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13_ncr:1_{62B59138-CED1-4BDD-9716-947AA77414E4}" xr6:coauthVersionLast="36" xr6:coauthVersionMax="36" xr10:uidLastSave="{00000000-0000-0000-0000-000000000000}"/>
  <bookViews>
    <workbookView xWindow="240" yWindow="105" windowWidth="14805" windowHeight="8010" activeTab="3" xr2:uid="{00000000-000D-0000-FFFF-FFFF00000000}"/>
  </bookViews>
  <sheets>
    <sheet name="kommun" sheetId="1" r:id="rId1"/>
    <sheet name="kommun kön" sheetId="5" r:id="rId2"/>
    <sheet name="län" sheetId="2" r:id="rId3"/>
    <sheet name="län kön" sheetId="4" r:id="rId4"/>
    <sheet name="riket" sheetId="3" r:id="rId5"/>
    <sheet name="riket kön" sheetId="6" r:id="rId6"/>
  </sheets>
  <calcPr calcId="191029"/>
</workbook>
</file>

<file path=xl/calcChain.xml><?xml version="1.0" encoding="utf-8"?>
<calcChain xmlns="http://schemas.openxmlformats.org/spreadsheetml/2006/main">
  <c r="G6" i="1" l="1"/>
  <c r="F5" i="3"/>
  <c r="K4" i="6"/>
  <c r="I4" i="6"/>
  <c r="J4" i="6"/>
  <c r="G4" i="6"/>
  <c r="C4" i="6"/>
  <c r="J5" i="4"/>
  <c r="K5" i="4"/>
  <c r="J6" i="4"/>
  <c r="K6" i="4"/>
  <c r="J7" i="4"/>
  <c r="K7" i="4"/>
  <c r="J8" i="4"/>
  <c r="K8" i="4"/>
  <c r="J9" i="4"/>
  <c r="K9" i="4"/>
  <c r="J10" i="4"/>
  <c r="K10" i="4"/>
  <c r="J11" i="4"/>
  <c r="K11" i="4"/>
  <c r="J12" i="4"/>
  <c r="K12" i="4"/>
  <c r="J13" i="4"/>
  <c r="K13" i="4"/>
  <c r="J14" i="4"/>
  <c r="K14" i="4"/>
  <c r="J15" i="4"/>
  <c r="K15" i="4"/>
  <c r="J16" i="4"/>
  <c r="K16" i="4"/>
  <c r="J17" i="4"/>
  <c r="K17" i="4"/>
  <c r="J18" i="4"/>
  <c r="K18" i="4"/>
  <c r="J19" i="4"/>
  <c r="K19" i="4"/>
  <c r="J20" i="4"/>
  <c r="K20" i="4"/>
  <c r="J21" i="4"/>
  <c r="K21" i="4"/>
  <c r="J22" i="4"/>
  <c r="K22" i="4"/>
  <c r="J23" i="4"/>
  <c r="K23" i="4"/>
  <c r="J24" i="4"/>
  <c r="K24" i="4"/>
  <c r="K4" i="4"/>
  <c r="J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4" i="4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6" i="5"/>
  <c r="L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6" i="5"/>
  <c r="L4" i="6"/>
  <c r="H4" i="6"/>
  <c r="D4" i="6"/>
  <c r="L27" i="5"/>
  <c r="M27" i="5"/>
  <c r="L28" i="5"/>
  <c r="M28" i="5"/>
  <c r="L29" i="5"/>
  <c r="M29" i="5"/>
  <c r="L30" i="5"/>
  <c r="M30" i="5"/>
  <c r="L31" i="5"/>
  <c r="M31" i="5"/>
  <c r="L32" i="5"/>
  <c r="M32" i="5"/>
  <c r="L33" i="5"/>
  <c r="M33" i="5"/>
  <c r="L34" i="5"/>
  <c r="M34" i="5"/>
  <c r="L35" i="5"/>
  <c r="M35" i="5"/>
  <c r="L36" i="5"/>
  <c r="M36" i="5"/>
  <c r="L37" i="5"/>
  <c r="M37" i="5"/>
  <c r="L38" i="5"/>
  <c r="M38" i="5"/>
  <c r="L39" i="5"/>
  <c r="M39" i="5"/>
  <c r="L40" i="5"/>
  <c r="M40" i="5"/>
  <c r="L41" i="5"/>
  <c r="M41" i="5"/>
  <c r="L42" i="5"/>
  <c r="M42" i="5"/>
  <c r="L43" i="5"/>
  <c r="M43" i="5"/>
  <c r="L44" i="5"/>
  <c r="M44" i="5"/>
  <c r="L45" i="5"/>
  <c r="M45" i="5"/>
  <c r="L46" i="5"/>
  <c r="M46" i="5"/>
  <c r="L47" i="5"/>
  <c r="M47" i="5"/>
  <c r="L48" i="5"/>
  <c r="M48" i="5"/>
  <c r="L49" i="5"/>
  <c r="M49" i="5"/>
  <c r="L50" i="5"/>
  <c r="M50" i="5"/>
  <c r="L51" i="5"/>
  <c r="M51" i="5"/>
  <c r="L52" i="5"/>
  <c r="M52" i="5"/>
  <c r="L53" i="5"/>
  <c r="M53" i="5"/>
  <c r="L54" i="5"/>
  <c r="M54" i="5"/>
  <c r="L55" i="5"/>
  <c r="M55" i="5"/>
  <c r="L56" i="5"/>
  <c r="M56" i="5"/>
  <c r="L57" i="5"/>
  <c r="M57" i="5"/>
  <c r="L58" i="5"/>
  <c r="M58" i="5"/>
  <c r="L59" i="5"/>
  <c r="M59" i="5"/>
  <c r="L60" i="5"/>
  <c r="M60" i="5"/>
  <c r="L61" i="5"/>
  <c r="M61" i="5"/>
  <c r="L62" i="5"/>
  <c r="M62" i="5"/>
  <c r="L63" i="5"/>
  <c r="M63" i="5"/>
  <c r="L64" i="5"/>
  <c r="M64" i="5"/>
  <c r="L65" i="5"/>
  <c r="M65" i="5"/>
  <c r="L66" i="5"/>
  <c r="M66" i="5"/>
  <c r="L67" i="5"/>
  <c r="M67" i="5"/>
  <c r="L68" i="5"/>
  <c r="M68" i="5"/>
  <c r="L69" i="5"/>
  <c r="M69" i="5"/>
  <c r="L70" i="5"/>
  <c r="M70" i="5"/>
  <c r="L71" i="5"/>
  <c r="M71" i="5"/>
  <c r="L72" i="5"/>
  <c r="M72" i="5"/>
  <c r="L73" i="5"/>
  <c r="M73" i="5"/>
  <c r="L74" i="5"/>
  <c r="M74" i="5"/>
  <c r="L75" i="5"/>
  <c r="M75" i="5"/>
  <c r="L76" i="5"/>
  <c r="M76" i="5"/>
  <c r="L77" i="5"/>
  <c r="M77" i="5"/>
  <c r="L78" i="5"/>
  <c r="M78" i="5"/>
  <c r="L79" i="5"/>
  <c r="M79" i="5"/>
  <c r="L80" i="5"/>
  <c r="M80" i="5"/>
  <c r="L81" i="5"/>
  <c r="M81" i="5"/>
  <c r="L82" i="5"/>
  <c r="M82" i="5"/>
  <c r="L83" i="5"/>
  <c r="M83" i="5"/>
  <c r="L84" i="5"/>
  <c r="M84" i="5"/>
  <c r="L85" i="5"/>
  <c r="M85" i="5"/>
  <c r="L86" i="5"/>
  <c r="M86" i="5"/>
  <c r="L87" i="5"/>
  <c r="M87" i="5"/>
  <c r="L88" i="5"/>
  <c r="M88" i="5"/>
  <c r="L89" i="5"/>
  <c r="M89" i="5"/>
  <c r="L90" i="5"/>
  <c r="M90" i="5"/>
  <c r="L91" i="5"/>
  <c r="M91" i="5"/>
  <c r="L92" i="5"/>
  <c r="M92" i="5"/>
  <c r="L93" i="5"/>
  <c r="M93" i="5"/>
  <c r="L94" i="5"/>
  <c r="M94" i="5"/>
  <c r="L95" i="5"/>
  <c r="M95" i="5"/>
  <c r="L96" i="5"/>
  <c r="M96" i="5"/>
  <c r="L97" i="5"/>
  <c r="M97" i="5"/>
  <c r="L98" i="5"/>
  <c r="M98" i="5"/>
  <c r="L99" i="5"/>
  <c r="M99" i="5"/>
  <c r="L100" i="5"/>
  <c r="M100" i="5"/>
  <c r="L101" i="5"/>
  <c r="M101" i="5"/>
  <c r="L102" i="5"/>
  <c r="M102" i="5"/>
  <c r="L103" i="5"/>
  <c r="M103" i="5"/>
  <c r="L104" i="5"/>
  <c r="M104" i="5"/>
  <c r="L105" i="5"/>
  <c r="M105" i="5"/>
  <c r="L106" i="5"/>
  <c r="M106" i="5"/>
  <c r="L107" i="5"/>
  <c r="M107" i="5"/>
  <c r="L108" i="5"/>
  <c r="M108" i="5"/>
  <c r="L109" i="5"/>
  <c r="M109" i="5"/>
  <c r="L110" i="5"/>
  <c r="M110" i="5"/>
  <c r="L111" i="5"/>
  <c r="M111" i="5"/>
  <c r="L112" i="5"/>
  <c r="M112" i="5"/>
  <c r="L113" i="5"/>
  <c r="M113" i="5"/>
  <c r="L114" i="5"/>
  <c r="M114" i="5"/>
  <c r="L115" i="5"/>
  <c r="M115" i="5"/>
  <c r="L116" i="5"/>
  <c r="M116" i="5"/>
  <c r="L117" i="5"/>
  <c r="M117" i="5"/>
  <c r="L118" i="5"/>
  <c r="M118" i="5"/>
  <c r="L119" i="5"/>
  <c r="M119" i="5"/>
  <c r="L120" i="5"/>
  <c r="M120" i="5"/>
  <c r="L121" i="5"/>
  <c r="M121" i="5"/>
  <c r="L122" i="5"/>
  <c r="M122" i="5"/>
  <c r="L123" i="5"/>
  <c r="M123" i="5"/>
  <c r="L124" i="5"/>
  <c r="M124" i="5"/>
  <c r="L125" i="5"/>
  <c r="M125" i="5"/>
  <c r="L126" i="5"/>
  <c r="M126" i="5"/>
  <c r="L127" i="5"/>
  <c r="M127" i="5"/>
  <c r="L128" i="5"/>
  <c r="M128" i="5"/>
  <c r="L129" i="5"/>
  <c r="M129" i="5"/>
  <c r="L130" i="5"/>
  <c r="M130" i="5"/>
  <c r="L131" i="5"/>
  <c r="M131" i="5"/>
  <c r="L132" i="5"/>
  <c r="M132" i="5"/>
  <c r="L133" i="5"/>
  <c r="M133" i="5"/>
  <c r="L134" i="5"/>
  <c r="M134" i="5"/>
  <c r="L135" i="5"/>
  <c r="M135" i="5"/>
  <c r="L136" i="5"/>
  <c r="M136" i="5"/>
  <c r="L137" i="5"/>
  <c r="M137" i="5"/>
  <c r="L138" i="5"/>
  <c r="M138" i="5"/>
  <c r="L139" i="5"/>
  <c r="M139" i="5"/>
  <c r="L140" i="5"/>
  <c r="M140" i="5"/>
  <c r="L141" i="5"/>
  <c r="M141" i="5"/>
  <c r="L142" i="5"/>
  <c r="M142" i="5"/>
  <c r="L143" i="5"/>
  <c r="M143" i="5"/>
  <c r="L144" i="5"/>
  <c r="M144" i="5"/>
  <c r="L145" i="5"/>
  <c r="M145" i="5"/>
  <c r="L146" i="5"/>
  <c r="M146" i="5"/>
  <c r="L147" i="5"/>
  <c r="M147" i="5"/>
  <c r="L148" i="5"/>
  <c r="M148" i="5"/>
  <c r="L149" i="5"/>
  <c r="M149" i="5"/>
  <c r="L150" i="5"/>
  <c r="M150" i="5"/>
  <c r="L151" i="5"/>
  <c r="M151" i="5"/>
  <c r="L152" i="5"/>
  <c r="M152" i="5"/>
  <c r="L153" i="5"/>
  <c r="M153" i="5"/>
  <c r="L154" i="5"/>
  <c r="M154" i="5"/>
  <c r="L155" i="5"/>
  <c r="M155" i="5"/>
  <c r="L156" i="5"/>
  <c r="M156" i="5"/>
  <c r="L157" i="5"/>
  <c r="M157" i="5"/>
  <c r="L158" i="5"/>
  <c r="M158" i="5"/>
  <c r="L159" i="5"/>
  <c r="M159" i="5"/>
  <c r="L160" i="5"/>
  <c r="M160" i="5"/>
  <c r="L161" i="5"/>
  <c r="M161" i="5"/>
  <c r="L162" i="5"/>
  <c r="M162" i="5"/>
  <c r="L163" i="5"/>
  <c r="M163" i="5"/>
  <c r="L164" i="5"/>
  <c r="M164" i="5"/>
  <c r="L165" i="5"/>
  <c r="M165" i="5"/>
  <c r="L166" i="5"/>
  <c r="M166" i="5"/>
  <c r="L167" i="5"/>
  <c r="M167" i="5"/>
  <c r="L168" i="5"/>
  <c r="M168" i="5"/>
  <c r="L169" i="5"/>
  <c r="M169" i="5"/>
  <c r="L170" i="5"/>
  <c r="M170" i="5"/>
  <c r="L171" i="5"/>
  <c r="M171" i="5"/>
  <c r="L172" i="5"/>
  <c r="M172" i="5"/>
  <c r="L173" i="5"/>
  <c r="M173" i="5"/>
  <c r="L174" i="5"/>
  <c r="M174" i="5"/>
  <c r="L175" i="5"/>
  <c r="M175" i="5"/>
  <c r="L176" i="5"/>
  <c r="M176" i="5"/>
  <c r="L177" i="5"/>
  <c r="M177" i="5"/>
  <c r="L178" i="5"/>
  <c r="M178" i="5"/>
  <c r="L179" i="5"/>
  <c r="M179" i="5"/>
  <c r="L180" i="5"/>
  <c r="M180" i="5"/>
  <c r="L181" i="5"/>
  <c r="M181" i="5"/>
  <c r="L182" i="5"/>
  <c r="M182" i="5"/>
  <c r="L183" i="5"/>
  <c r="M183" i="5"/>
  <c r="L184" i="5"/>
  <c r="M184" i="5"/>
  <c r="L185" i="5"/>
  <c r="M185" i="5"/>
  <c r="L186" i="5"/>
  <c r="M186" i="5"/>
  <c r="L187" i="5"/>
  <c r="M187" i="5"/>
  <c r="L188" i="5"/>
  <c r="M188" i="5"/>
  <c r="L189" i="5"/>
  <c r="M189" i="5"/>
  <c r="L190" i="5"/>
  <c r="M190" i="5"/>
  <c r="L191" i="5"/>
  <c r="M191" i="5"/>
  <c r="L192" i="5"/>
  <c r="M192" i="5"/>
  <c r="L193" i="5"/>
  <c r="M193" i="5"/>
  <c r="L194" i="5"/>
  <c r="M194" i="5"/>
  <c r="L195" i="5"/>
  <c r="M195" i="5"/>
  <c r="L196" i="5"/>
  <c r="M196" i="5"/>
  <c r="L197" i="5"/>
  <c r="M197" i="5"/>
  <c r="L198" i="5"/>
  <c r="M198" i="5"/>
  <c r="L199" i="5"/>
  <c r="M199" i="5"/>
  <c r="L200" i="5"/>
  <c r="M200" i="5"/>
  <c r="L201" i="5"/>
  <c r="M201" i="5"/>
  <c r="L202" i="5"/>
  <c r="M202" i="5"/>
  <c r="L203" i="5"/>
  <c r="M203" i="5"/>
  <c r="L204" i="5"/>
  <c r="M204" i="5"/>
  <c r="L205" i="5"/>
  <c r="M205" i="5"/>
  <c r="L206" i="5"/>
  <c r="M206" i="5"/>
  <c r="L207" i="5"/>
  <c r="M207" i="5"/>
  <c r="L208" i="5"/>
  <c r="M208" i="5"/>
  <c r="L209" i="5"/>
  <c r="M209" i="5"/>
  <c r="L210" i="5"/>
  <c r="M210" i="5"/>
  <c r="L211" i="5"/>
  <c r="M211" i="5"/>
  <c r="L212" i="5"/>
  <c r="M212" i="5"/>
  <c r="L213" i="5"/>
  <c r="M213" i="5"/>
  <c r="L214" i="5"/>
  <c r="M214" i="5"/>
  <c r="L215" i="5"/>
  <c r="M215" i="5"/>
  <c r="L216" i="5"/>
  <c r="M216" i="5"/>
  <c r="L217" i="5"/>
  <c r="M217" i="5"/>
  <c r="L218" i="5"/>
  <c r="M218" i="5"/>
  <c r="L219" i="5"/>
  <c r="M219" i="5"/>
  <c r="L220" i="5"/>
  <c r="M220" i="5"/>
  <c r="L221" i="5"/>
  <c r="M221" i="5"/>
  <c r="L222" i="5"/>
  <c r="M222" i="5"/>
  <c r="L223" i="5"/>
  <c r="M223" i="5"/>
  <c r="L224" i="5"/>
  <c r="M224" i="5"/>
  <c r="L225" i="5"/>
  <c r="M225" i="5"/>
  <c r="L226" i="5"/>
  <c r="M226" i="5"/>
  <c r="L227" i="5"/>
  <c r="M227" i="5"/>
  <c r="L228" i="5"/>
  <c r="M228" i="5"/>
  <c r="L229" i="5"/>
  <c r="M229" i="5"/>
  <c r="L230" i="5"/>
  <c r="M230" i="5"/>
  <c r="L231" i="5"/>
  <c r="M231" i="5"/>
  <c r="L232" i="5"/>
  <c r="M232" i="5"/>
  <c r="L233" i="5"/>
  <c r="M233" i="5"/>
  <c r="L234" i="5"/>
  <c r="M234" i="5"/>
  <c r="L235" i="5"/>
  <c r="M235" i="5"/>
  <c r="L236" i="5"/>
  <c r="M236" i="5"/>
  <c r="L237" i="5"/>
  <c r="M237" i="5"/>
  <c r="L238" i="5"/>
  <c r="M238" i="5"/>
  <c r="L239" i="5"/>
  <c r="M239" i="5"/>
  <c r="L240" i="5"/>
  <c r="M240" i="5"/>
  <c r="L241" i="5"/>
  <c r="M241" i="5"/>
  <c r="L242" i="5"/>
  <c r="M242" i="5"/>
  <c r="L243" i="5"/>
  <c r="M243" i="5"/>
  <c r="L244" i="5"/>
  <c r="M244" i="5"/>
  <c r="L245" i="5"/>
  <c r="M245" i="5"/>
  <c r="L246" i="5"/>
  <c r="M246" i="5"/>
  <c r="L247" i="5"/>
  <c r="M247" i="5"/>
  <c r="L248" i="5"/>
  <c r="M248" i="5"/>
  <c r="L249" i="5"/>
  <c r="M249" i="5"/>
  <c r="L250" i="5"/>
  <c r="M250" i="5"/>
  <c r="L251" i="5"/>
  <c r="M251" i="5"/>
  <c r="L252" i="5"/>
  <c r="M252" i="5"/>
  <c r="L253" i="5"/>
  <c r="M253" i="5"/>
  <c r="L254" i="5"/>
  <c r="M254" i="5"/>
  <c r="L255" i="5"/>
  <c r="M255" i="5"/>
  <c r="L256" i="5"/>
  <c r="M256" i="5"/>
  <c r="L257" i="5"/>
  <c r="M257" i="5"/>
  <c r="L258" i="5"/>
  <c r="M258" i="5"/>
  <c r="L259" i="5"/>
  <c r="M259" i="5"/>
  <c r="L260" i="5"/>
  <c r="M260" i="5"/>
  <c r="L261" i="5"/>
  <c r="M261" i="5"/>
  <c r="L262" i="5"/>
  <c r="M262" i="5"/>
  <c r="L263" i="5"/>
  <c r="M263" i="5"/>
  <c r="L264" i="5"/>
  <c r="M264" i="5"/>
  <c r="L265" i="5"/>
  <c r="M265" i="5"/>
  <c r="L266" i="5"/>
  <c r="M266" i="5"/>
  <c r="L267" i="5"/>
  <c r="M267" i="5"/>
  <c r="L268" i="5"/>
  <c r="M268" i="5"/>
  <c r="L269" i="5"/>
  <c r="M269" i="5"/>
  <c r="L270" i="5"/>
  <c r="M270" i="5"/>
  <c r="L271" i="5"/>
  <c r="M271" i="5"/>
  <c r="L272" i="5"/>
  <c r="M272" i="5"/>
  <c r="L273" i="5"/>
  <c r="M273" i="5"/>
  <c r="L274" i="5"/>
  <c r="M274" i="5"/>
  <c r="L275" i="5"/>
  <c r="M275" i="5"/>
  <c r="L276" i="5"/>
  <c r="M276" i="5"/>
  <c r="L277" i="5"/>
  <c r="M277" i="5"/>
  <c r="L278" i="5"/>
  <c r="M278" i="5"/>
  <c r="L279" i="5"/>
  <c r="M279" i="5"/>
  <c r="L280" i="5"/>
  <c r="M280" i="5"/>
  <c r="L281" i="5"/>
  <c r="M281" i="5"/>
  <c r="L282" i="5"/>
  <c r="M282" i="5"/>
  <c r="L283" i="5"/>
  <c r="M283" i="5"/>
  <c r="L284" i="5"/>
  <c r="M284" i="5"/>
  <c r="L285" i="5"/>
  <c r="M285" i="5"/>
  <c r="L286" i="5"/>
  <c r="M286" i="5"/>
  <c r="L287" i="5"/>
  <c r="M287" i="5"/>
  <c r="L288" i="5"/>
  <c r="M288" i="5"/>
  <c r="L289" i="5"/>
  <c r="M289" i="5"/>
  <c r="L290" i="5"/>
  <c r="M290" i="5"/>
  <c r="L291" i="5"/>
  <c r="M291" i="5"/>
  <c r="L292" i="5"/>
  <c r="M292" i="5"/>
  <c r="L293" i="5"/>
  <c r="M293" i="5"/>
  <c r="L294" i="5"/>
  <c r="M294" i="5"/>
  <c r="L295" i="5"/>
  <c r="M295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  <c r="M9" i="5"/>
  <c r="L9" i="5"/>
  <c r="M8" i="5"/>
  <c r="L8" i="5"/>
  <c r="M7" i="5"/>
  <c r="L7" i="5"/>
  <c r="M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6" i="5"/>
  <c r="E8" i="5"/>
  <c r="E7" i="5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4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D12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5" i="3"/>
</calcChain>
</file>

<file path=xl/sharedStrings.xml><?xml version="1.0" encoding="utf-8"?>
<sst xmlns="http://schemas.openxmlformats.org/spreadsheetml/2006/main" count="677" uniqueCount="324">
  <si>
    <t>Nettodagar</t>
  </si>
  <si>
    <t>Belopp</t>
  </si>
  <si>
    <t>Län</t>
  </si>
  <si>
    <t>Kommun</t>
  </si>
  <si>
    <t>25 Norrbottens län</t>
  </si>
  <si>
    <t>2505 Arvidsjaur</t>
  </si>
  <si>
    <t>2506 Arjeplog</t>
  </si>
  <si>
    <t>2510 Jokkmokk</t>
  </si>
  <si>
    <t>2513 Överkalix</t>
  </si>
  <si>
    <t>2514 Kalix</t>
  </si>
  <si>
    <t>2518 Övertorneå</t>
  </si>
  <si>
    <t>2521 Pajala</t>
  </si>
  <si>
    <t>2523 Gällivare</t>
  </si>
  <si>
    <t>2560 Älvsbyn</t>
  </si>
  <si>
    <t>2580 Luleå</t>
  </si>
  <si>
    <t>2581 Piteå</t>
  </si>
  <si>
    <t>2582 Boden</t>
  </si>
  <si>
    <t>2583 Haparanda</t>
  </si>
  <si>
    <t>2584 Kiruna</t>
  </si>
  <si>
    <t>24 Västerbottens län</t>
  </si>
  <si>
    <t>2401 Nordmaling</t>
  </si>
  <si>
    <t>2403 Bjurholm</t>
  </si>
  <si>
    <t>2404 Vindeln</t>
  </si>
  <si>
    <t>2409 Robertsfors</t>
  </si>
  <si>
    <t>2417 Norsjö</t>
  </si>
  <si>
    <t>2418 Malå</t>
  </si>
  <si>
    <t>2421 Storuman</t>
  </si>
  <si>
    <t>2422 Sorsele</t>
  </si>
  <si>
    <t>2425 Dorotea</t>
  </si>
  <si>
    <t>2460 Vännäs</t>
  </si>
  <si>
    <t>2462 Vilhelmina</t>
  </si>
  <si>
    <t>2463 Åsele</t>
  </si>
  <si>
    <t>2480 Umeå</t>
  </si>
  <si>
    <t>2481 Lycksele</t>
  </si>
  <si>
    <t>2482 Skellefteå</t>
  </si>
  <si>
    <t>23 Jämtlands län</t>
  </si>
  <si>
    <t>2303 Ragunda</t>
  </si>
  <si>
    <t>2305 Bräcke</t>
  </si>
  <si>
    <t>2309 Krokom</t>
  </si>
  <si>
    <t>2313 Strömsund</t>
  </si>
  <si>
    <t>2321 Åre</t>
  </si>
  <si>
    <t>2326 Berg</t>
  </si>
  <si>
    <t>2361 Härjedalen</t>
  </si>
  <si>
    <t>2380 Östersund</t>
  </si>
  <si>
    <t>22 Västernorrlands län</t>
  </si>
  <si>
    <t>2260 Ånge</t>
  </si>
  <si>
    <t>2262 Timrå</t>
  </si>
  <si>
    <t>2280 Härnösand</t>
  </si>
  <si>
    <t>2281 Sundsvall</t>
  </si>
  <si>
    <t>2282 Kramfors</t>
  </si>
  <si>
    <t>2283 Sollefteå</t>
  </si>
  <si>
    <t>2284 Örnsköldsvik</t>
  </si>
  <si>
    <t>21 Gävleborgs län</t>
  </si>
  <si>
    <t>2101 Ockelbo</t>
  </si>
  <si>
    <t>2104 Hofors</t>
  </si>
  <si>
    <t>2121 Ovanåker</t>
  </si>
  <si>
    <t>2132 Nordanstig</t>
  </si>
  <si>
    <t>2161 Ljusdal</t>
  </si>
  <si>
    <t>2180 Gävle</t>
  </si>
  <si>
    <t>2181 Sandviken</t>
  </si>
  <si>
    <t>2182 Söderhamn</t>
  </si>
  <si>
    <t>2183 Bollnäs</t>
  </si>
  <si>
    <t>2184 Hudiksvall</t>
  </si>
  <si>
    <t>20 Dalarnas län</t>
  </si>
  <si>
    <t>2021 Vansbro</t>
  </si>
  <si>
    <t>2023 Malung-Sälen</t>
  </si>
  <si>
    <t>2026 Gagnef</t>
  </si>
  <si>
    <t>2029 Leksand</t>
  </si>
  <si>
    <t>2031 Rättvik</t>
  </si>
  <si>
    <t>2034 Orsa</t>
  </si>
  <si>
    <t>2039 Älvdalen</t>
  </si>
  <si>
    <t>2061 Smedjebacken</t>
  </si>
  <si>
    <t>2062 Mora</t>
  </si>
  <si>
    <t>2080 Falun</t>
  </si>
  <si>
    <t>2081 Borlänge</t>
  </si>
  <si>
    <t>2082 Säter</t>
  </si>
  <si>
    <t>2083 Hedemora</t>
  </si>
  <si>
    <t>2084 Avesta</t>
  </si>
  <si>
    <t>2085 Ludvika</t>
  </si>
  <si>
    <t>19 Västmanlands län</t>
  </si>
  <si>
    <t>1904 Skinnskatteberg</t>
  </si>
  <si>
    <t>1907 Surahammar</t>
  </si>
  <si>
    <t>1960 Kungsör</t>
  </si>
  <si>
    <t>1961 Hallstahammar</t>
  </si>
  <si>
    <t>1962 Norberg</t>
  </si>
  <si>
    <t>1980 Västerås</t>
  </si>
  <si>
    <t>1981 Sala</t>
  </si>
  <si>
    <t>1982 Fagersta</t>
  </si>
  <si>
    <t>1983 Köping</t>
  </si>
  <si>
    <t>1984 Arboga</t>
  </si>
  <si>
    <t>18 Örebro län</t>
  </si>
  <si>
    <t>1814 Lekeberg</t>
  </si>
  <si>
    <t>1860 Laxå</t>
  </si>
  <si>
    <t>1861 Hallsberg</t>
  </si>
  <si>
    <t>1862 Degerfors</t>
  </si>
  <si>
    <t>1863 Hällefors</t>
  </si>
  <si>
    <t>1864 Ljusnarsberg</t>
  </si>
  <si>
    <t>1880 Örebro</t>
  </si>
  <si>
    <t>1881 Kumla</t>
  </si>
  <si>
    <t>1882 Askersund</t>
  </si>
  <si>
    <t>1883 Karlskoga</t>
  </si>
  <si>
    <t>1884 Nora</t>
  </si>
  <si>
    <t>1885 Lindesberg</t>
  </si>
  <si>
    <t>17 Värmlands län</t>
  </si>
  <si>
    <t>1715 Kil</t>
  </si>
  <si>
    <t>1730 Eda</t>
  </si>
  <si>
    <t>1737 Torsby</t>
  </si>
  <si>
    <t>1760 Storfors</t>
  </si>
  <si>
    <t>1761 Hammarö</t>
  </si>
  <si>
    <t>1762 Munkfors</t>
  </si>
  <si>
    <t>1763 Forshaga</t>
  </si>
  <si>
    <t>1764 Grums</t>
  </si>
  <si>
    <t>1765 Årjäng</t>
  </si>
  <si>
    <t>1766 Sunne</t>
  </si>
  <si>
    <t>1780 Karlstad</t>
  </si>
  <si>
    <t>1781 Kristinehamn</t>
  </si>
  <si>
    <t>1782 Filipstad</t>
  </si>
  <si>
    <t>1783 Hagfors</t>
  </si>
  <si>
    <t>1784 Arvika</t>
  </si>
  <si>
    <t>1785 Säffle</t>
  </si>
  <si>
    <t>14 Västra Götalands län</t>
  </si>
  <si>
    <t>1401 Härryda</t>
  </si>
  <si>
    <t>1402 Partille</t>
  </si>
  <si>
    <t>1407 Öckerö</t>
  </si>
  <si>
    <t>1415 Stenungsund</t>
  </si>
  <si>
    <t>1419 Tjörn</t>
  </si>
  <si>
    <t>1421 Orust</t>
  </si>
  <si>
    <t>1427 Sotenäs</t>
  </si>
  <si>
    <t>1430 Munkedal</t>
  </si>
  <si>
    <t>1435 Tanum</t>
  </si>
  <si>
    <t>1438 Dals-Ed</t>
  </si>
  <si>
    <t>1439 Färgelanda</t>
  </si>
  <si>
    <t>1440 Ale</t>
  </si>
  <si>
    <t>1441 Lerum</t>
  </si>
  <si>
    <t>1442 Vårgårda</t>
  </si>
  <si>
    <t>1443 Bollebygd</t>
  </si>
  <si>
    <t>1444 Grästorp</t>
  </si>
  <si>
    <t>1445 Essunga</t>
  </si>
  <si>
    <t>1446 Karlsborg</t>
  </si>
  <si>
    <t>1447 Gullspång</t>
  </si>
  <si>
    <t>1452 Tranemo</t>
  </si>
  <si>
    <t>1460 Bengtsfors</t>
  </si>
  <si>
    <t>1461 Mellerud</t>
  </si>
  <si>
    <t>1462 Lilla Edet</t>
  </si>
  <si>
    <t>1463 Mark</t>
  </si>
  <si>
    <t>1465 Svenljunga</t>
  </si>
  <si>
    <t>1466 Herrljunga</t>
  </si>
  <si>
    <t>1470 Vara</t>
  </si>
  <si>
    <t>1471 Götene</t>
  </si>
  <si>
    <t>1472 Tibro</t>
  </si>
  <si>
    <t>1473 Töreboda</t>
  </si>
  <si>
    <t>1480 Göteborg</t>
  </si>
  <si>
    <t>1481 Mölndal</t>
  </si>
  <si>
    <t>1482 Kungälv</t>
  </si>
  <si>
    <t>1484 Lysekil</t>
  </si>
  <si>
    <t>1485 Uddevalla</t>
  </si>
  <si>
    <t>1486 Strömstad</t>
  </si>
  <si>
    <t>1487 Vänersborg</t>
  </si>
  <si>
    <t>1488 Trollhättan</t>
  </si>
  <si>
    <t>1489 Alingsås</t>
  </si>
  <si>
    <t>1490 Borås</t>
  </si>
  <si>
    <t>1491 Ulricehamn</t>
  </si>
  <si>
    <t>1492 Åmål</t>
  </si>
  <si>
    <t>1493 Mariestad</t>
  </si>
  <si>
    <t>1494 Lidköping</t>
  </si>
  <si>
    <t>1495 Skara</t>
  </si>
  <si>
    <t>1496 Skövde</t>
  </si>
  <si>
    <t>1497 Hjo</t>
  </si>
  <si>
    <t>1498 Tidaholm</t>
  </si>
  <si>
    <t>1499 Falköping</t>
  </si>
  <si>
    <t>13 Hallands län</t>
  </si>
  <si>
    <t>1315 Hylte</t>
  </si>
  <si>
    <t>1380 Halmstad</t>
  </si>
  <si>
    <t>1381 Laholm</t>
  </si>
  <si>
    <t>1382 Falkenberg</t>
  </si>
  <si>
    <t>1383 Varberg</t>
  </si>
  <si>
    <t>1384 Kungsbacka</t>
  </si>
  <si>
    <t>12 Skåne län</t>
  </si>
  <si>
    <t>1214 Svalöv</t>
  </si>
  <si>
    <t>1230 Staffanstorp</t>
  </si>
  <si>
    <t>1231 Burlöv</t>
  </si>
  <si>
    <t>1233 Vellinge</t>
  </si>
  <si>
    <t>1256 Östra Göinge</t>
  </si>
  <si>
    <t>1257 Örkelljunga</t>
  </si>
  <si>
    <t>1260 Bjuv</t>
  </si>
  <si>
    <t>1261 Kävlinge</t>
  </si>
  <si>
    <t>1262 Lomma</t>
  </si>
  <si>
    <t>1263 Svedala</t>
  </si>
  <si>
    <t>1264 Skurup</t>
  </si>
  <si>
    <t>1265 Sjöbo</t>
  </si>
  <si>
    <t>1266 Hörby</t>
  </si>
  <si>
    <t>1267 Höör</t>
  </si>
  <si>
    <t>1270 Tomelilla</t>
  </si>
  <si>
    <t>1272 Bromölla</t>
  </si>
  <si>
    <t>1273 Osby</t>
  </si>
  <si>
    <t>1275 Perstorp</t>
  </si>
  <si>
    <t>1276 Klippan</t>
  </si>
  <si>
    <t>1277 Åstorp</t>
  </si>
  <si>
    <t>1278 Båstad</t>
  </si>
  <si>
    <t>1280 Malmö</t>
  </si>
  <si>
    <t>1281 Lund</t>
  </si>
  <si>
    <t>1282 Landskrona</t>
  </si>
  <si>
    <t>1283 Helsingborg</t>
  </si>
  <si>
    <t>1284 Höganäs</t>
  </si>
  <si>
    <t>1285 Eslöv</t>
  </si>
  <si>
    <t>1286 Ystad</t>
  </si>
  <si>
    <t>1287 Trelleborg</t>
  </si>
  <si>
    <t>1290 Kristianstad</t>
  </si>
  <si>
    <t>1291 Simrishamn</t>
  </si>
  <si>
    <t>1292 Ängelholm</t>
  </si>
  <si>
    <t>1293 Hässleholm</t>
  </si>
  <si>
    <t>10 Blekinge län</t>
  </si>
  <si>
    <t>1060 Olofström</t>
  </si>
  <si>
    <t>1080 Karlskrona</t>
  </si>
  <si>
    <t>1081 Ronneby</t>
  </si>
  <si>
    <t>1082 Karlshamn</t>
  </si>
  <si>
    <t>1083 Sölvesborg</t>
  </si>
  <si>
    <t>09 Gotlands län</t>
  </si>
  <si>
    <t>0980 Gotland</t>
  </si>
  <si>
    <t>08 Kalmar län</t>
  </si>
  <si>
    <t>0821 Högsby</t>
  </si>
  <si>
    <t>0834 Torsås</t>
  </si>
  <si>
    <t>0840 Mörbylånga</t>
  </si>
  <si>
    <t>0860 Hultsfred</t>
  </si>
  <si>
    <t>0861 Mönsterås</t>
  </si>
  <si>
    <t>0862 Emmaboda</t>
  </si>
  <si>
    <t>0880 Kalmar</t>
  </si>
  <si>
    <t>0881 Nybro</t>
  </si>
  <si>
    <t>0882 Oskarshamn</t>
  </si>
  <si>
    <t>0883 Västervik</t>
  </si>
  <si>
    <t>0884 Vimmerby</t>
  </si>
  <si>
    <t>0885 Borgholm</t>
  </si>
  <si>
    <t>07 Kronobergs län</t>
  </si>
  <si>
    <t>0760 Uppvidinge</t>
  </si>
  <si>
    <t>0761 Lessebo</t>
  </si>
  <si>
    <t>0763 Tingsryd</t>
  </si>
  <si>
    <t>0764 Alvesta</t>
  </si>
  <si>
    <t>0765 Älmhult</t>
  </si>
  <si>
    <t>0767 Markaryd</t>
  </si>
  <si>
    <t>0780 Växjö</t>
  </si>
  <si>
    <t>0781 Ljungby</t>
  </si>
  <si>
    <t>06 Jönköpings län</t>
  </si>
  <si>
    <t>0604 Aneby</t>
  </si>
  <si>
    <t>0617 Gnosjö</t>
  </si>
  <si>
    <t>0642 Mullsjö</t>
  </si>
  <si>
    <t>0643 Habo</t>
  </si>
  <si>
    <t>0662 Gislaved</t>
  </si>
  <si>
    <t>0665 Vaggeryd</t>
  </si>
  <si>
    <t>0680 Jönköping</t>
  </si>
  <si>
    <t>0682 Nässjö</t>
  </si>
  <si>
    <t>0683 Värnamo</t>
  </si>
  <si>
    <t>0684 Sävsjö</t>
  </si>
  <si>
    <t>0685 Vetlanda</t>
  </si>
  <si>
    <t>0686 Eksjö</t>
  </si>
  <si>
    <t>0687 Tranås</t>
  </si>
  <si>
    <t>05 Östergötlands län</t>
  </si>
  <si>
    <t>0509 Ödeshög</t>
  </si>
  <si>
    <t>0512 Ydre</t>
  </si>
  <si>
    <t>0513 Kinda</t>
  </si>
  <si>
    <t>0560 Boxholm</t>
  </si>
  <si>
    <t>0561 Åtvidaberg</t>
  </si>
  <si>
    <t>0562 Finspång</t>
  </si>
  <si>
    <t>0563 Valdemarsvik</t>
  </si>
  <si>
    <t>0580 Linköping</t>
  </si>
  <si>
    <t>0581 Norrköping</t>
  </si>
  <si>
    <t>0582 Söderköping</t>
  </si>
  <si>
    <t>0583 Motala</t>
  </si>
  <si>
    <t>0584 Vadstena</t>
  </si>
  <si>
    <t>0586 Mjölby</t>
  </si>
  <si>
    <t>04 Södermanlands län</t>
  </si>
  <si>
    <t>0428 Vingåker</t>
  </si>
  <si>
    <t>0461 Gnesta</t>
  </si>
  <si>
    <t>0480 Nyköping</t>
  </si>
  <si>
    <t>0481 Oxelösund</t>
  </si>
  <si>
    <t>0482 Flen</t>
  </si>
  <si>
    <t>0483 Katrineholm</t>
  </si>
  <si>
    <t>0484 Eskilstuna</t>
  </si>
  <si>
    <t>0486 Strängnäs</t>
  </si>
  <si>
    <t>0488 Trosa</t>
  </si>
  <si>
    <t>03 Uppsala län</t>
  </si>
  <si>
    <t>0305 Håbo</t>
  </si>
  <si>
    <t>0319 Älvkarleby</t>
  </si>
  <si>
    <t>0330 Knivsta</t>
  </si>
  <si>
    <t>0331 Heby</t>
  </si>
  <si>
    <t>0360 Tierp</t>
  </si>
  <si>
    <t>0380 Uppsala</t>
  </si>
  <si>
    <t>0381 Enköping</t>
  </si>
  <si>
    <t>0382 Östhammar</t>
  </si>
  <si>
    <t>01 Stockholms län</t>
  </si>
  <si>
    <t>0114 Upplands Väsby</t>
  </si>
  <si>
    <t>0115 Vallentuna</t>
  </si>
  <si>
    <t>0117 Österåker</t>
  </si>
  <si>
    <t>0120 Värmdö</t>
  </si>
  <si>
    <t>0123 Järfälla</t>
  </si>
  <si>
    <t>0125 Ekerö</t>
  </si>
  <si>
    <t>0126 Huddinge</t>
  </si>
  <si>
    <t>0127 Botkyrka</t>
  </si>
  <si>
    <t>0128 Salem</t>
  </si>
  <si>
    <t>0136 Haninge</t>
  </si>
  <si>
    <t>0138 Tyresö</t>
  </si>
  <si>
    <t>0139 Upplands-Bro</t>
  </si>
  <si>
    <t>0140 Nykvarn</t>
  </si>
  <si>
    <t>0160 Täby</t>
  </si>
  <si>
    <t>0162 Danderyd</t>
  </si>
  <si>
    <t>0163 Sollentuna</t>
  </si>
  <si>
    <t>0180 Stockholm</t>
  </si>
  <si>
    <t>0181 Södertälje</t>
  </si>
  <si>
    <t>0182 Nacka</t>
  </si>
  <si>
    <t>0183 Sundbyberg</t>
  </si>
  <si>
    <t>0184 Solna</t>
  </si>
  <si>
    <t>0186 Lidingö</t>
  </si>
  <si>
    <t>0187 Vaxholm</t>
  </si>
  <si>
    <t>0188 Norrtälje</t>
  </si>
  <si>
    <t>0191 Sigtuna</t>
  </si>
  <si>
    <t>0192 Nynäshamn</t>
  </si>
  <si>
    <t>Utveckling</t>
  </si>
  <si>
    <t>Man</t>
  </si>
  <si>
    <t>Kvinna</t>
  </si>
  <si>
    <t>Andel män</t>
  </si>
  <si>
    <t>Andel kvinnor</t>
  </si>
  <si>
    <t>Utveckling i % män</t>
  </si>
  <si>
    <t>Förändring i %-enheter män</t>
  </si>
  <si>
    <t>Utveckling i % kvinnor</t>
  </si>
  <si>
    <t>Förändring i %-enheter kvinnor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</si>
</sst>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6" formatCode="0.0000"/>
    <numFmt numFmtId="167" formatCode="0.000"/>
  </numFmts>
  <fonts count="4" x14ac:knownFonts="1">
    <font>
      <sz val="11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</fills>
  <borders count="1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1" fontId="1" fillId="3" borderId="3" xfId="0" applyNumberFormat="1" applyFont="1" applyFill="1" applyBorder="1" applyAlignment="1">
      <alignment horizontal="right" vertical="top" wrapText="1"/>
    </xf>
    <xf numFmtId="1" fontId="1" fillId="3" borderId="4" xfId="0" applyNumberFormat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left" vertical="top" wrapText="1"/>
    </xf>
    <xf numFmtId="3" fontId="2" fillId="2" borderId="3" xfId="0" applyNumberFormat="1" applyFont="1" applyFill="1" applyBorder="1" applyAlignment="1">
      <alignment horizontal="right" vertical="top" wrapText="1"/>
    </xf>
    <xf numFmtId="3" fontId="2" fillId="2" borderId="4" xfId="0" applyNumberFormat="1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164" fontId="2" fillId="2" borderId="3" xfId="1" applyNumberFormat="1" applyFont="1" applyFill="1" applyBorder="1" applyAlignment="1">
      <alignment horizontal="right" vertical="top" wrapText="1"/>
    </xf>
    <xf numFmtId="166" fontId="0" fillId="0" borderId="0" xfId="0" applyNumberFormat="1"/>
    <xf numFmtId="167" fontId="0" fillId="0" borderId="0" xfId="0" applyNumberFormat="1"/>
    <xf numFmtId="0" fontId="0" fillId="2" borderId="9" xfId="0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1" fontId="1" fillId="3" borderId="8" xfId="0" applyNumberFormat="1" applyFont="1" applyFill="1" applyBorder="1" applyAlignment="1">
      <alignment horizontal="right" vertical="top" wrapText="1"/>
    </xf>
    <xf numFmtId="0" fontId="1" fillId="3" borderId="8" xfId="0" applyFont="1" applyFill="1" applyBorder="1" applyAlignment="1">
      <alignment horizontal="left" vertical="top" wrapText="1"/>
    </xf>
    <xf numFmtId="1" fontId="1" fillId="3" borderId="0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94"/>
  <sheetViews>
    <sheetView showGridLines="0" workbookViewId="0">
      <selection activeCell="M27" sqref="M27"/>
    </sheetView>
  </sheetViews>
  <sheetFormatPr defaultRowHeight="15" x14ac:dyDescent="0.25"/>
  <cols>
    <col min="1" max="1" width="17.140625" customWidth="1"/>
    <col min="2" max="3" width="6.85546875" customWidth="1"/>
    <col min="4" max="4" width="8.5703125" customWidth="1"/>
    <col min="5" max="7" width="9.85546875" customWidth="1"/>
    <col min="8" max="9" width="0.140625" customWidth="1"/>
    <col min="10" max="10" width="7.85546875" customWidth="1"/>
  </cols>
  <sheetData>
    <row r="3" spans="1:12" x14ac:dyDescent="0.25">
      <c r="A3" s="3"/>
      <c r="B3" s="13" t="s">
        <v>0</v>
      </c>
      <c r="C3" s="14"/>
      <c r="D3" s="11"/>
      <c r="E3" s="13" t="s">
        <v>1</v>
      </c>
      <c r="F3" s="14"/>
      <c r="G3" s="15"/>
    </row>
    <row r="4" spans="1:12" ht="22.5" x14ac:dyDescent="0.25">
      <c r="A4" s="5" t="s">
        <v>3</v>
      </c>
      <c r="B4" s="6">
        <v>2022</v>
      </c>
      <c r="C4" s="6">
        <v>2023</v>
      </c>
      <c r="D4" s="6" t="s">
        <v>315</v>
      </c>
      <c r="E4" s="6">
        <v>2022</v>
      </c>
      <c r="F4" s="7">
        <v>2023</v>
      </c>
      <c r="G4" s="6" t="s">
        <v>315</v>
      </c>
    </row>
    <row r="5" spans="1:12" x14ac:dyDescent="0.25">
      <c r="A5" s="8" t="s">
        <v>289</v>
      </c>
      <c r="B5" s="9">
        <v>43787.25</v>
      </c>
      <c r="C5" s="9">
        <v>41756.75</v>
      </c>
      <c r="D5" s="16">
        <f>(C5-B5)/B5</f>
        <v>-4.6371946171545372E-2</v>
      </c>
      <c r="E5" s="9">
        <v>44630397</v>
      </c>
      <c r="F5" s="10">
        <v>44806651</v>
      </c>
      <c r="G5" s="16">
        <f t="shared" ref="G5:G68" si="0">(F5-E5)/E5</f>
        <v>3.9491918478789245E-3</v>
      </c>
    </row>
    <row r="6" spans="1:12" x14ac:dyDescent="0.25">
      <c r="A6" s="8" t="s">
        <v>290</v>
      </c>
      <c r="B6" s="9">
        <v>30740.625</v>
      </c>
      <c r="C6" s="9">
        <v>29630.75</v>
      </c>
      <c r="D6" s="16">
        <f t="shared" ref="D6:D69" si="1">(C6-B6)/B6</f>
        <v>-3.6104503405509809E-2</v>
      </c>
      <c r="E6" s="9">
        <v>31605656</v>
      </c>
      <c r="F6" s="10">
        <v>32226730</v>
      </c>
      <c r="G6" s="16">
        <f>(F6-E6)/E6</f>
        <v>1.9650723275606113E-2</v>
      </c>
      <c r="K6" s="18"/>
    </row>
    <row r="7" spans="1:12" x14ac:dyDescent="0.25">
      <c r="A7" s="8" t="s">
        <v>291</v>
      </c>
      <c r="B7" s="9">
        <v>44886.625</v>
      </c>
      <c r="C7" s="9">
        <v>42537.875</v>
      </c>
      <c r="D7" s="16">
        <f t="shared" si="1"/>
        <v>-5.2326277593826666E-2</v>
      </c>
      <c r="E7" s="9">
        <v>45869909</v>
      </c>
      <c r="F7" s="10">
        <v>45995361</v>
      </c>
      <c r="G7" s="16">
        <f t="shared" si="0"/>
        <v>2.7349520139662801E-3</v>
      </c>
      <c r="K7" s="18"/>
    </row>
    <row r="8" spans="1:12" x14ac:dyDescent="0.25">
      <c r="A8" s="8" t="s">
        <v>292</v>
      </c>
      <c r="B8" s="9">
        <v>42280.25</v>
      </c>
      <c r="C8" s="9">
        <v>36568.5</v>
      </c>
      <c r="D8" s="16">
        <f t="shared" si="1"/>
        <v>-0.13509262598967603</v>
      </c>
      <c r="E8" s="9">
        <v>43327907</v>
      </c>
      <c r="F8" s="10">
        <v>39706327</v>
      </c>
      <c r="G8" s="16">
        <f t="shared" si="0"/>
        <v>-8.3585389896631751E-2</v>
      </c>
      <c r="K8" s="18"/>
      <c r="L8" s="18"/>
    </row>
    <row r="9" spans="1:12" x14ac:dyDescent="0.25">
      <c r="A9" s="8" t="s">
        <v>293</v>
      </c>
      <c r="B9" s="9">
        <v>70480.25</v>
      </c>
      <c r="C9" s="9">
        <v>68074.875</v>
      </c>
      <c r="D9" s="16">
        <f t="shared" si="1"/>
        <v>-3.412835510657241E-2</v>
      </c>
      <c r="E9" s="9">
        <v>71670856</v>
      </c>
      <c r="F9" s="10">
        <v>73256001</v>
      </c>
      <c r="G9" s="16">
        <f t="shared" si="0"/>
        <v>2.2117009457791322E-2</v>
      </c>
      <c r="K9" s="18"/>
    </row>
    <row r="10" spans="1:12" x14ac:dyDescent="0.25">
      <c r="A10" s="8" t="s">
        <v>294</v>
      </c>
      <c r="B10" s="9">
        <v>27030.875</v>
      </c>
      <c r="C10" s="9">
        <v>21464.125</v>
      </c>
      <c r="D10" s="16">
        <f t="shared" si="1"/>
        <v>-0.20594042923138819</v>
      </c>
      <c r="E10" s="9">
        <v>28284837</v>
      </c>
      <c r="F10" s="10">
        <v>23801065</v>
      </c>
      <c r="G10" s="16">
        <f t="shared" si="0"/>
        <v>-0.15852210850640575</v>
      </c>
    </row>
    <row r="11" spans="1:12" x14ac:dyDescent="0.25">
      <c r="A11" s="8" t="s">
        <v>295</v>
      </c>
      <c r="B11" s="9">
        <v>99384.125</v>
      </c>
      <c r="C11" s="9">
        <v>86070.25</v>
      </c>
      <c r="D11" s="16">
        <f t="shared" si="1"/>
        <v>-0.13396379955048152</v>
      </c>
      <c r="E11" s="9">
        <v>101709907</v>
      </c>
      <c r="F11" s="10">
        <v>93384070</v>
      </c>
      <c r="G11" s="16">
        <f t="shared" si="0"/>
        <v>-8.1858662991403583E-2</v>
      </c>
    </row>
    <row r="12" spans="1:12" x14ac:dyDescent="0.25">
      <c r="A12" s="8" t="s">
        <v>296</v>
      </c>
      <c r="B12" s="9">
        <v>81086.375</v>
      </c>
      <c r="C12" s="9">
        <v>76226.125</v>
      </c>
      <c r="D12" s="16">
        <f>(C12-B12)/B12</f>
        <v>-5.9939169805038148E-2</v>
      </c>
      <c r="E12" s="9">
        <v>81436557</v>
      </c>
      <c r="F12" s="10">
        <v>80429106</v>
      </c>
      <c r="G12" s="16">
        <f t="shared" si="0"/>
        <v>-1.2370992059499765E-2</v>
      </c>
    </row>
    <row r="13" spans="1:12" x14ac:dyDescent="0.25">
      <c r="A13" s="8" t="s">
        <v>297</v>
      </c>
      <c r="B13" s="9">
        <v>20109.375</v>
      </c>
      <c r="C13" s="9">
        <v>19469.875</v>
      </c>
      <c r="D13" s="16">
        <f t="shared" si="1"/>
        <v>-3.1801087801087799E-2</v>
      </c>
      <c r="E13" s="9">
        <v>20783697</v>
      </c>
      <c r="F13" s="10">
        <v>21365568</v>
      </c>
      <c r="G13" s="16">
        <f t="shared" si="0"/>
        <v>2.7996510919111262E-2</v>
      </c>
    </row>
    <row r="14" spans="1:12" x14ac:dyDescent="0.25">
      <c r="A14" s="8" t="s">
        <v>298</v>
      </c>
      <c r="B14" s="9">
        <v>105259.125</v>
      </c>
      <c r="C14" s="9">
        <v>97725.75</v>
      </c>
      <c r="D14" s="16">
        <f t="shared" si="1"/>
        <v>-7.1569804518135605E-2</v>
      </c>
      <c r="E14" s="9">
        <v>106229632</v>
      </c>
      <c r="F14" s="10">
        <v>104280165</v>
      </c>
      <c r="G14" s="16">
        <f t="shared" si="0"/>
        <v>-1.8351442655849547E-2</v>
      </c>
    </row>
    <row r="15" spans="1:12" x14ac:dyDescent="0.25">
      <c r="A15" s="8" t="s">
        <v>299</v>
      </c>
      <c r="B15" s="9">
        <v>43055.25</v>
      </c>
      <c r="C15" s="9">
        <v>40344.375</v>
      </c>
      <c r="D15" s="16">
        <f t="shared" si="1"/>
        <v>-6.2962704896615401E-2</v>
      </c>
      <c r="E15" s="9">
        <v>44565390</v>
      </c>
      <c r="F15" s="10">
        <v>44407441</v>
      </c>
      <c r="G15" s="16">
        <f t="shared" si="0"/>
        <v>-3.5442077360929637E-3</v>
      </c>
    </row>
    <row r="16" spans="1:12" x14ac:dyDescent="0.25">
      <c r="A16" s="8" t="s">
        <v>300</v>
      </c>
      <c r="B16" s="9">
        <v>32991.5</v>
      </c>
      <c r="C16" s="9">
        <v>31827.125</v>
      </c>
      <c r="D16" s="16">
        <f t="shared" si="1"/>
        <v>-3.5293181577072882E-2</v>
      </c>
      <c r="E16" s="9">
        <v>33300081</v>
      </c>
      <c r="F16" s="10">
        <v>33710608</v>
      </c>
      <c r="G16" s="16">
        <f t="shared" si="0"/>
        <v>1.2328108150848041E-2</v>
      </c>
    </row>
    <row r="17" spans="1:7" x14ac:dyDescent="0.25">
      <c r="A17" s="8" t="s">
        <v>301</v>
      </c>
      <c r="B17" s="9">
        <v>12281.375</v>
      </c>
      <c r="C17" s="9">
        <v>10557.125</v>
      </c>
      <c r="D17" s="16">
        <f t="shared" si="1"/>
        <v>-0.14039551760287428</v>
      </c>
      <c r="E17" s="9">
        <v>12744378</v>
      </c>
      <c r="F17" s="10">
        <v>11708266</v>
      </c>
      <c r="G17" s="16">
        <f t="shared" si="0"/>
        <v>-8.1299534586937075E-2</v>
      </c>
    </row>
    <row r="18" spans="1:7" x14ac:dyDescent="0.25">
      <c r="A18" s="8" t="s">
        <v>302</v>
      </c>
      <c r="B18" s="9">
        <v>46262.375</v>
      </c>
      <c r="C18" s="9">
        <v>41822.375</v>
      </c>
      <c r="D18" s="16">
        <f t="shared" si="1"/>
        <v>-9.5974320384545758E-2</v>
      </c>
      <c r="E18" s="9">
        <v>48253920</v>
      </c>
      <c r="F18" s="10">
        <v>46374555</v>
      </c>
      <c r="G18" s="16">
        <f t="shared" si="0"/>
        <v>-3.8947405723721511E-2</v>
      </c>
    </row>
    <row r="19" spans="1:7" x14ac:dyDescent="0.25">
      <c r="A19" s="8" t="s">
        <v>303</v>
      </c>
      <c r="B19" s="9">
        <v>12384.5</v>
      </c>
      <c r="C19" s="9">
        <v>10829.5</v>
      </c>
      <c r="D19" s="16">
        <f t="shared" si="1"/>
        <v>-0.12556017602648473</v>
      </c>
      <c r="E19" s="9">
        <v>13030944</v>
      </c>
      <c r="F19" s="10">
        <v>12017477</v>
      </c>
      <c r="G19" s="16">
        <f t="shared" si="0"/>
        <v>-7.7773874248864852E-2</v>
      </c>
    </row>
    <row r="20" spans="1:7" x14ac:dyDescent="0.25">
      <c r="A20" s="8" t="s">
        <v>304</v>
      </c>
      <c r="B20" s="9">
        <v>51585.375</v>
      </c>
      <c r="C20" s="9">
        <v>46320.25</v>
      </c>
      <c r="D20" s="16">
        <f t="shared" si="1"/>
        <v>-0.10206623485823259</v>
      </c>
      <c r="E20" s="9">
        <v>53054703</v>
      </c>
      <c r="F20" s="10">
        <v>50623169</v>
      </c>
      <c r="G20" s="16">
        <f t="shared" si="0"/>
        <v>-4.5830696667927814E-2</v>
      </c>
    </row>
    <row r="21" spans="1:7" x14ac:dyDescent="0.25">
      <c r="A21" s="8" t="s">
        <v>305</v>
      </c>
      <c r="B21" s="9">
        <v>628047.625</v>
      </c>
      <c r="C21" s="9">
        <v>564819.125</v>
      </c>
      <c r="D21" s="16">
        <f t="shared" si="1"/>
        <v>-0.10067469007625018</v>
      </c>
      <c r="E21" s="9">
        <v>642491121</v>
      </c>
      <c r="F21" s="10">
        <v>612386469</v>
      </c>
      <c r="G21" s="16">
        <f t="shared" si="0"/>
        <v>-4.6856137020452306E-2</v>
      </c>
    </row>
    <row r="22" spans="1:7" x14ac:dyDescent="0.25">
      <c r="A22" s="8" t="s">
        <v>306</v>
      </c>
      <c r="B22" s="9">
        <v>84620.75</v>
      </c>
      <c r="C22" s="9">
        <v>81715.125</v>
      </c>
      <c r="D22" s="16">
        <f t="shared" si="1"/>
        <v>-3.4337027265771106E-2</v>
      </c>
      <c r="E22" s="9">
        <v>84546991</v>
      </c>
      <c r="F22" s="10">
        <v>86053171</v>
      </c>
      <c r="G22" s="16">
        <f t="shared" si="0"/>
        <v>1.7814708509259661E-2</v>
      </c>
    </row>
    <row r="23" spans="1:7" x14ac:dyDescent="0.25">
      <c r="A23" s="8" t="s">
        <v>307</v>
      </c>
      <c r="B23" s="9">
        <v>76779</v>
      </c>
      <c r="C23" s="9">
        <v>68013.25</v>
      </c>
      <c r="D23" s="16">
        <f t="shared" si="1"/>
        <v>-0.11416858776488363</v>
      </c>
      <c r="E23" s="9">
        <v>80113572</v>
      </c>
      <c r="F23" s="10">
        <v>75034081</v>
      </c>
      <c r="G23" s="16">
        <f t="shared" si="0"/>
        <v>-6.3403626541580244E-2</v>
      </c>
    </row>
    <row r="24" spans="1:7" x14ac:dyDescent="0.25">
      <c r="A24" s="8" t="s">
        <v>308</v>
      </c>
      <c r="B24" s="9">
        <v>40057.375</v>
      </c>
      <c r="C24" s="9">
        <v>38731.125</v>
      </c>
      <c r="D24" s="16">
        <f t="shared" si="1"/>
        <v>-3.310875962291588E-2</v>
      </c>
      <c r="E24" s="9">
        <v>40958248</v>
      </c>
      <c r="F24" s="10">
        <v>41833329</v>
      </c>
      <c r="G24" s="16">
        <f t="shared" si="0"/>
        <v>2.1365196089442106E-2</v>
      </c>
    </row>
    <row r="25" spans="1:7" x14ac:dyDescent="0.25">
      <c r="A25" s="8" t="s">
        <v>309</v>
      </c>
      <c r="B25" s="9">
        <v>54766.25</v>
      </c>
      <c r="C25" s="9">
        <v>46470</v>
      </c>
      <c r="D25" s="16">
        <f t="shared" si="1"/>
        <v>-0.15148471914728506</v>
      </c>
      <c r="E25" s="9">
        <v>56854613</v>
      </c>
      <c r="F25" s="10">
        <v>51470369</v>
      </c>
      <c r="G25" s="16">
        <f t="shared" si="0"/>
        <v>-9.4701972555859271E-2</v>
      </c>
    </row>
    <row r="26" spans="1:7" x14ac:dyDescent="0.25">
      <c r="A26" s="8" t="s">
        <v>310</v>
      </c>
      <c r="B26" s="9">
        <v>25821.75</v>
      </c>
      <c r="C26" s="9">
        <v>23380.625</v>
      </c>
      <c r="D26" s="16">
        <f t="shared" si="1"/>
        <v>-9.4537550708220786E-2</v>
      </c>
      <c r="E26" s="9">
        <v>26692400</v>
      </c>
      <c r="F26" s="10">
        <v>25623577</v>
      </c>
      <c r="G26" s="16">
        <f t="shared" si="0"/>
        <v>-4.0042221756005456E-2</v>
      </c>
    </row>
    <row r="27" spans="1:7" x14ac:dyDescent="0.25">
      <c r="A27" s="8" t="s">
        <v>311</v>
      </c>
      <c r="B27" s="9">
        <v>8414.5</v>
      </c>
      <c r="C27" s="9">
        <v>6725.75</v>
      </c>
      <c r="D27" s="16">
        <f t="shared" si="1"/>
        <v>-0.20069522847465684</v>
      </c>
      <c r="E27" s="9">
        <v>8792848</v>
      </c>
      <c r="F27" s="10">
        <v>7548099</v>
      </c>
      <c r="G27" s="16">
        <f t="shared" si="0"/>
        <v>-0.14156380276333674</v>
      </c>
    </row>
    <row r="28" spans="1:7" x14ac:dyDescent="0.25">
      <c r="A28" s="8" t="s">
        <v>312</v>
      </c>
      <c r="B28" s="9">
        <v>56227.375</v>
      </c>
      <c r="C28" s="9">
        <v>54518.625</v>
      </c>
      <c r="D28" s="16">
        <f t="shared" si="1"/>
        <v>-3.039000131163868E-2</v>
      </c>
      <c r="E28" s="9">
        <v>56174455</v>
      </c>
      <c r="F28" s="10">
        <v>57260274</v>
      </c>
      <c r="G28" s="16">
        <f t="shared" si="0"/>
        <v>1.9329408714334657E-2</v>
      </c>
    </row>
    <row r="29" spans="1:7" x14ac:dyDescent="0.25">
      <c r="A29" s="8" t="s">
        <v>313</v>
      </c>
      <c r="B29" s="9">
        <v>44874.625</v>
      </c>
      <c r="C29" s="9">
        <v>45776.375</v>
      </c>
      <c r="D29" s="16">
        <f t="shared" si="1"/>
        <v>2.0094875444641599E-2</v>
      </c>
      <c r="E29" s="9">
        <v>45436957</v>
      </c>
      <c r="F29" s="10">
        <v>48454394</v>
      </c>
      <c r="G29" s="16">
        <f t="shared" si="0"/>
        <v>6.6409310817183459E-2</v>
      </c>
    </row>
    <row r="30" spans="1:7" x14ac:dyDescent="0.25">
      <c r="A30" s="8" t="s">
        <v>314</v>
      </c>
      <c r="B30" s="9">
        <v>28706</v>
      </c>
      <c r="C30" s="9">
        <v>25801.25</v>
      </c>
      <c r="D30" s="16">
        <f t="shared" si="1"/>
        <v>-0.10118964676374277</v>
      </c>
      <c r="E30" s="9">
        <v>28864670</v>
      </c>
      <c r="F30" s="10">
        <v>27513971</v>
      </c>
      <c r="G30" s="16">
        <f t="shared" si="0"/>
        <v>-4.679419511811498E-2</v>
      </c>
    </row>
    <row r="31" spans="1:7" x14ac:dyDescent="0.25">
      <c r="A31" s="8" t="s">
        <v>280</v>
      </c>
      <c r="B31" s="9">
        <v>23722.375</v>
      </c>
      <c r="C31" s="9">
        <v>22461.75</v>
      </c>
      <c r="D31" s="16">
        <f t="shared" si="1"/>
        <v>-5.3140758461157449E-2</v>
      </c>
      <c r="E31" s="9">
        <v>24361750</v>
      </c>
      <c r="F31" s="10">
        <v>24372586</v>
      </c>
      <c r="G31" s="16">
        <f t="shared" si="0"/>
        <v>4.4479563249766541E-4</v>
      </c>
    </row>
    <row r="32" spans="1:7" x14ac:dyDescent="0.25">
      <c r="A32" s="8" t="s">
        <v>281</v>
      </c>
      <c r="B32" s="9">
        <v>8247.375</v>
      </c>
      <c r="C32" s="9">
        <v>7699.25</v>
      </c>
      <c r="D32" s="16">
        <f t="shared" si="1"/>
        <v>-6.6460540474999621E-2</v>
      </c>
      <c r="E32" s="9">
        <v>8509402</v>
      </c>
      <c r="F32" s="10">
        <v>8421577</v>
      </c>
      <c r="G32" s="16">
        <f t="shared" si="0"/>
        <v>-1.0320936770880022E-2</v>
      </c>
    </row>
    <row r="33" spans="1:7" x14ac:dyDescent="0.25">
      <c r="A33" s="8" t="s">
        <v>282</v>
      </c>
      <c r="B33" s="9">
        <v>22259.25</v>
      </c>
      <c r="C33" s="9">
        <v>20976.625</v>
      </c>
      <c r="D33" s="16">
        <f t="shared" si="1"/>
        <v>-5.76221121556207E-2</v>
      </c>
      <c r="E33" s="9">
        <v>23171075</v>
      </c>
      <c r="F33" s="10">
        <v>23054862</v>
      </c>
      <c r="G33" s="16">
        <f t="shared" si="0"/>
        <v>-5.015434113436688E-3</v>
      </c>
    </row>
    <row r="34" spans="1:7" x14ac:dyDescent="0.25">
      <c r="A34" s="8" t="s">
        <v>283</v>
      </c>
      <c r="B34" s="9">
        <v>11864</v>
      </c>
      <c r="C34" s="9">
        <v>12058.5</v>
      </c>
      <c r="D34" s="16">
        <f t="shared" si="1"/>
        <v>1.6394133513149022E-2</v>
      </c>
      <c r="E34" s="9">
        <v>12014642</v>
      </c>
      <c r="F34" s="10">
        <v>12867467</v>
      </c>
      <c r="G34" s="16">
        <f t="shared" si="0"/>
        <v>7.0982139958893492E-2</v>
      </c>
    </row>
    <row r="35" spans="1:7" x14ac:dyDescent="0.25">
      <c r="A35" s="8" t="s">
        <v>284</v>
      </c>
      <c r="B35" s="9">
        <v>18863.75</v>
      </c>
      <c r="C35" s="9">
        <v>18016.375</v>
      </c>
      <c r="D35" s="16">
        <f t="shared" si="1"/>
        <v>-4.492081373003777E-2</v>
      </c>
      <c r="E35" s="9">
        <v>19155787</v>
      </c>
      <c r="F35" s="10">
        <v>19238095</v>
      </c>
      <c r="G35" s="16">
        <f t="shared" si="0"/>
        <v>4.2967694305642463E-3</v>
      </c>
    </row>
    <row r="36" spans="1:7" x14ac:dyDescent="0.25">
      <c r="A36" s="8" t="s">
        <v>285</v>
      </c>
      <c r="B36" s="9">
        <v>177706.25</v>
      </c>
      <c r="C36" s="9">
        <v>166296.625</v>
      </c>
      <c r="D36" s="16">
        <f t="shared" si="1"/>
        <v>-6.4204973094643542E-2</v>
      </c>
      <c r="E36" s="9">
        <v>182019916</v>
      </c>
      <c r="F36" s="10">
        <v>180851477</v>
      </c>
      <c r="G36" s="16">
        <f t="shared" si="0"/>
        <v>-6.4192920515357228E-3</v>
      </c>
    </row>
    <row r="37" spans="1:7" x14ac:dyDescent="0.25">
      <c r="A37" s="8" t="s">
        <v>286</v>
      </c>
      <c r="B37" s="9">
        <v>49328.625</v>
      </c>
      <c r="C37" s="9">
        <v>48230.125</v>
      </c>
      <c r="D37" s="16">
        <f t="shared" si="1"/>
        <v>-2.2269017228840251E-2</v>
      </c>
      <c r="E37" s="9">
        <v>49378320</v>
      </c>
      <c r="F37" s="10">
        <v>50718147</v>
      </c>
      <c r="G37" s="16">
        <f t="shared" si="0"/>
        <v>2.7133912210865013E-2</v>
      </c>
    </row>
    <row r="38" spans="1:7" x14ac:dyDescent="0.25">
      <c r="A38" s="8" t="s">
        <v>287</v>
      </c>
      <c r="B38" s="9">
        <v>19734</v>
      </c>
      <c r="C38" s="9">
        <v>18185.375</v>
      </c>
      <c r="D38" s="16">
        <f t="shared" si="1"/>
        <v>-7.8474967061923584E-2</v>
      </c>
      <c r="E38" s="9">
        <v>20120460</v>
      </c>
      <c r="F38" s="10">
        <v>19642616</v>
      </c>
      <c r="G38" s="16">
        <f t="shared" si="0"/>
        <v>-2.374915881644853E-2</v>
      </c>
    </row>
    <row r="39" spans="1:7" x14ac:dyDescent="0.25">
      <c r="A39" s="8" t="s">
        <v>270</v>
      </c>
      <c r="B39" s="9">
        <v>7458.875</v>
      </c>
      <c r="C39" s="9">
        <v>7501.625</v>
      </c>
      <c r="D39" s="16">
        <f t="shared" si="1"/>
        <v>5.7314273265070131E-3</v>
      </c>
      <c r="E39" s="9">
        <v>7520997</v>
      </c>
      <c r="F39" s="10">
        <v>7943190</v>
      </c>
      <c r="G39" s="16">
        <f t="shared" si="0"/>
        <v>5.6135243771537204E-2</v>
      </c>
    </row>
    <row r="40" spans="1:7" x14ac:dyDescent="0.25">
      <c r="A40" s="8" t="s">
        <v>271</v>
      </c>
      <c r="B40" s="9">
        <v>12811.875</v>
      </c>
      <c r="C40" s="9">
        <v>11408.375</v>
      </c>
      <c r="D40" s="16">
        <f t="shared" si="1"/>
        <v>-0.10954680716132495</v>
      </c>
      <c r="E40" s="9">
        <v>12606116</v>
      </c>
      <c r="F40" s="10">
        <v>11607071</v>
      </c>
      <c r="G40" s="16">
        <f t="shared" si="0"/>
        <v>-7.925081761900335E-2</v>
      </c>
    </row>
    <row r="41" spans="1:7" x14ac:dyDescent="0.25">
      <c r="A41" s="8" t="s">
        <v>272</v>
      </c>
      <c r="B41" s="9">
        <v>46517.125</v>
      </c>
      <c r="C41" s="9">
        <v>44034.5</v>
      </c>
      <c r="D41" s="16">
        <f t="shared" si="1"/>
        <v>-5.3370129817782164E-2</v>
      </c>
      <c r="E41" s="9">
        <v>47689583</v>
      </c>
      <c r="F41" s="10">
        <v>47647170</v>
      </c>
      <c r="G41" s="16">
        <f t="shared" si="0"/>
        <v>-8.8935564817163527E-4</v>
      </c>
    </row>
    <row r="42" spans="1:7" x14ac:dyDescent="0.25">
      <c r="A42" s="8" t="s">
        <v>273</v>
      </c>
      <c r="B42" s="9">
        <v>10113.5</v>
      </c>
      <c r="C42" s="9">
        <v>10246.5</v>
      </c>
      <c r="D42" s="16">
        <f t="shared" si="1"/>
        <v>1.3150739111089138E-2</v>
      </c>
      <c r="E42" s="9">
        <v>10500920</v>
      </c>
      <c r="F42" s="10">
        <v>11145944</v>
      </c>
      <c r="G42" s="16">
        <f t="shared" si="0"/>
        <v>6.1425475101229227E-2</v>
      </c>
    </row>
    <row r="43" spans="1:7" x14ac:dyDescent="0.25">
      <c r="A43" s="8" t="s">
        <v>274</v>
      </c>
      <c r="B43" s="9">
        <v>11165.25</v>
      </c>
      <c r="C43" s="9">
        <v>10147.25</v>
      </c>
      <c r="D43" s="16">
        <f t="shared" si="1"/>
        <v>-9.1175746176753766E-2</v>
      </c>
      <c r="E43" s="9">
        <v>11268615</v>
      </c>
      <c r="F43" s="10">
        <v>10657464</v>
      </c>
      <c r="G43" s="16">
        <f t="shared" si="0"/>
        <v>-5.4234792829464848E-2</v>
      </c>
    </row>
    <row r="44" spans="1:7" x14ac:dyDescent="0.25">
      <c r="A44" s="8" t="s">
        <v>275</v>
      </c>
      <c r="B44" s="9">
        <v>30555.125</v>
      </c>
      <c r="C44" s="9">
        <v>28174.625</v>
      </c>
      <c r="D44" s="16">
        <f t="shared" si="1"/>
        <v>-7.790837052703925E-2</v>
      </c>
      <c r="E44" s="9">
        <v>30569169</v>
      </c>
      <c r="F44" s="10">
        <v>29726904</v>
      </c>
      <c r="G44" s="16">
        <f t="shared" si="0"/>
        <v>-2.7552760757088294E-2</v>
      </c>
    </row>
    <row r="45" spans="1:7" x14ac:dyDescent="0.25">
      <c r="A45" s="8" t="s">
        <v>276</v>
      </c>
      <c r="B45" s="9">
        <v>96471.5</v>
      </c>
      <c r="C45" s="9">
        <v>93452.125</v>
      </c>
      <c r="D45" s="16">
        <f t="shared" si="1"/>
        <v>-3.1298103584996607E-2</v>
      </c>
      <c r="E45" s="9">
        <v>96510220</v>
      </c>
      <c r="F45" s="10">
        <v>98391640</v>
      </c>
      <c r="G45" s="16">
        <f t="shared" si="0"/>
        <v>1.9494515710356892E-2</v>
      </c>
    </row>
    <row r="46" spans="1:7" x14ac:dyDescent="0.25">
      <c r="A46" s="8" t="s">
        <v>277</v>
      </c>
      <c r="B46" s="9">
        <v>36522.125</v>
      </c>
      <c r="C46" s="9">
        <v>32770.75</v>
      </c>
      <c r="D46" s="16">
        <f t="shared" si="1"/>
        <v>-0.10271513500378196</v>
      </c>
      <c r="E46" s="9">
        <v>37131181</v>
      </c>
      <c r="F46" s="10">
        <v>35154275</v>
      </c>
      <c r="G46" s="16">
        <f t="shared" si="0"/>
        <v>-5.3241129066161401E-2</v>
      </c>
    </row>
    <row r="47" spans="1:7" x14ac:dyDescent="0.25">
      <c r="A47" s="8" t="s">
        <v>278</v>
      </c>
      <c r="B47" s="9">
        <v>15442.75</v>
      </c>
      <c r="C47" s="9">
        <v>13754.375</v>
      </c>
      <c r="D47" s="16">
        <f t="shared" si="1"/>
        <v>-0.10933123957844296</v>
      </c>
      <c r="E47" s="9">
        <v>15725219</v>
      </c>
      <c r="F47" s="10">
        <v>14774829</v>
      </c>
      <c r="G47" s="16">
        <f t="shared" si="0"/>
        <v>-6.0437314100363244E-2</v>
      </c>
    </row>
    <row r="48" spans="1:7" x14ac:dyDescent="0.25">
      <c r="A48" s="8" t="s">
        <v>256</v>
      </c>
      <c r="B48" s="9">
        <v>4624</v>
      </c>
      <c r="C48" s="9">
        <v>4199.375</v>
      </c>
      <c r="D48" s="16">
        <f t="shared" si="1"/>
        <v>-9.1830666089965401E-2</v>
      </c>
      <c r="E48" s="9">
        <v>4634601</v>
      </c>
      <c r="F48" s="10">
        <v>4502334</v>
      </c>
      <c r="G48" s="16">
        <f t="shared" si="0"/>
        <v>-2.8539026336895021E-2</v>
      </c>
    </row>
    <row r="49" spans="1:7" x14ac:dyDescent="0.25">
      <c r="A49" s="8" t="s">
        <v>257</v>
      </c>
      <c r="B49" s="9">
        <v>3211.125</v>
      </c>
      <c r="C49" s="9">
        <v>2741.75</v>
      </c>
      <c r="D49" s="16">
        <f t="shared" si="1"/>
        <v>-0.14617151309899179</v>
      </c>
      <c r="E49" s="9">
        <v>3255486</v>
      </c>
      <c r="F49" s="10">
        <v>2868411</v>
      </c>
      <c r="G49" s="16">
        <f t="shared" si="0"/>
        <v>-0.11889929798500132</v>
      </c>
    </row>
    <row r="50" spans="1:7" x14ac:dyDescent="0.25">
      <c r="A50" s="8" t="s">
        <v>258</v>
      </c>
      <c r="B50" s="9">
        <v>9188.375</v>
      </c>
      <c r="C50" s="9">
        <v>7980</v>
      </c>
      <c r="D50" s="16">
        <f t="shared" si="1"/>
        <v>-0.13151128463955813</v>
      </c>
      <c r="E50" s="9">
        <v>9202698</v>
      </c>
      <c r="F50" s="10">
        <v>8585635</v>
      </c>
      <c r="G50" s="16">
        <f t="shared" si="0"/>
        <v>-6.7052401371858555E-2</v>
      </c>
    </row>
    <row r="51" spans="1:7" x14ac:dyDescent="0.25">
      <c r="A51" s="8" t="s">
        <v>259</v>
      </c>
      <c r="B51" s="9">
        <v>5554.5</v>
      </c>
      <c r="C51" s="9">
        <v>5342.25</v>
      </c>
      <c r="D51" s="16">
        <f t="shared" si="1"/>
        <v>-3.8212260329462601E-2</v>
      </c>
      <c r="E51" s="9">
        <v>5575216</v>
      </c>
      <c r="F51" s="10">
        <v>5815018</v>
      </c>
      <c r="G51" s="16">
        <f t="shared" si="0"/>
        <v>4.3012145179666582E-2</v>
      </c>
    </row>
    <row r="52" spans="1:7" x14ac:dyDescent="0.25">
      <c r="A52" s="8" t="s">
        <v>260</v>
      </c>
      <c r="B52" s="9">
        <v>11975.625</v>
      </c>
      <c r="C52" s="9">
        <v>11800.75</v>
      </c>
      <c r="D52" s="16">
        <f t="shared" si="1"/>
        <v>-1.4602578153541048E-2</v>
      </c>
      <c r="E52" s="9">
        <v>11841177</v>
      </c>
      <c r="F52" s="10">
        <v>12382253</v>
      </c>
      <c r="G52" s="16">
        <f t="shared" si="0"/>
        <v>4.5694444057377069E-2</v>
      </c>
    </row>
    <row r="53" spans="1:7" x14ac:dyDescent="0.25">
      <c r="A53" s="8" t="s">
        <v>261</v>
      </c>
      <c r="B53" s="9">
        <v>18314.25</v>
      </c>
      <c r="C53" s="9">
        <v>17829</v>
      </c>
      <c r="D53" s="16">
        <f t="shared" si="1"/>
        <v>-2.6495761497194806E-2</v>
      </c>
      <c r="E53" s="9">
        <v>18103142</v>
      </c>
      <c r="F53" s="10">
        <v>18409882</v>
      </c>
      <c r="G53" s="16">
        <f t="shared" si="0"/>
        <v>1.6944019993877305E-2</v>
      </c>
    </row>
    <row r="54" spans="1:7" x14ac:dyDescent="0.25">
      <c r="A54" s="8" t="s">
        <v>262</v>
      </c>
      <c r="B54" s="9">
        <v>5940.75</v>
      </c>
      <c r="C54" s="9">
        <v>5446.875</v>
      </c>
      <c r="D54" s="16">
        <f t="shared" si="1"/>
        <v>-8.3133442747127889E-2</v>
      </c>
      <c r="E54" s="9">
        <v>6011607</v>
      </c>
      <c r="F54" s="10">
        <v>5816882</v>
      </c>
      <c r="G54" s="16">
        <f t="shared" si="0"/>
        <v>-3.2391505299664468E-2</v>
      </c>
    </row>
    <row r="55" spans="1:7" x14ac:dyDescent="0.25">
      <c r="A55" s="8" t="s">
        <v>263</v>
      </c>
      <c r="B55" s="9">
        <v>139045.125</v>
      </c>
      <c r="C55" s="9">
        <v>128834.625</v>
      </c>
      <c r="D55" s="16">
        <f t="shared" si="1"/>
        <v>-7.3432995223672887E-2</v>
      </c>
      <c r="E55" s="9">
        <v>140771385</v>
      </c>
      <c r="F55" s="10">
        <v>137928822</v>
      </c>
      <c r="G55" s="16">
        <f t="shared" si="0"/>
        <v>-2.0192761476346917E-2</v>
      </c>
    </row>
    <row r="56" spans="1:7" x14ac:dyDescent="0.25">
      <c r="A56" s="8" t="s">
        <v>264</v>
      </c>
      <c r="B56" s="9">
        <v>137224.875</v>
      </c>
      <c r="C56" s="9">
        <v>127439</v>
      </c>
      <c r="D56" s="16">
        <f t="shared" si="1"/>
        <v>-7.1312690210138655E-2</v>
      </c>
      <c r="E56" s="9">
        <v>137532785</v>
      </c>
      <c r="F56" s="10">
        <v>134537174</v>
      </c>
      <c r="G56" s="16">
        <f t="shared" si="0"/>
        <v>-2.1781068419431775E-2</v>
      </c>
    </row>
    <row r="57" spans="1:7" x14ac:dyDescent="0.25">
      <c r="A57" s="8" t="s">
        <v>265</v>
      </c>
      <c r="B57" s="9">
        <v>16406.125</v>
      </c>
      <c r="C57" s="9">
        <v>15133.25</v>
      </c>
      <c r="D57" s="16">
        <f t="shared" si="1"/>
        <v>-7.7585353031261184E-2</v>
      </c>
      <c r="E57" s="9">
        <v>16609463</v>
      </c>
      <c r="F57" s="10">
        <v>16126446</v>
      </c>
      <c r="G57" s="16">
        <f t="shared" si="0"/>
        <v>-2.9080831812563719E-2</v>
      </c>
    </row>
    <row r="58" spans="1:7" x14ac:dyDescent="0.25">
      <c r="A58" s="8" t="s">
        <v>266</v>
      </c>
      <c r="B58" s="9">
        <v>41492.875</v>
      </c>
      <c r="C58" s="9">
        <v>39393.375</v>
      </c>
      <c r="D58" s="16">
        <f t="shared" si="1"/>
        <v>-5.0599048631843418E-2</v>
      </c>
      <c r="E58" s="9">
        <v>41818318</v>
      </c>
      <c r="F58" s="10">
        <v>41800548</v>
      </c>
      <c r="G58" s="16">
        <f t="shared" si="0"/>
        <v>-4.2493339880384477E-4</v>
      </c>
    </row>
    <row r="59" spans="1:7" x14ac:dyDescent="0.25">
      <c r="A59" s="8" t="s">
        <v>267</v>
      </c>
      <c r="B59" s="9">
        <v>5403.125</v>
      </c>
      <c r="C59" s="9">
        <v>4964.875</v>
      </c>
      <c r="D59" s="16">
        <f t="shared" si="1"/>
        <v>-8.111046847888953E-2</v>
      </c>
      <c r="E59" s="9">
        <v>5624207</v>
      </c>
      <c r="F59" s="10">
        <v>5528330</v>
      </c>
      <c r="G59" s="16">
        <f t="shared" si="0"/>
        <v>-1.7047203276835295E-2</v>
      </c>
    </row>
    <row r="60" spans="1:7" x14ac:dyDescent="0.25">
      <c r="A60" s="8" t="s">
        <v>268</v>
      </c>
      <c r="B60" s="9">
        <v>29404.75</v>
      </c>
      <c r="C60" s="9">
        <v>27985.5</v>
      </c>
      <c r="D60" s="16">
        <f t="shared" si="1"/>
        <v>-4.8266011443729329E-2</v>
      </c>
      <c r="E60" s="9">
        <v>29932494</v>
      </c>
      <c r="F60" s="10">
        <v>30379947</v>
      </c>
      <c r="G60" s="16">
        <f t="shared" si="0"/>
        <v>1.4948737649458812E-2</v>
      </c>
    </row>
    <row r="61" spans="1:7" x14ac:dyDescent="0.25">
      <c r="A61" s="8" t="s">
        <v>242</v>
      </c>
      <c r="B61" s="9">
        <v>6307.75</v>
      </c>
      <c r="C61" s="9">
        <v>6172</v>
      </c>
      <c r="D61" s="16">
        <f t="shared" si="1"/>
        <v>-2.1521144623677223E-2</v>
      </c>
      <c r="E61" s="9">
        <v>6310424</v>
      </c>
      <c r="F61" s="10">
        <v>6576497</v>
      </c>
      <c r="G61" s="16">
        <f t="shared" si="0"/>
        <v>4.2164044761493047E-2</v>
      </c>
    </row>
    <row r="62" spans="1:7" x14ac:dyDescent="0.25">
      <c r="A62" s="8" t="s">
        <v>243</v>
      </c>
      <c r="B62" s="9">
        <v>9677.875</v>
      </c>
      <c r="C62" s="9">
        <v>8245</v>
      </c>
      <c r="D62" s="16">
        <f t="shared" si="1"/>
        <v>-0.1480567789933224</v>
      </c>
      <c r="E62" s="9">
        <v>9616397</v>
      </c>
      <c r="F62" s="10">
        <v>8561153</v>
      </c>
      <c r="G62" s="16">
        <f t="shared" si="0"/>
        <v>-0.10973382234531291</v>
      </c>
    </row>
    <row r="63" spans="1:7" x14ac:dyDescent="0.25">
      <c r="A63" s="8" t="s">
        <v>244</v>
      </c>
      <c r="B63" s="9">
        <v>7410</v>
      </c>
      <c r="C63" s="9">
        <v>7977.625</v>
      </c>
      <c r="D63" s="16">
        <f t="shared" si="1"/>
        <v>7.6602564102564108E-2</v>
      </c>
      <c r="E63" s="9">
        <v>7555230</v>
      </c>
      <c r="F63" s="10">
        <v>8496661</v>
      </c>
      <c r="G63" s="16">
        <f t="shared" si="0"/>
        <v>0.12460653084022591</v>
      </c>
    </row>
    <row r="64" spans="1:7" x14ac:dyDescent="0.25">
      <c r="A64" s="8" t="s">
        <v>245</v>
      </c>
      <c r="B64" s="9">
        <v>17147.5</v>
      </c>
      <c r="C64" s="9">
        <v>16166.375</v>
      </c>
      <c r="D64" s="16">
        <f t="shared" si="1"/>
        <v>-5.7216795451231955E-2</v>
      </c>
      <c r="E64" s="9">
        <v>17804644</v>
      </c>
      <c r="F64" s="10">
        <v>17749393</v>
      </c>
      <c r="G64" s="16">
        <f t="shared" si="0"/>
        <v>-3.1031791480919248E-3</v>
      </c>
    </row>
    <row r="65" spans="1:7" x14ac:dyDescent="0.25">
      <c r="A65" s="8" t="s">
        <v>246</v>
      </c>
      <c r="B65" s="9">
        <v>23961.875</v>
      </c>
      <c r="C65" s="9">
        <v>22341.25</v>
      </c>
      <c r="D65" s="16">
        <f t="shared" si="1"/>
        <v>-6.7633480268134274E-2</v>
      </c>
      <c r="E65" s="9">
        <v>24187375</v>
      </c>
      <c r="F65" s="10">
        <v>23541044</v>
      </c>
      <c r="G65" s="16">
        <f t="shared" si="0"/>
        <v>-2.6721833187768412E-2</v>
      </c>
    </row>
    <row r="66" spans="1:7" x14ac:dyDescent="0.25">
      <c r="A66" s="8" t="s">
        <v>247</v>
      </c>
      <c r="B66" s="9">
        <v>15493.375</v>
      </c>
      <c r="C66" s="9">
        <v>14558.375</v>
      </c>
      <c r="D66" s="16">
        <f t="shared" si="1"/>
        <v>-6.0348374708544782E-2</v>
      </c>
      <c r="E66" s="9">
        <v>15882432</v>
      </c>
      <c r="F66" s="10">
        <v>15692719</v>
      </c>
      <c r="G66" s="16">
        <f t="shared" si="0"/>
        <v>-1.194483313386766E-2</v>
      </c>
    </row>
    <row r="67" spans="1:7" x14ac:dyDescent="0.25">
      <c r="A67" s="8" t="s">
        <v>248</v>
      </c>
      <c r="B67" s="9">
        <v>123875.125</v>
      </c>
      <c r="C67" s="9">
        <v>117996.125</v>
      </c>
      <c r="D67" s="16">
        <f t="shared" si="1"/>
        <v>-4.7459084299612209E-2</v>
      </c>
      <c r="E67" s="9">
        <v>126673995</v>
      </c>
      <c r="F67" s="10">
        <v>127184607</v>
      </c>
      <c r="G67" s="16">
        <f t="shared" si="0"/>
        <v>4.0309141588216269E-3</v>
      </c>
    </row>
    <row r="68" spans="1:7" x14ac:dyDescent="0.25">
      <c r="A68" s="8" t="s">
        <v>249</v>
      </c>
      <c r="B68" s="9">
        <v>25605.375</v>
      </c>
      <c r="C68" s="9">
        <v>23957.125</v>
      </c>
      <c r="D68" s="16">
        <f t="shared" si="1"/>
        <v>-6.4371250176964795E-2</v>
      </c>
      <c r="E68" s="9">
        <v>26086380</v>
      </c>
      <c r="F68" s="10">
        <v>25558916</v>
      </c>
      <c r="G68" s="16">
        <f t="shared" si="0"/>
        <v>-2.0219900193127603E-2</v>
      </c>
    </row>
    <row r="69" spans="1:7" x14ac:dyDescent="0.25">
      <c r="A69" s="8" t="s">
        <v>250</v>
      </c>
      <c r="B69" s="9">
        <v>29160.5</v>
      </c>
      <c r="C69" s="9">
        <v>25833</v>
      </c>
      <c r="D69" s="16">
        <f t="shared" si="1"/>
        <v>-0.11410984036624887</v>
      </c>
      <c r="E69" s="9">
        <v>29537504</v>
      </c>
      <c r="F69" s="10">
        <v>27544566</v>
      </c>
      <c r="G69" s="16">
        <f t="shared" ref="G69:G132" si="2">(F69-E69)/E69</f>
        <v>-6.7471442407591384E-2</v>
      </c>
    </row>
    <row r="70" spans="1:7" x14ac:dyDescent="0.25">
      <c r="A70" s="8" t="s">
        <v>251</v>
      </c>
      <c r="B70" s="9">
        <v>9628.25</v>
      </c>
      <c r="C70" s="9">
        <v>8933.125</v>
      </c>
      <c r="D70" s="16">
        <f t="shared" ref="D70:D133" si="3">(C70-B70)/B70</f>
        <v>-7.2196401215174094E-2</v>
      </c>
      <c r="E70" s="9">
        <v>9883082</v>
      </c>
      <c r="F70" s="10">
        <v>9486027</v>
      </c>
      <c r="G70" s="16">
        <f t="shared" si="2"/>
        <v>-4.0175220644734104E-2</v>
      </c>
    </row>
    <row r="71" spans="1:7" x14ac:dyDescent="0.25">
      <c r="A71" s="8" t="s">
        <v>252</v>
      </c>
      <c r="B71" s="9">
        <v>22971.375</v>
      </c>
      <c r="C71" s="9">
        <v>19869.625</v>
      </c>
      <c r="D71" s="16">
        <f t="shared" si="3"/>
        <v>-0.13502674524272057</v>
      </c>
      <c r="E71" s="9">
        <v>23169570</v>
      </c>
      <c r="F71" s="10">
        <v>20851917</v>
      </c>
      <c r="G71" s="16">
        <f t="shared" si="2"/>
        <v>-0.10003003940081753</v>
      </c>
    </row>
    <row r="72" spans="1:7" x14ac:dyDescent="0.25">
      <c r="A72" s="8" t="s">
        <v>253</v>
      </c>
      <c r="B72" s="9">
        <v>14193</v>
      </c>
      <c r="C72" s="9">
        <v>11869.125</v>
      </c>
      <c r="D72" s="16">
        <f t="shared" si="3"/>
        <v>-0.16373388290002114</v>
      </c>
      <c r="E72" s="9">
        <v>14243911</v>
      </c>
      <c r="F72" s="10">
        <v>12546109</v>
      </c>
      <c r="G72" s="16">
        <f t="shared" si="2"/>
        <v>-0.11919493178523792</v>
      </c>
    </row>
    <row r="73" spans="1:7" x14ac:dyDescent="0.25">
      <c r="A73" s="8" t="s">
        <v>254</v>
      </c>
      <c r="B73" s="9">
        <v>15366.5</v>
      </c>
      <c r="C73" s="9">
        <v>15578.125</v>
      </c>
      <c r="D73" s="16">
        <f t="shared" si="3"/>
        <v>1.3771841343181596E-2</v>
      </c>
      <c r="E73" s="9">
        <v>15506585</v>
      </c>
      <c r="F73" s="10">
        <v>16449566</v>
      </c>
      <c r="G73" s="16">
        <f t="shared" si="2"/>
        <v>6.0811648728588533E-2</v>
      </c>
    </row>
    <row r="74" spans="1:7" x14ac:dyDescent="0.25">
      <c r="A74" s="8" t="s">
        <v>233</v>
      </c>
      <c r="B74" s="9">
        <v>6751.75</v>
      </c>
      <c r="C74" s="9">
        <v>7025.75</v>
      </c>
      <c r="D74" s="16">
        <f t="shared" si="3"/>
        <v>4.0582071314844301E-2</v>
      </c>
      <c r="E74" s="9">
        <v>6807705</v>
      </c>
      <c r="F74" s="10">
        <v>7418722</v>
      </c>
      <c r="G74" s="16">
        <f t="shared" si="2"/>
        <v>8.9753742267034198E-2</v>
      </c>
    </row>
    <row r="75" spans="1:7" x14ac:dyDescent="0.25">
      <c r="A75" s="8" t="s">
        <v>234</v>
      </c>
      <c r="B75" s="9">
        <v>6834</v>
      </c>
      <c r="C75" s="9">
        <v>6755.5</v>
      </c>
      <c r="D75" s="16">
        <f t="shared" si="3"/>
        <v>-1.1486684225929177E-2</v>
      </c>
      <c r="E75" s="9">
        <v>6745598</v>
      </c>
      <c r="F75" s="10">
        <v>6837429</v>
      </c>
      <c r="G75" s="16">
        <f t="shared" si="2"/>
        <v>1.3613470592229185E-2</v>
      </c>
    </row>
    <row r="76" spans="1:7" x14ac:dyDescent="0.25">
      <c r="A76" s="8" t="s">
        <v>235</v>
      </c>
      <c r="B76" s="9">
        <v>8771.125</v>
      </c>
      <c r="C76" s="9">
        <v>8521.5</v>
      </c>
      <c r="D76" s="16">
        <f t="shared" si="3"/>
        <v>-2.8459861192264391E-2</v>
      </c>
      <c r="E76" s="9">
        <v>8719747</v>
      </c>
      <c r="F76" s="10">
        <v>8935598</v>
      </c>
      <c r="G76" s="16">
        <f t="shared" si="2"/>
        <v>2.4754273260451248E-2</v>
      </c>
    </row>
    <row r="77" spans="1:7" x14ac:dyDescent="0.25">
      <c r="A77" s="8" t="s">
        <v>236</v>
      </c>
      <c r="B77" s="9">
        <v>18976.5</v>
      </c>
      <c r="C77" s="9">
        <v>17740.875</v>
      </c>
      <c r="D77" s="16">
        <f t="shared" si="3"/>
        <v>-6.5113429768397749E-2</v>
      </c>
      <c r="E77" s="9">
        <v>18766529</v>
      </c>
      <c r="F77" s="10">
        <v>18612101</v>
      </c>
      <c r="G77" s="16">
        <f t="shared" si="2"/>
        <v>-8.2289058354904094E-3</v>
      </c>
    </row>
    <row r="78" spans="1:7" x14ac:dyDescent="0.25">
      <c r="A78" s="8" t="s">
        <v>237</v>
      </c>
      <c r="B78" s="9">
        <v>12987.5</v>
      </c>
      <c r="C78" s="9">
        <v>12012</v>
      </c>
      <c r="D78" s="16">
        <f t="shared" si="3"/>
        <v>-7.5110683349374402E-2</v>
      </c>
      <c r="E78" s="9">
        <v>13301521</v>
      </c>
      <c r="F78" s="10">
        <v>12789434</v>
      </c>
      <c r="G78" s="16">
        <f t="shared" si="2"/>
        <v>-3.849837924550132E-2</v>
      </c>
    </row>
    <row r="79" spans="1:7" x14ac:dyDescent="0.25">
      <c r="A79" s="8" t="s">
        <v>238</v>
      </c>
      <c r="B79" s="9">
        <v>7309.125</v>
      </c>
      <c r="C79" s="9">
        <v>6833.375</v>
      </c>
      <c r="D79" s="16">
        <f t="shared" si="3"/>
        <v>-6.5089870538539152E-2</v>
      </c>
      <c r="E79" s="9">
        <v>7117074</v>
      </c>
      <c r="F79" s="10">
        <v>7056511</v>
      </c>
      <c r="G79" s="16">
        <f t="shared" si="2"/>
        <v>-8.5095363628367501E-3</v>
      </c>
    </row>
    <row r="80" spans="1:7" x14ac:dyDescent="0.25">
      <c r="A80" s="8" t="s">
        <v>239</v>
      </c>
      <c r="B80" s="9">
        <v>77489.25</v>
      </c>
      <c r="C80" s="9">
        <v>72440.5</v>
      </c>
      <c r="D80" s="16">
        <f t="shared" si="3"/>
        <v>-6.5154198808221792E-2</v>
      </c>
      <c r="E80" s="9">
        <v>78510052</v>
      </c>
      <c r="F80" s="10">
        <v>77730772</v>
      </c>
      <c r="G80" s="16">
        <f t="shared" si="2"/>
        <v>-9.9258627417543929E-3</v>
      </c>
    </row>
    <row r="81" spans="1:7" x14ac:dyDescent="0.25">
      <c r="A81" s="8" t="s">
        <v>240</v>
      </c>
      <c r="B81" s="9">
        <v>22476.75</v>
      </c>
      <c r="C81" s="9">
        <v>21839.75</v>
      </c>
      <c r="D81" s="16">
        <f t="shared" si="3"/>
        <v>-2.8340396187171189E-2</v>
      </c>
      <c r="E81" s="9">
        <v>22365385</v>
      </c>
      <c r="F81" s="10">
        <v>22709731</v>
      </c>
      <c r="G81" s="16">
        <f t="shared" si="2"/>
        <v>1.5396381506511066E-2</v>
      </c>
    </row>
    <row r="82" spans="1:7" x14ac:dyDescent="0.25">
      <c r="A82" s="8" t="s">
        <v>220</v>
      </c>
      <c r="B82" s="9">
        <v>3518.5</v>
      </c>
      <c r="C82" s="9">
        <v>3065</v>
      </c>
      <c r="D82" s="16">
        <f t="shared" si="3"/>
        <v>-0.12889015205343185</v>
      </c>
      <c r="E82" s="9">
        <v>3473146</v>
      </c>
      <c r="F82" s="10">
        <v>3232481</v>
      </c>
      <c r="G82" s="16">
        <f t="shared" si="2"/>
        <v>-6.9293084713398165E-2</v>
      </c>
    </row>
    <row r="83" spans="1:7" x14ac:dyDescent="0.25">
      <c r="A83" s="8" t="s">
        <v>221</v>
      </c>
      <c r="B83" s="9">
        <v>5790.5</v>
      </c>
      <c r="C83" s="9">
        <v>4870.5</v>
      </c>
      <c r="D83" s="16">
        <f t="shared" si="3"/>
        <v>-0.1588809256540886</v>
      </c>
      <c r="E83" s="9">
        <v>5770206</v>
      </c>
      <c r="F83" s="10">
        <v>5052367</v>
      </c>
      <c r="G83" s="16">
        <f t="shared" si="2"/>
        <v>-0.12440439734733907</v>
      </c>
    </row>
    <row r="84" spans="1:7" x14ac:dyDescent="0.25">
      <c r="A84" s="8" t="s">
        <v>222</v>
      </c>
      <c r="B84" s="9">
        <v>16609.375</v>
      </c>
      <c r="C84" s="9">
        <v>15074.625</v>
      </c>
      <c r="D84" s="16">
        <f t="shared" si="3"/>
        <v>-9.240263405456256E-2</v>
      </c>
      <c r="E84" s="9">
        <v>16957059</v>
      </c>
      <c r="F84" s="10">
        <v>16260342</v>
      </c>
      <c r="G84" s="16">
        <f t="shared" si="2"/>
        <v>-4.108713663141704E-2</v>
      </c>
    </row>
    <row r="85" spans="1:7" x14ac:dyDescent="0.25">
      <c r="A85" s="8" t="s">
        <v>223</v>
      </c>
      <c r="B85" s="9">
        <v>11252.875</v>
      </c>
      <c r="C85" s="9">
        <v>8723.25</v>
      </c>
      <c r="D85" s="16">
        <f t="shared" si="3"/>
        <v>-0.22479810715039489</v>
      </c>
      <c r="E85" s="9">
        <v>11277884</v>
      </c>
      <c r="F85" s="10">
        <v>9206644</v>
      </c>
      <c r="G85" s="16">
        <f t="shared" si="2"/>
        <v>-0.18365501897341735</v>
      </c>
    </row>
    <row r="86" spans="1:7" x14ac:dyDescent="0.25">
      <c r="A86" s="8" t="s">
        <v>224</v>
      </c>
      <c r="B86" s="9">
        <v>10041</v>
      </c>
      <c r="C86" s="9">
        <v>9423.125</v>
      </c>
      <c r="D86" s="16">
        <f t="shared" si="3"/>
        <v>-6.153520565680709E-2</v>
      </c>
      <c r="E86" s="9">
        <v>10371733</v>
      </c>
      <c r="F86" s="10">
        <v>10202279</v>
      </c>
      <c r="G86" s="16">
        <f t="shared" si="2"/>
        <v>-1.6338060380073415E-2</v>
      </c>
    </row>
    <row r="87" spans="1:7" x14ac:dyDescent="0.25">
      <c r="A87" s="8" t="s">
        <v>225</v>
      </c>
      <c r="B87" s="9">
        <v>5249.375</v>
      </c>
      <c r="C87" s="9">
        <v>4686</v>
      </c>
      <c r="D87" s="16">
        <f t="shared" si="3"/>
        <v>-0.10732230027384213</v>
      </c>
      <c r="E87" s="9">
        <v>5339798</v>
      </c>
      <c r="F87" s="10">
        <v>5061137</v>
      </c>
      <c r="G87" s="16">
        <f t="shared" si="2"/>
        <v>-5.2185681930290245E-2</v>
      </c>
    </row>
    <row r="88" spans="1:7" x14ac:dyDescent="0.25">
      <c r="A88" s="8" t="s">
        <v>226</v>
      </c>
      <c r="B88" s="9">
        <v>66225.375</v>
      </c>
      <c r="C88" s="9">
        <v>63027.125</v>
      </c>
      <c r="D88" s="16">
        <f t="shared" si="3"/>
        <v>-4.8293422272052064E-2</v>
      </c>
      <c r="E88" s="9">
        <v>67409939</v>
      </c>
      <c r="F88" s="10">
        <v>67041165</v>
      </c>
      <c r="G88" s="16">
        <f t="shared" si="2"/>
        <v>-5.4706176191614709E-3</v>
      </c>
    </row>
    <row r="89" spans="1:7" x14ac:dyDescent="0.25">
      <c r="A89" s="8" t="s">
        <v>227</v>
      </c>
      <c r="B89" s="9">
        <v>17398.25</v>
      </c>
      <c r="C89" s="9">
        <v>16886.875</v>
      </c>
      <c r="D89" s="16">
        <f t="shared" si="3"/>
        <v>-2.9392323940626214E-2</v>
      </c>
      <c r="E89" s="9">
        <v>17559287</v>
      </c>
      <c r="F89" s="10">
        <v>17678028</v>
      </c>
      <c r="G89" s="16">
        <f t="shared" si="2"/>
        <v>6.7622905189715279E-3</v>
      </c>
    </row>
    <row r="90" spans="1:7" x14ac:dyDescent="0.25">
      <c r="A90" s="8" t="s">
        <v>228</v>
      </c>
      <c r="B90" s="9">
        <v>23757.375</v>
      </c>
      <c r="C90" s="9">
        <v>21402.375</v>
      </c>
      <c r="D90" s="16">
        <f t="shared" si="3"/>
        <v>-9.912711315959781E-2</v>
      </c>
      <c r="E90" s="9">
        <v>24402615</v>
      </c>
      <c r="F90" s="10">
        <v>23122320</v>
      </c>
      <c r="G90" s="16">
        <f t="shared" si="2"/>
        <v>-5.2465483719675125E-2</v>
      </c>
    </row>
    <row r="91" spans="1:7" x14ac:dyDescent="0.25">
      <c r="A91" s="8" t="s">
        <v>229</v>
      </c>
      <c r="B91" s="9">
        <v>31155</v>
      </c>
      <c r="C91" s="9">
        <v>28553.875</v>
      </c>
      <c r="D91" s="16">
        <f t="shared" si="3"/>
        <v>-8.3489809019419034E-2</v>
      </c>
      <c r="E91" s="9">
        <v>31104373</v>
      </c>
      <c r="F91" s="10">
        <v>30092929</v>
      </c>
      <c r="G91" s="16">
        <f t="shared" si="2"/>
        <v>-3.2517742762408361E-2</v>
      </c>
    </row>
    <row r="92" spans="1:7" x14ac:dyDescent="0.25">
      <c r="A92" s="8" t="s">
        <v>230</v>
      </c>
      <c r="B92" s="9">
        <v>13540.125</v>
      </c>
      <c r="C92" s="9">
        <v>13113.875</v>
      </c>
      <c r="D92" s="16">
        <f t="shared" si="3"/>
        <v>-3.1480507011567474E-2</v>
      </c>
      <c r="E92" s="9">
        <v>13464232</v>
      </c>
      <c r="F92" s="10">
        <v>13556728</v>
      </c>
      <c r="G92" s="16">
        <f t="shared" si="2"/>
        <v>6.8697568491095521E-3</v>
      </c>
    </row>
    <row r="93" spans="1:7" x14ac:dyDescent="0.25">
      <c r="A93" s="8" t="s">
        <v>231</v>
      </c>
      <c r="B93" s="9">
        <v>6468.375</v>
      </c>
      <c r="C93" s="9">
        <v>6405.75</v>
      </c>
      <c r="D93" s="16">
        <f t="shared" si="3"/>
        <v>-9.6817206794596791E-3</v>
      </c>
      <c r="E93" s="9">
        <v>6483400</v>
      </c>
      <c r="F93" s="10">
        <v>6749717</v>
      </c>
      <c r="G93" s="16">
        <f t="shared" si="2"/>
        <v>4.1076749853471942E-2</v>
      </c>
    </row>
    <row r="94" spans="1:7" x14ac:dyDescent="0.25">
      <c r="A94" s="8" t="s">
        <v>218</v>
      </c>
      <c r="B94" s="9">
        <v>51758.125</v>
      </c>
      <c r="C94" s="9">
        <v>48350</v>
      </c>
      <c r="D94" s="16">
        <f t="shared" si="3"/>
        <v>-6.5847149602115615E-2</v>
      </c>
      <c r="E94" s="9">
        <v>51945823</v>
      </c>
      <c r="F94" s="10">
        <v>51003423</v>
      </c>
      <c r="G94" s="16">
        <f t="shared" si="2"/>
        <v>-1.8141978422403664E-2</v>
      </c>
    </row>
    <row r="95" spans="1:7" x14ac:dyDescent="0.25">
      <c r="A95" s="8" t="s">
        <v>212</v>
      </c>
      <c r="B95" s="9">
        <v>8543.625</v>
      </c>
      <c r="C95" s="9">
        <v>8519.375</v>
      </c>
      <c r="D95" s="16">
        <f t="shared" si="3"/>
        <v>-2.8383736411651964E-3</v>
      </c>
      <c r="E95" s="9">
        <v>8602056</v>
      </c>
      <c r="F95" s="10">
        <v>9016336</v>
      </c>
      <c r="G95" s="16">
        <f t="shared" si="2"/>
        <v>4.8160579284766337E-2</v>
      </c>
    </row>
    <row r="96" spans="1:7" x14ac:dyDescent="0.25">
      <c r="A96" s="8" t="s">
        <v>213</v>
      </c>
      <c r="B96" s="9">
        <v>57590.5</v>
      </c>
      <c r="C96" s="9">
        <v>50998.125</v>
      </c>
      <c r="D96" s="16">
        <f t="shared" si="3"/>
        <v>-0.11446983443449875</v>
      </c>
      <c r="E96" s="9">
        <v>59004803</v>
      </c>
      <c r="F96" s="10">
        <v>54601295</v>
      </c>
      <c r="G96" s="16">
        <f t="shared" si="2"/>
        <v>-7.4629653453804429E-2</v>
      </c>
    </row>
    <row r="97" spans="1:7" x14ac:dyDescent="0.25">
      <c r="A97" s="8" t="s">
        <v>214</v>
      </c>
      <c r="B97" s="9">
        <v>24613.625</v>
      </c>
      <c r="C97" s="9">
        <v>22097.125</v>
      </c>
      <c r="D97" s="16">
        <f t="shared" si="3"/>
        <v>-0.1022401210711547</v>
      </c>
      <c r="E97" s="9">
        <v>24568060</v>
      </c>
      <c r="F97" s="10">
        <v>23305178</v>
      </c>
      <c r="G97" s="16">
        <f t="shared" si="2"/>
        <v>-5.1403407513657975E-2</v>
      </c>
    </row>
    <row r="98" spans="1:7" x14ac:dyDescent="0.25">
      <c r="A98" s="8" t="s">
        <v>215</v>
      </c>
      <c r="B98" s="9">
        <v>24874.125</v>
      </c>
      <c r="C98" s="9">
        <v>24555.125</v>
      </c>
      <c r="D98" s="16">
        <f t="shared" si="3"/>
        <v>-1.2824571718603166E-2</v>
      </c>
      <c r="E98" s="9">
        <v>25221170</v>
      </c>
      <c r="F98" s="10">
        <v>25859689</v>
      </c>
      <c r="G98" s="16">
        <f t="shared" si="2"/>
        <v>2.5316787444833053E-2</v>
      </c>
    </row>
    <row r="99" spans="1:7" x14ac:dyDescent="0.25">
      <c r="A99" s="8" t="s">
        <v>216</v>
      </c>
      <c r="B99" s="9">
        <v>14259.625</v>
      </c>
      <c r="C99" s="9">
        <v>12270.25</v>
      </c>
      <c r="D99" s="16">
        <f t="shared" si="3"/>
        <v>-0.13951103202223059</v>
      </c>
      <c r="E99" s="9">
        <v>14195307</v>
      </c>
      <c r="F99" s="10">
        <v>13092845</v>
      </c>
      <c r="G99" s="16">
        <f t="shared" si="2"/>
        <v>-7.7663836365074734E-2</v>
      </c>
    </row>
    <row r="100" spans="1:7" x14ac:dyDescent="0.25">
      <c r="A100" s="8" t="s">
        <v>178</v>
      </c>
      <c r="B100" s="9">
        <v>14932.5</v>
      </c>
      <c r="C100" s="9">
        <v>14331.125</v>
      </c>
      <c r="D100" s="16">
        <f t="shared" si="3"/>
        <v>-4.0272894692784195E-2</v>
      </c>
      <c r="E100" s="9">
        <v>15052847</v>
      </c>
      <c r="F100" s="10">
        <v>15402623</v>
      </c>
      <c r="G100" s="16">
        <f t="shared" si="2"/>
        <v>2.3236534590433292E-2</v>
      </c>
    </row>
    <row r="101" spans="1:7" x14ac:dyDescent="0.25">
      <c r="A101" s="8" t="s">
        <v>179</v>
      </c>
      <c r="B101" s="9">
        <v>28403.625</v>
      </c>
      <c r="C101" s="9">
        <v>27427.875</v>
      </c>
      <c r="D101" s="16">
        <f t="shared" si="3"/>
        <v>-3.435300951903146E-2</v>
      </c>
      <c r="E101" s="9">
        <v>29172248</v>
      </c>
      <c r="F101" s="10">
        <v>29922707</v>
      </c>
      <c r="G101" s="16">
        <f t="shared" si="2"/>
        <v>2.5725100101987339E-2</v>
      </c>
    </row>
    <row r="102" spans="1:7" x14ac:dyDescent="0.25">
      <c r="A102" s="8" t="s">
        <v>180</v>
      </c>
      <c r="B102" s="9">
        <v>19015.375</v>
      </c>
      <c r="C102" s="9">
        <v>18721.25</v>
      </c>
      <c r="D102" s="16">
        <f t="shared" si="3"/>
        <v>-1.5467746494612912E-2</v>
      </c>
      <c r="E102" s="9">
        <v>19267173</v>
      </c>
      <c r="F102" s="10">
        <v>19867284</v>
      </c>
      <c r="G102" s="16">
        <f t="shared" si="2"/>
        <v>3.1146811210964888E-2</v>
      </c>
    </row>
    <row r="103" spans="1:7" x14ac:dyDescent="0.25">
      <c r="A103" s="8" t="s">
        <v>181</v>
      </c>
      <c r="B103" s="9">
        <v>30238.875</v>
      </c>
      <c r="C103" s="9">
        <v>25751.75</v>
      </c>
      <c r="D103" s="16">
        <f t="shared" si="3"/>
        <v>-0.14838928366217327</v>
      </c>
      <c r="E103" s="9">
        <v>31538741</v>
      </c>
      <c r="F103" s="10">
        <v>28408792</v>
      </c>
      <c r="G103" s="16">
        <f t="shared" si="2"/>
        <v>-9.9241405990175696E-2</v>
      </c>
    </row>
    <row r="104" spans="1:7" x14ac:dyDescent="0.25">
      <c r="A104" s="8" t="s">
        <v>182</v>
      </c>
      <c r="B104" s="9">
        <v>12575.125</v>
      </c>
      <c r="C104" s="9">
        <v>11375.25</v>
      </c>
      <c r="D104" s="16">
        <f t="shared" si="3"/>
        <v>-9.5416546555203235E-2</v>
      </c>
      <c r="E104" s="9">
        <v>12763462</v>
      </c>
      <c r="F104" s="10">
        <v>12064273</v>
      </c>
      <c r="G104" s="16">
        <f t="shared" si="2"/>
        <v>-5.4780513312140545E-2</v>
      </c>
    </row>
    <row r="105" spans="1:7" x14ac:dyDescent="0.25">
      <c r="A105" s="8" t="s">
        <v>183</v>
      </c>
      <c r="B105" s="9">
        <v>8155.5</v>
      </c>
      <c r="C105" s="9">
        <v>7511.75</v>
      </c>
      <c r="D105" s="16">
        <f t="shared" si="3"/>
        <v>-7.8934461406412845E-2</v>
      </c>
      <c r="E105" s="9">
        <v>7959125</v>
      </c>
      <c r="F105" s="10">
        <v>7709108</v>
      </c>
      <c r="G105" s="16">
        <f t="shared" si="2"/>
        <v>-3.14126238751119E-2</v>
      </c>
    </row>
    <row r="106" spans="1:7" x14ac:dyDescent="0.25">
      <c r="A106" s="8" t="s">
        <v>184</v>
      </c>
      <c r="B106" s="9">
        <v>15610.125</v>
      </c>
      <c r="C106" s="9">
        <v>14685.75</v>
      </c>
      <c r="D106" s="16">
        <f t="shared" si="3"/>
        <v>-5.9216373988036614E-2</v>
      </c>
      <c r="E106" s="9">
        <v>15379961</v>
      </c>
      <c r="F106" s="10">
        <v>15370227</v>
      </c>
      <c r="G106" s="16">
        <f t="shared" si="2"/>
        <v>-6.3290147484769302E-4</v>
      </c>
    </row>
    <row r="107" spans="1:7" x14ac:dyDescent="0.25">
      <c r="A107" s="8" t="s">
        <v>185</v>
      </c>
      <c r="B107" s="9">
        <v>31695</v>
      </c>
      <c r="C107" s="9">
        <v>28149</v>
      </c>
      <c r="D107" s="16">
        <f t="shared" si="3"/>
        <v>-0.11187884524372929</v>
      </c>
      <c r="E107" s="9">
        <v>32130611</v>
      </c>
      <c r="F107" s="10">
        <v>30461970</v>
      </c>
      <c r="G107" s="16">
        <f t="shared" si="2"/>
        <v>-5.1933061590394285E-2</v>
      </c>
    </row>
    <row r="108" spans="1:7" x14ac:dyDescent="0.25">
      <c r="A108" s="8" t="s">
        <v>186</v>
      </c>
      <c r="B108" s="9">
        <v>17262</v>
      </c>
      <c r="C108" s="9">
        <v>14244.875</v>
      </c>
      <c r="D108" s="16">
        <f t="shared" si="3"/>
        <v>-0.1747842080871278</v>
      </c>
      <c r="E108" s="9">
        <v>18082437</v>
      </c>
      <c r="F108" s="10">
        <v>15913949</v>
      </c>
      <c r="G108" s="16">
        <f t="shared" si="2"/>
        <v>-0.11992233126541517</v>
      </c>
    </row>
    <row r="109" spans="1:7" x14ac:dyDescent="0.25">
      <c r="A109" s="8" t="s">
        <v>187</v>
      </c>
      <c r="B109" s="9">
        <v>28133</v>
      </c>
      <c r="C109" s="9">
        <v>24879.875</v>
      </c>
      <c r="D109" s="16">
        <f t="shared" si="3"/>
        <v>-0.11563377528169765</v>
      </c>
      <c r="E109" s="9">
        <v>29054346</v>
      </c>
      <c r="F109" s="10">
        <v>27096185</v>
      </c>
      <c r="G109" s="16">
        <f t="shared" si="2"/>
        <v>-6.7396492077295422E-2</v>
      </c>
    </row>
    <row r="110" spans="1:7" x14ac:dyDescent="0.25">
      <c r="A110" s="8" t="s">
        <v>188</v>
      </c>
      <c r="B110" s="9">
        <v>16782.25</v>
      </c>
      <c r="C110" s="9">
        <v>16209.125</v>
      </c>
      <c r="D110" s="16">
        <f t="shared" si="3"/>
        <v>-3.4150665137273009E-2</v>
      </c>
      <c r="E110" s="9">
        <v>16781991</v>
      </c>
      <c r="F110" s="10">
        <v>16814985</v>
      </c>
      <c r="G110" s="16">
        <f t="shared" si="2"/>
        <v>1.9660360919035173E-3</v>
      </c>
    </row>
    <row r="111" spans="1:7" x14ac:dyDescent="0.25">
      <c r="A111" s="8" t="s">
        <v>189</v>
      </c>
      <c r="B111" s="9">
        <v>20308.5</v>
      </c>
      <c r="C111" s="9">
        <v>16920.375</v>
      </c>
      <c r="D111" s="16">
        <f t="shared" si="3"/>
        <v>-0.16683285323879163</v>
      </c>
      <c r="E111" s="9">
        <v>20346230</v>
      </c>
      <c r="F111" s="10">
        <v>17845273</v>
      </c>
      <c r="G111" s="16">
        <f t="shared" si="2"/>
        <v>-0.12291992177420584</v>
      </c>
    </row>
    <row r="112" spans="1:7" x14ac:dyDescent="0.25">
      <c r="A112" s="8" t="s">
        <v>190</v>
      </c>
      <c r="B112" s="9">
        <v>14048.125</v>
      </c>
      <c r="C112" s="9">
        <v>13712.875</v>
      </c>
      <c r="D112" s="16">
        <f t="shared" si="3"/>
        <v>-2.3864394714597142E-2</v>
      </c>
      <c r="E112" s="9">
        <v>14203071</v>
      </c>
      <c r="F112" s="10">
        <v>14650452</v>
      </c>
      <c r="G112" s="16">
        <f t="shared" si="2"/>
        <v>3.1498892035391503E-2</v>
      </c>
    </row>
    <row r="113" spans="1:7" x14ac:dyDescent="0.25">
      <c r="A113" s="8" t="s">
        <v>191</v>
      </c>
      <c r="B113" s="9">
        <v>15659.875</v>
      </c>
      <c r="C113" s="9">
        <v>16379.5</v>
      </c>
      <c r="D113" s="16">
        <f t="shared" si="3"/>
        <v>4.5953431939910118E-2</v>
      </c>
      <c r="E113" s="9">
        <v>15768025</v>
      </c>
      <c r="F113" s="10">
        <v>17424443</v>
      </c>
      <c r="G113" s="16">
        <f t="shared" si="2"/>
        <v>0.10504917388195414</v>
      </c>
    </row>
    <row r="114" spans="1:7" x14ac:dyDescent="0.25">
      <c r="A114" s="8" t="s">
        <v>192</v>
      </c>
      <c r="B114" s="9">
        <v>12710</v>
      </c>
      <c r="C114" s="9">
        <v>10701.125</v>
      </c>
      <c r="D114" s="16">
        <f t="shared" si="3"/>
        <v>-0.15805468135326514</v>
      </c>
      <c r="E114" s="9">
        <v>12448463</v>
      </c>
      <c r="F114" s="10">
        <v>11006371</v>
      </c>
      <c r="G114" s="16">
        <f t="shared" si="2"/>
        <v>-0.11584498423620651</v>
      </c>
    </row>
    <row r="115" spans="1:7" x14ac:dyDescent="0.25">
      <c r="A115" s="8" t="s">
        <v>193</v>
      </c>
      <c r="B115" s="9">
        <v>11088.25</v>
      </c>
      <c r="C115" s="9">
        <v>9910.875</v>
      </c>
      <c r="D115" s="16">
        <f t="shared" si="3"/>
        <v>-0.10618221991748021</v>
      </c>
      <c r="E115" s="9">
        <v>11190026</v>
      </c>
      <c r="F115" s="10">
        <v>10472516</v>
      </c>
      <c r="G115" s="16">
        <f t="shared" si="2"/>
        <v>-6.4120494447465981E-2</v>
      </c>
    </row>
    <row r="116" spans="1:7" x14ac:dyDescent="0.25">
      <c r="A116" s="8" t="s">
        <v>194</v>
      </c>
      <c r="B116" s="9">
        <v>9741.25</v>
      </c>
      <c r="C116" s="9">
        <v>9435.875</v>
      </c>
      <c r="D116" s="16">
        <f t="shared" si="3"/>
        <v>-3.1348646220967537E-2</v>
      </c>
      <c r="E116" s="9">
        <v>9808590</v>
      </c>
      <c r="F116" s="10">
        <v>10114083</v>
      </c>
      <c r="G116" s="16">
        <f t="shared" si="2"/>
        <v>3.1145455157163261E-2</v>
      </c>
    </row>
    <row r="117" spans="1:7" x14ac:dyDescent="0.25">
      <c r="A117" s="8" t="s">
        <v>195</v>
      </c>
      <c r="B117" s="9">
        <v>5465.75</v>
      </c>
      <c r="C117" s="9">
        <v>4813.25</v>
      </c>
      <c r="D117" s="16">
        <f t="shared" si="3"/>
        <v>-0.11937977404747747</v>
      </c>
      <c r="E117" s="9">
        <v>5285310</v>
      </c>
      <c r="F117" s="10">
        <v>4909222</v>
      </c>
      <c r="G117" s="16">
        <f t="shared" si="2"/>
        <v>-7.1157226350015423E-2</v>
      </c>
    </row>
    <row r="118" spans="1:7" x14ac:dyDescent="0.25">
      <c r="A118" s="8" t="s">
        <v>196</v>
      </c>
      <c r="B118" s="9">
        <v>15334.125</v>
      </c>
      <c r="C118" s="9">
        <v>13735.375</v>
      </c>
      <c r="D118" s="16">
        <f t="shared" si="3"/>
        <v>-0.10426092131112796</v>
      </c>
      <c r="E118" s="9">
        <v>15300015</v>
      </c>
      <c r="F118" s="10">
        <v>14481042</v>
      </c>
      <c r="G118" s="16">
        <f t="shared" si="2"/>
        <v>-5.3527594580789629E-2</v>
      </c>
    </row>
    <row r="119" spans="1:7" x14ac:dyDescent="0.25">
      <c r="A119" s="8" t="s">
        <v>197</v>
      </c>
      <c r="B119" s="9">
        <v>15223.375</v>
      </c>
      <c r="C119" s="9">
        <v>15223</v>
      </c>
      <c r="D119" s="16">
        <f t="shared" si="3"/>
        <v>-2.4633171028106448E-5</v>
      </c>
      <c r="E119" s="9">
        <v>15372384</v>
      </c>
      <c r="F119" s="10">
        <v>15970137</v>
      </c>
      <c r="G119" s="16">
        <f t="shared" si="2"/>
        <v>3.8884860019109596E-2</v>
      </c>
    </row>
    <row r="120" spans="1:7" x14ac:dyDescent="0.25">
      <c r="A120" s="8" t="s">
        <v>198</v>
      </c>
      <c r="B120" s="9">
        <v>9205.625</v>
      </c>
      <c r="C120" s="9">
        <v>9915.625</v>
      </c>
      <c r="D120" s="16">
        <f t="shared" si="3"/>
        <v>7.7126756738407229E-2</v>
      </c>
      <c r="E120" s="9">
        <v>9337221</v>
      </c>
      <c r="F120" s="10">
        <v>10475638</v>
      </c>
      <c r="G120" s="16">
        <f t="shared" si="2"/>
        <v>0.12192246493897917</v>
      </c>
    </row>
    <row r="121" spans="1:7" x14ac:dyDescent="0.25">
      <c r="A121" s="8" t="s">
        <v>199</v>
      </c>
      <c r="B121" s="9">
        <v>252905.25</v>
      </c>
      <c r="C121" s="9">
        <v>243440.25</v>
      </c>
      <c r="D121" s="16">
        <f t="shared" si="3"/>
        <v>-3.7425083109188122E-2</v>
      </c>
      <c r="E121" s="9">
        <v>252019144</v>
      </c>
      <c r="F121" s="10">
        <v>254996993</v>
      </c>
      <c r="G121" s="16">
        <f t="shared" si="2"/>
        <v>1.1815963472997114E-2</v>
      </c>
    </row>
    <row r="122" spans="1:7" x14ac:dyDescent="0.25">
      <c r="A122" s="8" t="s">
        <v>200</v>
      </c>
      <c r="B122" s="9">
        <v>81171.625</v>
      </c>
      <c r="C122" s="9">
        <v>70667.25</v>
      </c>
      <c r="D122" s="16">
        <f t="shared" si="3"/>
        <v>-0.12940944572687807</v>
      </c>
      <c r="E122" s="9">
        <v>82887521</v>
      </c>
      <c r="F122" s="10">
        <v>76607810</v>
      </c>
      <c r="G122" s="16">
        <f t="shared" si="2"/>
        <v>-7.5761838745304011E-2</v>
      </c>
    </row>
    <row r="123" spans="1:7" x14ac:dyDescent="0.25">
      <c r="A123" s="8" t="s">
        <v>201</v>
      </c>
      <c r="B123" s="9">
        <v>39961.875</v>
      </c>
      <c r="C123" s="9">
        <v>39558</v>
      </c>
      <c r="D123" s="16">
        <f t="shared" si="3"/>
        <v>-1.0106507765213719E-2</v>
      </c>
      <c r="E123" s="9">
        <v>39965626</v>
      </c>
      <c r="F123" s="10">
        <v>41238902</v>
      </c>
      <c r="G123" s="16">
        <f t="shared" si="2"/>
        <v>3.1859278270781999E-2</v>
      </c>
    </row>
    <row r="124" spans="1:7" x14ac:dyDescent="0.25">
      <c r="A124" s="8" t="s">
        <v>202</v>
      </c>
      <c r="B124" s="9">
        <v>107854.5</v>
      </c>
      <c r="C124" s="9">
        <v>102765</v>
      </c>
      <c r="D124" s="16">
        <f t="shared" si="3"/>
        <v>-4.7188573494847223E-2</v>
      </c>
      <c r="E124" s="9">
        <v>109470582</v>
      </c>
      <c r="F124" s="10">
        <v>110010454</v>
      </c>
      <c r="G124" s="16">
        <f t="shared" si="2"/>
        <v>4.9316628279184628E-3</v>
      </c>
    </row>
    <row r="125" spans="1:7" x14ac:dyDescent="0.25">
      <c r="A125" s="8" t="s">
        <v>203</v>
      </c>
      <c r="B125" s="9">
        <v>22207.25</v>
      </c>
      <c r="C125" s="9">
        <v>19998.25</v>
      </c>
      <c r="D125" s="16">
        <f t="shared" si="3"/>
        <v>-9.9472019272985171E-2</v>
      </c>
      <c r="E125" s="9">
        <v>22526395</v>
      </c>
      <c r="F125" s="10">
        <v>21751822</v>
      </c>
      <c r="G125" s="16">
        <f t="shared" si="2"/>
        <v>-3.4385129089674581E-2</v>
      </c>
    </row>
    <row r="126" spans="1:7" x14ac:dyDescent="0.25">
      <c r="A126" s="8" t="s">
        <v>204</v>
      </c>
      <c r="B126" s="9">
        <v>29920.625</v>
      </c>
      <c r="C126" s="9">
        <v>30755.875</v>
      </c>
      <c r="D126" s="16">
        <f t="shared" si="3"/>
        <v>2.7915526497190483E-2</v>
      </c>
      <c r="E126" s="9">
        <v>30429868</v>
      </c>
      <c r="F126" s="10">
        <v>32959264</v>
      </c>
      <c r="G126" s="16">
        <f t="shared" si="2"/>
        <v>8.3122148278789776E-2</v>
      </c>
    </row>
    <row r="127" spans="1:7" x14ac:dyDescent="0.25">
      <c r="A127" s="8" t="s">
        <v>205</v>
      </c>
      <c r="B127" s="9">
        <v>23309.375</v>
      </c>
      <c r="C127" s="9">
        <v>21192.875</v>
      </c>
      <c r="D127" s="16">
        <f t="shared" si="3"/>
        <v>-9.0800375385440404E-2</v>
      </c>
      <c r="E127" s="9">
        <v>23785684</v>
      </c>
      <c r="F127" s="10">
        <v>22972173</v>
      </c>
      <c r="G127" s="16">
        <f t="shared" si="2"/>
        <v>-3.420170721178336E-2</v>
      </c>
    </row>
    <row r="128" spans="1:7" x14ac:dyDescent="0.25">
      <c r="A128" s="8" t="s">
        <v>206</v>
      </c>
      <c r="B128" s="9">
        <v>41908</v>
      </c>
      <c r="C128" s="9">
        <v>40013.25</v>
      </c>
      <c r="D128" s="16">
        <f t="shared" si="3"/>
        <v>-4.5212131335305911E-2</v>
      </c>
      <c r="E128" s="9">
        <v>42761598</v>
      </c>
      <c r="F128" s="10">
        <v>43203135</v>
      </c>
      <c r="G128" s="16">
        <f t="shared" si="2"/>
        <v>1.0325549573708634E-2</v>
      </c>
    </row>
    <row r="129" spans="1:7" x14ac:dyDescent="0.25">
      <c r="A129" s="8" t="s">
        <v>207</v>
      </c>
      <c r="B129" s="9">
        <v>69396</v>
      </c>
      <c r="C129" s="9">
        <v>63591.5</v>
      </c>
      <c r="D129" s="16">
        <f t="shared" si="3"/>
        <v>-8.3643149461064034E-2</v>
      </c>
      <c r="E129" s="9">
        <v>70388775</v>
      </c>
      <c r="F129" s="10">
        <v>67833737</v>
      </c>
      <c r="G129" s="16">
        <f t="shared" si="2"/>
        <v>-3.6298941130883437E-2</v>
      </c>
    </row>
    <row r="130" spans="1:7" x14ac:dyDescent="0.25">
      <c r="A130" s="8" t="s">
        <v>208</v>
      </c>
      <c r="B130" s="9">
        <v>12161.25</v>
      </c>
      <c r="C130" s="9">
        <v>11569.5</v>
      </c>
      <c r="D130" s="16">
        <f t="shared" si="3"/>
        <v>-4.8658649398704901E-2</v>
      </c>
      <c r="E130" s="9">
        <v>12095344</v>
      </c>
      <c r="F130" s="10">
        <v>12095411</v>
      </c>
      <c r="G130" s="16">
        <f t="shared" si="2"/>
        <v>5.5393215769638303E-6</v>
      </c>
    </row>
    <row r="131" spans="1:7" x14ac:dyDescent="0.25">
      <c r="A131" s="8" t="s">
        <v>209</v>
      </c>
      <c r="B131" s="9">
        <v>36465.625</v>
      </c>
      <c r="C131" s="9">
        <v>35472.5</v>
      </c>
      <c r="D131" s="16">
        <f t="shared" si="3"/>
        <v>-2.7234553089382125E-2</v>
      </c>
      <c r="E131" s="9">
        <v>37306570</v>
      </c>
      <c r="F131" s="10">
        <v>38153673</v>
      </c>
      <c r="G131" s="16">
        <f t="shared" si="2"/>
        <v>2.2706536677051789E-2</v>
      </c>
    </row>
    <row r="132" spans="1:7" x14ac:dyDescent="0.25">
      <c r="A132" s="8" t="s">
        <v>210</v>
      </c>
      <c r="B132" s="9">
        <v>42956.25</v>
      </c>
      <c r="C132" s="9">
        <v>37623.625</v>
      </c>
      <c r="D132" s="16">
        <f t="shared" si="3"/>
        <v>-0.1241408409719191</v>
      </c>
      <c r="E132" s="9">
        <v>43268562</v>
      </c>
      <c r="F132" s="10">
        <v>39888299</v>
      </c>
      <c r="G132" s="16">
        <f t="shared" si="2"/>
        <v>-7.8122841244412045E-2</v>
      </c>
    </row>
    <row r="133" spans="1:7" x14ac:dyDescent="0.25">
      <c r="A133" s="8" t="s">
        <v>171</v>
      </c>
      <c r="B133" s="9">
        <v>7718.5</v>
      </c>
      <c r="C133" s="9">
        <v>7363.125</v>
      </c>
      <c r="D133" s="16">
        <f t="shared" si="3"/>
        <v>-4.6041977068083176E-2</v>
      </c>
      <c r="E133" s="9">
        <v>7688619</v>
      </c>
      <c r="F133" s="10">
        <v>7717323</v>
      </c>
      <c r="G133" s="16">
        <f t="shared" ref="G133:G196" si="4">(F133-E133)/E133</f>
        <v>3.7333102342566333E-3</v>
      </c>
    </row>
    <row r="134" spans="1:7" x14ac:dyDescent="0.25">
      <c r="A134" s="8" t="s">
        <v>172</v>
      </c>
      <c r="B134" s="9">
        <v>95292.125</v>
      </c>
      <c r="C134" s="9">
        <v>91143.375</v>
      </c>
      <c r="D134" s="16">
        <f t="shared" ref="D134:D197" si="5">(C134-B134)/B134</f>
        <v>-4.353717581594492E-2</v>
      </c>
      <c r="E134" s="9">
        <v>97441368</v>
      </c>
      <c r="F134" s="10">
        <v>97654091</v>
      </c>
      <c r="G134" s="16">
        <f t="shared" si="4"/>
        <v>2.1830871668386265E-3</v>
      </c>
    </row>
    <row r="135" spans="1:7" x14ac:dyDescent="0.25">
      <c r="A135" s="8" t="s">
        <v>173</v>
      </c>
      <c r="B135" s="9">
        <v>23456.125</v>
      </c>
      <c r="C135" s="9">
        <v>22578.5</v>
      </c>
      <c r="D135" s="16">
        <f t="shared" si="5"/>
        <v>-3.7415600402879848E-2</v>
      </c>
      <c r="E135" s="9">
        <v>23288999</v>
      </c>
      <c r="F135" s="10">
        <v>23756086</v>
      </c>
      <c r="G135" s="16">
        <f t="shared" si="4"/>
        <v>2.0056121776637972E-2</v>
      </c>
    </row>
    <row r="136" spans="1:7" x14ac:dyDescent="0.25">
      <c r="A136" s="8" t="s">
        <v>174</v>
      </c>
      <c r="B136" s="9">
        <v>39641.125</v>
      </c>
      <c r="C136" s="9">
        <v>37277.25</v>
      </c>
      <c r="D136" s="16">
        <f t="shared" si="5"/>
        <v>-5.9631884816588834E-2</v>
      </c>
      <c r="E136" s="9">
        <v>40291630</v>
      </c>
      <c r="F136" s="10">
        <v>40011888</v>
      </c>
      <c r="G136" s="16">
        <f t="shared" si="4"/>
        <v>-6.9429308270725206E-3</v>
      </c>
    </row>
    <row r="137" spans="1:7" x14ac:dyDescent="0.25">
      <c r="A137" s="8" t="s">
        <v>175</v>
      </c>
      <c r="B137" s="9">
        <v>56103.875</v>
      </c>
      <c r="C137" s="9">
        <v>53743.875</v>
      </c>
      <c r="D137" s="16">
        <f t="shared" si="5"/>
        <v>-4.2064830637812453E-2</v>
      </c>
      <c r="E137" s="9">
        <v>57919157</v>
      </c>
      <c r="F137" s="10">
        <v>58719562</v>
      </c>
      <c r="G137" s="16">
        <f t="shared" si="4"/>
        <v>1.381934823395306E-2</v>
      </c>
    </row>
    <row r="138" spans="1:7" x14ac:dyDescent="0.25">
      <c r="A138" s="8" t="s">
        <v>176</v>
      </c>
      <c r="B138" s="9">
        <v>74844.25</v>
      </c>
      <c r="C138" s="9">
        <v>70390.5</v>
      </c>
      <c r="D138" s="16">
        <f t="shared" si="5"/>
        <v>-5.9506909348413538E-2</v>
      </c>
      <c r="E138" s="9">
        <v>78502357</v>
      </c>
      <c r="F138" s="10">
        <v>78418633</v>
      </c>
      <c r="G138" s="16">
        <f t="shared" si="4"/>
        <v>-1.0665157480558196E-3</v>
      </c>
    </row>
    <row r="139" spans="1:7" x14ac:dyDescent="0.25">
      <c r="A139" s="8" t="s">
        <v>121</v>
      </c>
      <c r="B139" s="9">
        <v>38360.25</v>
      </c>
      <c r="C139" s="9">
        <v>35618.125</v>
      </c>
      <c r="D139" s="16">
        <f t="shared" si="5"/>
        <v>-7.1483501801995558E-2</v>
      </c>
      <c r="E139" s="9">
        <v>40136356</v>
      </c>
      <c r="F139" s="10">
        <v>39679515</v>
      </c>
      <c r="G139" s="16">
        <f t="shared" si="4"/>
        <v>-1.1382224136142304E-2</v>
      </c>
    </row>
    <row r="140" spans="1:7" x14ac:dyDescent="0.25">
      <c r="A140" s="8" t="s">
        <v>122</v>
      </c>
      <c r="B140" s="9">
        <v>41053.125</v>
      </c>
      <c r="C140" s="9">
        <v>37514.25</v>
      </c>
      <c r="D140" s="16">
        <f t="shared" si="5"/>
        <v>-8.6202329298926697E-2</v>
      </c>
      <c r="E140" s="9">
        <v>42836989</v>
      </c>
      <c r="F140" s="10">
        <v>41608966</v>
      </c>
      <c r="G140" s="16">
        <f t="shared" si="4"/>
        <v>-2.8667351012929502E-2</v>
      </c>
    </row>
    <row r="141" spans="1:7" x14ac:dyDescent="0.25">
      <c r="A141" s="8" t="s">
        <v>123</v>
      </c>
      <c r="B141" s="9">
        <v>9586</v>
      </c>
      <c r="C141" s="9">
        <v>8022.25</v>
      </c>
      <c r="D141" s="16">
        <f t="shared" si="5"/>
        <v>-0.16312852075944084</v>
      </c>
      <c r="E141" s="9">
        <v>10102991</v>
      </c>
      <c r="F141" s="10">
        <v>9010141</v>
      </c>
      <c r="G141" s="16">
        <f t="shared" si="4"/>
        <v>-0.10817093670577357</v>
      </c>
    </row>
    <row r="142" spans="1:7" x14ac:dyDescent="0.25">
      <c r="A142" s="8" t="s">
        <v>124</v>
      </c>
      <c r="B142" s="9">
        <v>25592</v>
      </c>
      <c r="C142" s="9">
        <v>23687.375</v>
      </c>
      <c r="D142" s="16">
        <f t="shared" si="5"/>
        <v>-7.4422671147233513E-2</v>
      </c>
      <c r="E142" s="9">
        <v>26872290</v>
      </c>
      <c r="F142" s="10">
        <v>26300059</v>
      </c>
      <c r="G142" s="16">
        <f t="shared" si="4"/>
        <v>-2.1294463553348079E-2</v>
      </c>
    </row>
    <row r="143" spans="1:7" x14ac:dyDescent="0.25">
      <c r="A143" s="8" t="s">
        <v>125</v>
      </c>
      <c r="B143" s="9">
        <v>13860.125</v>
      </c>
      <c r="C143" s="9">
        <v>12854.75</v>
      </c>
      <c r="D143" s="16">
        <f t="shared" si="5"/>
        <v>-7.25372245921303E-2</v>
      </c>
      <c r="E143" s="9">
        <v>14252055</v>
      </c>
      <c r="F143" s="10">
        <v>14143372</v>
      </c>
      <c r="G143" s="16">
        <f t="shared" si="4"/>
        <v>-7.6257774755991332E-3</v>
      </c>
    </row>
    <row r="144" spans="1:7" x14ac:dyDescent="0.25">
      <c r="A144" s="8" t="s">
        <v>126</v>
      </c>
      <c r="B144" s="9">
        <v>10691.25</v>
      </c>
      <c r="C144" s="9">
        <v>9955.25</v>
      </c>
      <c r="D144" s="16">
        <f t="shared" si="5"/>
        <v>-6.8841342219104401E-2</v>
      </c>
      <c r="E144" s="9">
        <v>10967923</v>
      </c>
      <c r="F144" s="10">
        <v>10806022</v>
      </c>
      <c r="G144" s="16">
        <f t="shared" si="4"/>
        <v>-1.4761318072710758E-2</v>
      </c>
    </row>
    <row r="145" spans="1:7" x14ac:dyDescent="0.25">
      <c r="A145" s="8" t="s">
        <v>127</v>
      </c>
      <c r="B145" s="9">
        <v>5723.125</v>
      </c>
      <c r="C145" s="9">
        <v>5628.625</v>
      </c>
      <c r="D145" s="16">
        <f t="shared" si="5"/>
        <v>-1.6511958064868406E-2</v>
      </c>
      <c r="E145" s="9">
        <v>5955483</v>
      </c>
      <c r="F145" s="10">
        <v>6086831</v>
      </c>
      <c r="G145" s="16">
        <f t="shared" si="4"/>
        <v>2.2054970184618106E-2</v>
      </c>
    </row>
    <row r="146" spans="1:7" x14ac:dyDescent="0.25">
      <c r="A146" s="8" t="s">
        <v>128</v>
      </c>
      <c r="B146" s="9">
        <v>8878.625</v>
      </c>
      <c r="C146" s="9">
        <v>8597.25</v>
      </c>
      <c r="D146" s="16">
        <f t="shared" si="5"/>
        <v>-3.1691281026059781E-2</v>
      </c>
      <c r="E146" s="9">
        <v>9280374</v>
      </c>
      <c r="F146" s="10">
        <v>9612381</v>
      </c>
      <c r="G146" s="16">
        <f t="shared" si="4"/>
        <v>3.577517457809351E-2</v>
      </c>
    </row>
    <row r="147" spans="1:7" x14ac:dyDescent="0.25">
      <c r="A147" s="8" t="s">
        <v>129</v>
      </c>
      <c r="B147" s="9">
        <v>9239.5</v>
      </c>
      <c r="C147" s="9">
        <v>8116.25</v>
      </c>
      <c r="D147" s="16">
        <f t="shared" si="5"/>
        <v>-0.12157043130039505</v>
      </c>
      <c r="E147" s="9">
        <v>9404548</v>
      </c>
      <c r="F147" s="10">
        <v>8759465</v>
      </c>
      <c r="G147" s="16">
        <f t="shared" si="4"/>
        <v>-6.8592663889854147E-2</v>
      </c>
    </row>
    <row r="148" spans="1:7" x14ac:dyDescent="0.25">
      <c r="A148" s="8" t="s">
        <v>130</v>
      </c>
      <c r="B148" s="9">
        <v>3840.125</v>
      </c>
      <c r="C148" s="9">
        <v>3759</v>
      </c>
      <c r="D148" s="16">
        <f t="shared" si="5"/>
        <v>-2.1125614400572899E-2</v>
      </c>
      <c r="E148" s="9">
        <v>3906571</v>
      </c>
      <c r="F148" s="10">
        <v>4050202</v>
      </c>
      <c r="G148" s="16">
        <f t="shared" si="4"/>
        <v>3.6766514674890075E-2</v>
      </c>
    </row>
    <row r="149" spans="1:7" x14ac:dyDescent="0.25">
      <c r="A149" s="8" t="s">
        <v>131</v>
      </c>
      <c r="B149" s="9">
        <v>5198.25</v>
      </c>
      <c r="C149" s="9">
        <v>4679.5</v>
      </c>
      <c r="D149" s="16">
        <f t="shared" si="5"/>
        <v>-9.9793199634492374E-2</v>
      </c>
      <c r="E149" s="9">
        <v>5293091</v>
      </c>
      <c r="F149" s="10">
        <v>4982508</v>
      </c>
      <c r="G149" s="16">
        <f t="shared" si="4"/>
        <v>-5.8677056562979932E-2</v>
      </c>
    </row>
    <row r="150" spans="1:7" x14ac:dyDescent="0.25">
      <c r="A150" s="8" t="s">
        <v>132</v>
      </c>
      <c r="B150" s="9">
        <v>39844.5</v>
      </c>
      <c r="C150" s="9">
        <v>36712.875</v>
      </c>
      <c r="D150" s="16">
        <f t="shared" si="5"/>
        <v>-7.8596167601551026E-2</v>
      </c>
      <c r="E150" s="9">
        <v>41565699</v>
      </c>
      <c r="F150" s="10">
        <v>40557680</v>
      </c>
      <c r="G150" s="16">
        <f t="shared" si="4"/>
        <v>-2.4251222143527526E-2</v>
      </c>
    </row>
    <row r="151" spans="1:7" x14ac:dyDescent="0.25">
      <c r="A151" s="8" t="s">
        <v>133</v>
      </c>
      <c r="B151" s="9">
        <v>50000.625</v>
      </c>
      <c r="C151" s="9">
        <v>43868.625</v>
      </c>
      <c r="D151" s="16">
        <f t="shared" si="5"/>
        <v>-0.12263846701916226</v>
      </c>
      <c r="E151" s="9">
        <v>52441359</v>
      </c>
      <c r="F151" s="10">
        <v>49083439</v>
      </c>
      <c r="G151" s="16">
        <f t="shared" si="4"/>
        <v>-6.4031902758279011E-2</v>
      </c>
    </row>
    <row r="152" spans="1:7" x14ac:dyDescent="0.25">
      <c r="A152" s="8" t="s">
        <v>134</v>
      </c>
      <c r="B152" s="9">
        <v>12468.875</v>
      </c>
      <c r="C152" s="9">
        <v>12083</v>
      </c>
      <c r="D152" s="16">
        <f t="shared" si="5"/>
        <v>-3.094705817485539E-2</v>
      </c>
      <c r="E152" s="9">
        <v>12865749</v>
      </c>
      <c r="F152" s="10">
        <v>13042797</v>
      </c>
      <c r="G152" s="16">
        <f t="shared" si="4"/>
        <v>1.3761188718977807E-2</v>
      </c>
    </row>
    <row r="153" spans="1:7" x14ac:dyDescent="0.25">
      <c r="A153" s="8" t="s">
        <v>135</v>
      </c>
      <c r="B153" s="9">
        <v>11198.625</v>
      </c>
      <c r="C153" s="9">
        <v>9773.25</v>
      </c>
      <c r="D153" s="16">
        <f t="shared" si="5"/>
        <v>-0.12728125104644544</v>
      </c>
      <c r="E153" s="9">
        <v>11630077</v>
      </c>
      <c r="F153" s="10">
        <v>10733984</v>
      </c>
      <c r="G153" s="16">
        <f t="shared" si="4"/>
        <v>-7.7049618846031717E-2</v>
      </c>
    </row>
    <row r="154" spans="1:7" x14ac:dyDescent="0.25">
      <c r="A154" s="8" t="s">
        <v>136</v>
      </c>
      <c r="B154" s="9">
        <v>4864.5</v>
      </c>
      <c r="C154" s="9">
        <v>4489.75</v>
      </c>
      <c r="D154" s="16">
        <f t="shared" si="5"/>
        <v>-7.7037722273614967E-2</v>
      </c>
      <c r="E154" s="9">
        <v>4911866</v>
      </c>
      <c r="F154" s="10">
        <v>4833181</v>
      </c>
      <c r="G154" s="16">
        <f t="shared" si="4"/>
        <v>-1.6019370235262932E-2</v>
      </c>
    </row>
    <row r="155" spans="1:7" x14ac:dyDescent="0.25">
      <c r="A155" s="8" t="s">
        <v>137</v>
      </c>
      <c r="B155" s="9">
        <v>4961.5</v>
      </c>
      <c r="C155" s="9">
        <v>5828</v>
      </c>
      <c r="D155" s="16">
        <f t="shared" si="5"/>
        <v>0.17464476468809836</v>
      </c>
      <c r="E155" s="9">
        <v>5034582</v>
      </c>
      <c r="F155" s="10">
        <v>6153165</v>
      </c>
      <c r="G155" s="16">
        <f t="shared" si="4"/>
        <v>0.22217991483702124</v>
      </c>
    </row>
    <row r="156" spans="1:7" x14ac:dyDescent="0.25">
      <c r="A156" s="8" t="s">
        <v>138</v>
      </c>
      <c r="B156" s="9">
        <v>5970.25</v>
      </c>
      <c r="C156" s="9">
        <v>4994</v>
      </c>
      <c r="D156" s="16">
        <f t="shared" si="5"/>
        <v>-0.16351911561492399</v>
      </c>
      <c r="E156" s="9">
        <v>6055441</v>
      </c>
      <c r="F156" s="10">
        <v>5386942</v>
      </c>
      <c r="G156" s="16">
        <f t="shared" si="4"/>
        <v>-0.11039641869188388</v>
      </c>
    </row>
    <row r="157" spans="1:7" x14ac:dyDescent="0.25">
      <c r="A157" s="8" t="s">
        <v>139</v>
      </c>
      <c r="B157" s="9">
        <v>2931.875</v>
      </c>
      <c r="C157" s="9">
        <v>2401</v>
      </c>
      <c r="D157" s="16">
        <f t="shared" si="5"/>
        <v>-0.18107013429972288</v>
      </c>
      <c r="E157" s="9">
        <v>2901893</v>
      </c>
      <c r="F157" s="10">
        <v>2572017</v>
      </c>
      <c r="G157" s="16">
        <f t="shared" si="4"/>
        <v>-0.11367614174609471</v>
      </c>
    </row>
    <row r="158" spans="1:7" x14ac:dyDescent="0.25">
      <c r="A158" s="8" t="s">
        <v>140</v>
      </c>
      <c r="B158" s="9">
        <v>11408.75</v>
      </c>
      <c r="C158" s="9">
        <v>10657.5</v>
      </c>
      <c r="D158" s="16">
        <f t="shared" si="5"/>
        <v>-6.5848581132902373E-2</v>
      </c>
      <c r="E158" s="9">
        <v>11725244</v>
      </c>
      <c r="F158" s="10">
        <v>11384702</v>
      </c>
      <c r="G158" s="16">
        <f t="shared" si="4"/>
        <v>-2.9043489414804502E-2</v>
      </c>
    </row>
    <row r="159" spans="1:7" x14ac:dyDescent="0.25">
      <c r="A159" s="8" t="s">
        <v>141</v>
      </c>
      <c r="B159" s="9">
        <v>5580.625</v>
      </c>
      <c r="C159" s="9">
        <v>5058.75</v>
      </c>
      <c r="D159" s="16">
        <f t="shared" si="5"/>
        <v>-9.3515511255459732E-2</v>
      </c>
      <c r="E159" s="9">
        <v>5674790</v>
      </c>
      <c r="F159" s="10">
        <v>5426062</v>
      </c>
      <c r="G159" s="16">
        <f t="shared" si="4"/>
        <v>-4.3830344382787732E-2</v>
      </c>
    </row>
    <row r="160" spans="1:7" x14ac:dyDescent="0.25">
      <c r="A160" s="8" t="s">
        <v>142</v>
      </c>
      <c r="B160" s="9">
        <v>6693.625</v>
      </c>
      <c r="C160" s="9">
        <v>7192.875</v>
      </c>
      <c r="D160" s="16">
        <f t="shared" si="5"/>
        <v>7.4585893293992414E-2</v>
      </c>
      <c r="E160" s="9">
        <v>6648582</v>
      </c>
      <c r="F160" s="10">
        <v>7361859</v>
      </c>
      <c r="G160" s="16">
        <f t="shared" si="4"/>
        <v>0.10728257544240261</v>
      </c>
    </row>
    <row r="161" spans="1:7" x14ac:dyDescent="0.25">
      <c r="A161" s="8" t="s">
        <v>143</v>
      </c>
      <c r="B161" s="9">
        <v>16645.5</v>
      </c>
      <c r="C161" s="9">
        <v>15323.625</v>
      </c>
      <c r="D161" s="16">
        <f t="shared" si="5"/>
        <v>-7.9413354960800223E-2</v>
      </c>
      <c r="E161" s="9">
        <v>17118821</v>
      </c>
      <c r="F161" s="10">
        <v>16623683</v>
      </c>
      <c r="G161" s="16">
        <f t="shared" si="4"/>
        <v>-2.8923604026235217E-2</v>
      </c>
    </row>
    <row r="162" spans="1:7" x14ac:dyDescent="0.25">
      <c r="A162" s="8" t="s">
        <v>144</v>
      </c>
      <c r="B162" s="9">
        <v>34322.125</v>
      </c>
      <c r="C162" s="9">
        <v>32848.25</v>
      </c>
      <c r="D162" s="16">
        <f t="shared" si="5"/>
        <v>-4.2942416881239141E-2</v>
      </c>
      <c r="E162" s="9">
        <v>34682465</v>
      </c>
      <c r="F162" s="10">
        <v>34833491</v>
      </c>
      <c r="G162" s="16">
        <f t="shared" si="4"/>
        <v>4.3545347771561218E-3</v>
      </c>
    </row>
    <row r="163" spans="1:7" x14ac:dyDescent="0.25">
      <c r="A163" s="8" t="s">
        <v>145</v>
      </c>
      <c r="B163" s="9">
        <v>9206.75</v>
      </c>
      <c r="C163" s="9">
        <v>9533.5</v>
      </c>
      <c r="D163" s="16">
        <f t="shared" si="5"/>
        <v>3.5490265294485027E-2</v>
      </c>
      <c r="E163" s="9">
        <v>9415892</v>
      </c>
      <c r="F163" s="10">
        <v>10040466</v>
      </c>
      <c r="G163" s="16">
        <f t="shared" si="4"/>
        <v>6.6331899303857772E-2</v>
      </c>
    </row>
    <row r="164" spans="1:7" x14ac:dyDescent="0.25">
      <c r="A164" s="8" t="s">
        <v>146</v>
      </c>
      <c r="B164" s="9">
        <v>8278.25</v>
      </c>
      <c r="C164" s="9">
        <v>8347.75</v>
      </c>
      <c r="D164" s="16">
        <f t="shared" si="5"/>
        <v>8.3954942167728686E-3</v>
      </c>
      <c r="E164" s="9">
        <v>8330334</v>
      </c>
      <c r="F164" s="10">
        <v>8878610</v>
      </c>
      <c r="G164" s="16">
        <f t="shared" si="4"/>
        <v>6.5816808785818193E-2</v>
      </c>
    </row>
    <row r="165" spans="1:7" x14ac:dyDescent="0.25">
      <c r="A165" s="8" t="s">
        <v>147</v>
      </c>
      <c r="B165" s="9">
        <v>14084.375</v>
      </c>
      <c r="C165" s="9">
        <v>12819.375</v>
      </c>
      <c r="D165" s="16">
        <f t="shared" si="5"/>
        <v>-8.9815842023518971E-2</v>
      </c>
      <c r="E165" s="9">
        <v>14277791</v>
      </c>
      <c r="F165" s="10">
        <v>13807548</v>
      </c>
      <c r="G165" s="16">
        <f t="shared" si="4"/>
        <v>-3.2935276892622954E-2</v>
      </c>
    </row>
    <row r="166" spans="1:7" x14ac:dyDescent="0.25">
      <c r="A166" s="8" t="s">
        <v>148</v>
      </c>
      <c r="B166" s="9">
        <v>13368.875</v>
      </c>
      <c r="C166" s="9">
        <v>12282.75</v>
      </c>
      <c r="D166" s="16">
        <f t="shared" si="5"/>
        <v>-8.1242812128918845E-2</v>
      </c>
      <c r="E166" s="9">
        <v>13639559</v>
      </c>
      <c r="F166" s="10">
        <v>12993319</v>
      </c>
      <c r="G166" s="16">
        <f t="shared" si="4"/>
        <v>-4.7379830975473623E-2</v>
      </c>
    </row>
    <row r="167" spans="1:7" x14ac:dyDescent="0.25">
      <c r="A167" s="8" t="s">
        <v>149</v>
      </c>
      <c r="B167" s="9">
        <v>9955.5</v>
      </c>
      <c r="C167" s="9">
        <v>9933.125</v>
      </c>
      <c r="D167" s="16">
        <f t="shared" si="5"/>
        <v>-2.2475013811461002E-3</v>
      </c>
      <c r="E167" s="9">
        <v>10167937</v>
      </c>
      <c r="F167" s="10">
        <v>10605436</v>
      </c>
      <c r="G167" s="16">
        <f t="shared" si="4"/>
        <v>4.3027312226659155E-2</v>
      </c>
    </row>
    <row r="168" spans="1:7" x14ac:dyDescent="0.25">
      <c r="A168" s="8" t="s">
        <v>150</v>
      </c>
      <c r="B168" s="9">
        <v>7428.5</v>
      </c>
      <c r="C168" s="9">
        <v>7464.875</v>
      </c>
      <c r="D168" s="16">
        <f t="shared" si="5"/>
        <v>4.8966816988624887E-3</v>
      </c>
      <c r="E168" s="9">
        <v>7491259</v>
      </c>
      <c r="F168" s="10">
        <v>7918375</v>
      </c>
      <c r="G168" s="16">
        <f t="shared" si="4"/>
        <v>5.7015249372635496E-2</v>
      </c>
    </row>
    <row r="169" spans="1:7" x14ac:dyDescent="0.25">
      <c r="A169" s="8" t="s">
        <v>151</v>
      </c>
      <c r="B169" s="9">
        <v>433448.875</v>
      </c>
      <c r="C169" s="9">
        <v>414541.75</v>
      </c>
      <c r="D169" s="16">
        <f t="shared" si="5"/>
        <v>-4.3620196268821784E-2</v>
      </c>
      <c r="E169" s="9">
        <v>445113988</v>
      </c>
      <c r="F169" s="10">
        <v>450031292</v>
      </c>
      <c r="G169" s="16">
        <f t="shared" si="4"/>
        <v>1.1047291553551447E-2</v>
      </c>
    </row>
    <row r="170" spans="1:7" x14ac:dyDescent="0.25">
      <c r="A170" s="8" t="s">
        <v>152</v>
      </c>
      <c r="B170" s="9">
        <v>60660.125</v>
      </c>
      <c r="C170" s="9">
        <v>56488</v>
      </c>
      <c r="D170" s="16">
        <f t="shared" si="5"/>
        <v>-6.8778707594156788E-2</v>
      </c>
      <c r="E170" s="9">
        <v>63554596</v>
      </c>
      <c r="F170" s="10">
        <v>62842173</v>
      </c>
      <c r="G170" s="16">
        <f t="shared" si="4"/>
        <v>-1.1209622038978895E-2</v>
      </c>
    </row>
    <row r="171" spans="1:7" x14ac:dyDescent="0.25">
      <c r="A171" s="8" t="s">
        <v>153</v>
      </c>
      <c r="B171" s="9">
        <v>51856.5</v>
      </c>
      <c r="C171" s="9">
        <v>49611</v>
      </c>
      <c r="D171" s="16">
        <f t="shared" si="5"/>
        <v>-4.3302189696566483E-2</v>
      </c>
      <c r="E171" s="9">
        <v>54347981</v>
      </c>
      <c r="F171" s="10">
        <v>55471787</v>
      </c>
      <c r="G171" s="16">
        <f t="shared" si="4"/>
        <v>2.0677971459510152E-2</v>
      </c>
    </row>
    <row r="172" spans="1:7" x14ac:dyDescent="0.25">
      <c r="A172" s="8" t="s">
        <v>154</v>
      </c>
      <c r="B172" s="9">
        <v>9044</v>
      </c>
      <c r="C172" s="9">
        <v>8653.875</v>
      </c>
      <c r="D172" s="16">
        <f t="shared" si="5"/>
        <v>-4.3136333480760729E-2</v>
      </c>
      <c r="E172" s="9">
        <v>9360119</v>
      </c>
      <c r="F172" s="10">
        <v>9469182</v>
      </c>
      <c r="G172" s="16">
        <f t="shared" si="4"/>
        <v>1.1651881776289383E-2</v>
      </c>
    </row>
    <row r="173" spans="1:7" x14ac:dyDescent="0.25">
      <c r="A173" s="8" t="s">
        <v>155</v>
      </c>
      <c r="B173" s="9">
        <v>47800</v>
      </c>
      <c r="C173" s="9">
        <v>46395.125</v>
      </c>
      <c r="D173" s="16">
        <f t="shared" si="5"/>
        <v>-2.9390690376569037E-2</v>
      </c>
      <c r="E173" s="9">
        <v>49813029</v>
      </c>
      <c r="F173" s="10">
        <v>51004153</v>
      </c>
      <c r="G173" s="16">
        <f t="shared" si="4"/>
        <v>2.3911896624475498E-2</v>
      </c>
    </row>
    <row r="174" spans="1:7" x14ac:dyDescent="0.25">
      <c r="A174" s="8" t="s">
        <v>156</v>
      </c>
      <c r="B174" s="9">
        <v>9147.125</v>
      </c>
      <c r="C174" s="9">
        <v>8085.125</v>
      </c>
      <c r="D174" s="16">
        <f t="shared" si="5"/>
        <v>-0.11610205392404717</v>
      </c>
      <c r="E174" s="9">
        <v>9546131</v>
      </c>
      <c r="F174" s="10">
        <v>8839923</v>
      </c>
      <c r="G174" s="16">
        <f t="shared" si="4"/>
        <v>-7.3978452631752067E-2</v>
      </c>
    </row>
    <row r="175" spans="1:7" x14ac:dyDescent="0.25">
      <c r="A175" s="8" t="s">
        <v>157</v>
      </c>
      <c r="B175" s="9">
        <v>34374.25</v>
      </c>
      <c r="C175" s="9">
        <v>34030.875</v>
      </c>
      <c r="D175" s="16">
        <f t="shared" si="5"/>
        <v>-9.989308857647804E-3</v>
      </c>
      <c r="E175" s="9">
        <v>35305113</v>
      </c>
      <c r="F175" s="10">
        <v>36634950</v>
      </c>
      <c r="G175" s="16">
        <f t="shared" si="4"/>
        <v>3.7666980417255712E-2</v>
      </c>
    </row>
    <row r="176" spans="1:7" x14ac:dyDescent="0.25">
      <c r="A176" s="8" t="s">
        <v>158</v>
      </c>
      <c r="B176" s="9">
        <v>48471.75</v>
      </c>
      <c r="C176" s="9">
        <v>45204.875</v>
      </c>
      <c r="D176" s="16">
        <f t="shared" si="5"/>
        <v>-6.7397504732137792E-2</v>
      </c>
      <c r="E176" s="9">
        <v>49967859</v>
      </c>
      <c r="F176" s="10">
        <v>49269570</v>
      </c>
      <c r="G176" s="16">
        <f t="shared" si="4"/>
        <v>-1.3974763257317068E-2</v>
      </c>
    </row>
    <row r="177" spans="1:7" x14ac:dyDescent="0.25">
      <c r="A177" s="8" t="s">
        <v>159</v>
      </c>
      <c r="B177" s="9">
        <v>38277.125</v>
      </c>
      <c r="C177" s="9">
        <v>37081.125</v>
      </c>
      <c r="D177" s="16">
        <f t="shared" si="5"/>
        <v>-3.124581587566987E-2</v>
      </c>
      <c r="E177" s="9">
        <v>39708431</v>
      </c>
      <c r="F177" s="10">
        <v>40691297</v>
      </c>
      <c r="G177" s="16">
        <f t="shared" si="4"/>
        <v>2.4752073432465764E-2</v>
      </c>
    </row>
    <row r="178" spans="1:7" x14ac:dyDescent="0.25">
      <c r="A178" s="8" t="s">
        <v>160</v>
      </c>
      <c r="B178" s="9">
        <v>106921.125</v>
      </c>
      <c r="C178" s="9">
        <v>100846</v>
      </c>
      <c r="D178" s="16">
        <f t="shared" si="5"/>
        <v>-5.6818753076157774E-2</v>
      </c>
      <c r="E178" s="9">
        <v>108004019</v>
      </c>
      <c r="F178" s="10">
        <v>107716050</v>
      </c>
      <c r="G178" s="16">
        <f t="shared" si="4"/>
        <v>-2.6662804094355046E-3</v>
      </c>
    </row>
    <row r="179" spans="1:7" x14ac:dyDescent="0.25">
      <c r="A179" s="8" t="s">
        <v>161</v>
      </c>
      <c r="B179" s="9">
        <v>23871.75</v>
      </c>
      <c r="C179" s="9">
        <v>21827.875</v>
      </c>
      <c r="D179" s="16">
        <f t="shared" si="5"/>
        <v>-8.5618984783268931E-2</v>
      </c>
      <c r="E179" s="9">
        <v>24299594</v>
      </c>
      <c r="F179" s="10">
        <v>23282488</v>
      </c>
      <c r="G179" s="16">
        <f t="shared" si="4"/>
        <v>-4.1856913329498424E-2</v>
      </c>
    </row>
    <row r="180" spans="1:7" x14ac:dyDescent="0.25">
      <c r="A180" s="8" t="s">
        <v>162</v>
      </c>
      <c r="B180" s="9">
        <v>10261.25</v>
      </c>
      <c r="C180" s="9">
        <v>9227.5</v>
      </c>
      <c r="D180" s="16">
        <f t="shared" si="5"/>
        <v>-0.10074308685588988</v>
      </c>
      <c r="E180" s="9">
        <v>10214129</v>
      </c>
      <c r="F180" s="10">
        <v>9605271</v>
      </c>
      <c r="G180" s="16">
        <f t="shared" si="4"/>
        <v>-5.9609390090922094E-2</v>
      </c>
    </row>
    <row r="181" spans="1:7" x14ac:dyDescent="0.25">
      <c r="A181" s="8" t="s">
        <v>163</v>
      </c>
      <c r="B181" s="9">
        <v>21475.625</v>
      </c>
      <c r="C181" s="9">
        <v>19400.75</v>
      </c>
      <c r="D181" s="16">
        <f t="shared" si="5"/>
        <v>-9.6615348796600803E-2</v>
      </c>
      <c r="E181" s="9">
        <v>22091123</v>
      </c>
      <c r="F181" s="10">
        <v>20889005</v>
      </c>
      <c r="G181" s="16">
        <f t="shared" si="4"/>
        <v>-5.4416337277195005E-2</v>
      </c>
    </row>
    <row r="182" spans="1:7" x14ac:dyDescent="0.25">
      <c r="A182" s="8" t="s">
        <v>164</v>
      </c>
      <c r="B182" s="9">
        <v>34979.375</v>
      </c>
      <c r="C182" s="9">
        <v>32128.5</v>
      </c>
      <c r="D182" s="16">
        <f t="shared" si="5"/>
        <v>-8.1501599156645885E-2</v>
      </c>
      <c r="E182" s="9">
        <v>35545799</v>
      </c>
      <c r="F182" s="10">
        <v>34229478</v>
      </c>
      <c r="G182" s="16">
        <f t="shared" si="4"/>
        <v>-3.7031689736387693E-2</v>
      </c>
    </row>
    <row r="183" spans="1:7" x14ac:dyDescent="0.25">
      <c r="A183" s="8" t="s">
        <v>165</v>
      </c>
      <c r="B183" s="9">
        <v>15508.125</v>
      </c>
      <c r="C183" s="9">
        <v>14555</v>
      </c>
      <c r="D183" s="16">
        <f t="shared" si="5"/>
        <v>-6.145971869584492E-2</v>
      </c>
      <c r="E183" s="9">
        <v>15879846</v>
      </c>
      <c r="F183" s="10">
        <v>15785826</v>
      </c>
      <c r="G183" s="16">
        <f t="shared" si="4"/>
        <v>-5.9207123293261157E-3</v>
      </c>
    </row>
    <row r="184" spans="1:7" x14ac:dyDescent="0.25">
      <c r="A184" s="8" t="s">
        <v>166</v>
      </c>
      <c r="B184" s="9">
        <v>50331.125</v>
      </c>
      <c r="C184" s="9">
        <v>45871.125</v>
      </c>
      <c r="D184" s="16">
        <f t="shared" si="5"/>
        <v>-8.8613159352190121E-2</v>
      </c>
      <c r="E184" s="9">
        <v>52146485</v>
      </c>
      <c r="F184" s="10">
        <v>50414016</v>
      </c>
      <c r="G184" s="16">
        <f t="shared" si="4"/>
        <v>-3.3223121366665463E-2</v>
      </c>
    </row>
    <row r="185" spans="1:7" x14ac:dyDescent="0.25">
      <c r="A185" s="8" t="s">
        <v>167</v>
      </c>
      <c r="B185" s="9">
        <v>8418.25</v>
      </c>
      <c r="C185" s="9">
        <v>7779.25</v>
      </c>
      <c r="D185" s="16">
        <f t="shared" si="5"/>
        <v>-7.5906512636236753E-2</v>
      </c>
      <c r="E185" s="9">
        <v>8529919</v>
      </c>
      <c r="F185" s="10">
        <v>8263846</v>
      </c>
      <c r="G185" s="16">
        <f t="shared" si="4"/>
        <v>-3.119291050712205E-2</v>
      </c>
    </row>
    <row r="186" spans="1:7" x14ac:dyDescent="0.25">
      <c r="A186" s="8" t="s">
        <v>168</v>
      </c>
      <c r="B186" s="9">
        <v>12517.5</v>
      </c>
      <c r="C186" s="9">
        <v>10882.25</v>
      </c>
      <c r="D186" s="16">
        <f t="shared" si="5"/>
        <v>-0.13063710804873177</v>
      </c>
      <c r="E186" s="9">
        <v>12955620</v>
      </c>
      <c r="F186" s="10">
        <v>11829688</v>
      </c>
      <c r="G186" s="16">
        <f t="shared" si="4"/>
        <v>-8.6906840429095633E-2</v>
      </c>
    </row>
    <row r="187" spans="1:7" x14ac:dyDescent="0.25">
      <c r="A187" s="8" t="s">
        <v>169</v>
      </c>
      <c r="B187" s="9">
        <v>27342.875</v>
      </c>
      <c r="C187" s="9">
        <v>26898.75</v>
      </c>
      <c r="D187" s="16">
        <f t="shared" si="5"/>
        <v>-1.6242805484061203E-2</v>
      </c>
      <c r="E187" s="9">
        <v>28026933</v>
      </c>
      <c r="F187" s="10">
        <v>28975998</v>
      </c>
      <c r="G187" s="16">
        <f t="shared" si="4"/>
        <v>3.3862606372234878E-2</v>
      </c>
    </row>
    <row r="188" spans="1:7" x14ac:dyDescent="0.25">
      <c r="A188" s="8" t="s">
        <v>104</v>
      </c>
      <c r="B188" s="9">
        <v>14346.125</v>
      </c>
      <c r="C188" s="9">
        <v>12461.375</v>
      </c>
      <c r="D188" s="16">
        <f t="shared" si="5"/>
        <v>-0.13137693976596468</v>
      </c>
      <c r="E188" s="9">
        <v>14547072</v>
      </c>
      <c r="F188" s="10">
        <v>13373118</v>
      </c>
      <c r="G188" s="16">
        <f t="shared" si="4"/>
        <v>-8.0700363619565507E-2</v>
      </c>
    </row>
    <row r="189" spans="1:7" x14ac:dyDescent="0.25">
      <c r="A189" s="8" t="s">
        <v>105</v>
      </c>
      <c r="B189" s="9">
        <v>6046.375</v>
      </c>
      <c r="C189" s="9">
        <v>6005.75</v>
      </c>
      <c r="D189" s="16">
        <f t="shared" si="5"/>
        <v>-6.7189018213392321E-3</v>
      </c>
      <c r="E189" s="9">
        <v>6068230</v>
      </c>
      <c r="F189" s="10">
        <v>6240760</v>
      </c>
      <c r="G189" s="16">
        <f t="shared" si="4"/>
        <v>2.8431684362655998E-2</v>
      </c>
    </row>
    <row r="190" spans="1:7" x14ac:dyDescent="0.25">
      <c r="A190" s="8" t="s">
        <v>106</v>
      </c>
      <c r="B190" s="9">
        <v>7990.5</v>
      </c>
      <c r="C190" s="9">
        <v>7014.125</v>
      </c>
      <c r="D190" s="16">
        <f t="shared" si="5"/>
        <v>-0.12219197797384394</v>
      </c>
      <c r="E190" s="9">
        <v>8047148</v>
      </c>
      <c r="F190" s="10">
        <v>7267557</v>
      </c>
      <c r="G190" s="16">
        <f t="shared" si="4"/>
        <v>-9.6877924949311231E-2</v>
      </c>
    </row>
    <row r="191" spans="1:7" x14ac:dyDescent="0.25">
      <c r="A191" s="8" t="s">
        <v>107</v>
      </c>
      <c r="B191" s="9">
        <v>2956.75</v>
      </c>
      <c r="C191" s="9">
        <v>2860.25</v>
      </c>
      <c r="D191" s="16">
        <f t="shared" si="5"/>
        <v>-3.2637186099602603E-2</v>
      </c>
      <c r="E191" s="9">
        <v>3018360</v>
      </c>
      <c r="F191" s="10">
        <v>3033771</v>
      </c>
      <c r="G191" s="16">
        <f t="shared" si="4"/>
        <v>5.1057527929074063E-3</v>
      </c>
    </row>
    <row r="192" spans="1:7" x14ac:dyDescent="0.25">
      <c r="A192" s="8" t="s">
        <v>108</v>
      </c>
      <c r="B192" s="9">
        <v>18667</v>
      </c>
      <c r="C192" s="9">
        <v>15295.25</v>
      </c>
      <c r="D192" s="16">
        <f t="shared" si="5"/>
        <v>-0.18062623881716397</v>
      </c>
      <c r="E192" s="9">
        <v>19446210</v>
      </c>
      <c r="F192" s="10">
        <v>16918378</v>
      </c>
      <c r="G192" s="16">
        <f t="shared" si="4"/>
        <v>-0.12999098538995515</v>
      </c>
    </row>
    <row r="193" spans="1:7" x14ac:dyDescent="0.25">
      <c r="A193" s="8" t="s">
        <v>109</v>
      </c>
      <c r="B193" s="9">
        <v>1911.75</v>
      </c>
      <c r="C193" s="9">
        <v>1759.5</v>
      </c>
      <c r="D193" s="16">
        <f t="shared" si="5"/>
        <v>-7.9639074146724206E-2</v>
      </c>
      <c r="E193" s="9">
        <v>1829270</v>
      </c>
      <c r="F193" s="10">
        <v>1824158</v>
      </c>
      <c r="G193" s="16">
        <f t="shared" si="4"/>
        <v>-2.7945573917464344E-3</v>
      </c>
    </row>
    <row r="194" spans="1:7" x14ac:dyDescent="0.25">
      <c r="A194" s="8" t="s">
        <v>110</v>
      </c>
      <c r="B194" s="9">
        <v>13552.5</v>
      </c>
      <c r="C194" s="9">
        <v>11431.125</v>
      </c>
      <c r="D194" s="16">
        <f t="shared" si="5"/>
        <v>-0.15653016048699503</v>
      </c>
      <c r="E194" s="9">
        <v>13871121</v>
      </c>
      <c r="F194" s="10">
        <v>12189939</v>
      </c>
      <c r="G194" s="16">
        <f t="shared" si="4"/>
        <v>-0.12120015390248561</v>
      </c>
    </row>
    <row r="195" spans="1:7" x14ac:dyDescent="0.25">
      <c r="A195" s="8" t="s">
        <v>111</v>
      </c>
      <c r="B195" s="9">
        <v>7225.25</v>
      </c>
      <c r="C195" s="9">
        <v>6516.25</v>
      </c>
      <c r="D195" s="16">
        <f t="shared" si="5"/>
        <v>-9.8128092453548324E-2</v>
      </c>
      <c r="E195" s="9">
        <v>7168223</v>
      </c>
      <c r="F195" s="10">
        <v>6876773</v>
      </c>
      <c r="G195" s="16">
        <f t="shared" si="4"/>
        <v>-4.0658612322747215E-2</v>
      </c>
    </row>
    <row r="196" spans="1:7" x14ac:dyDescent="0.25">
      <c r="A196" s="8" t="s">
        <v>112</v>
      </c>
      <c r="B196" s="9">
        <v>6028.625</v>
      </c>
      <c r="C196" s="9">
        <v>5448.125</v>
      </c>
      <c r="D196" s="16">
        <f t="shared" si="5"/>
        <v>-9.6290613531277866E-2</v>
      </c>
      <c r="E196" s="9">
        <v>6153501</v>
      </c>
      <c r="F196" s="10">
        <v>5902622</v>
      </c>
      <c r="G196" s="16">
        <f t="shared" si="4"/>
        <v>-4.077012419434075E-2</v>
      </c>
    </row>
    <row r="197" spans="1:7" x14ac:dyDescent="0.25">
      <c r="A197" s="8" t="s">
        <v>113</v>
      </c>
      <c r="B197" s="9">
        <v>9594</v>
      </c>
      <c r="C197" s="9">
        <v>9255.5</v>
      </c>
      <c r="D197" s="16">
        <f t="shared" si="5"/>
        <v>-3.528246820929748E-2</v>
      </c>
      <c r="E197" s="9">
        <v>9862584</v>
      </c>
      <c r="F197" s="10">
        <v>9684932</v>
      </c>
      <c r="G197" s="16">
        <f t="shared" ref="G197:G260" si="6">(F197-E197)/E197</f>
        <v>-1.8012723643215611E-2</v>
      </c>
    </row>
    <row r="198" spans="1:7" x14ac:dyDescent="0.25">
      <c r="A198" s="8" t="s">
        <v>114</v>
      </c>
      <c r="B198" s="9">
        <v>75841.25</v>
      </c>
      <c r="C198" s="9">
        <v>69426.625</v>
      </c>
      <c r="D198" s="16">
        <f t="shared" ref="D198:D261" si="7">(C198-B198)/B198</f>
        <v>-8.4579631796680571E-2</v>
      </c>
      <c r="E198" s="9">
        <v>77851853</v>
      </c>
      <c r="F198" s="10">
        <v>74825338</v>
      </c>
      <c r="G198" s="16">
        <f t="shared" si="6"/>
        <v>-3.8875311034664774E-2</v>
      </c>
    </row>
    <row r="199" spans="1:7" x14ac:dyDescent="0.25">
      <c r="A199" s="8" t="s">
        <v>115</v>
      </c>
      <c r="B199" s="9">
        <v>17517.5</v>
      </c>
      <c r="C199" s="9">
        <v>16134.125</v>
      </c>
      <c r="D199" s="16">
        <f t="shared" si="7"/>
        <v>-7.8971028971028964E-2</v>
      </c>
      <c r="E199" s="9">
        <v>17890874</v>
      </c>
      <c r="F199" s="10">
        <v>17382447</v>
      </c>
      <c r="G199" s="16">
        <f t="shared" si="6"/>
        <v>-2.8418231552019203E-2</v>
      </c>
    </row>
    <row r="200" spans="1:7" x14ac:dyDescent="0.25">
      <c r="A200" s="8" t="s">
        <v>116</v>
      </c>
      <c r="B200" s="9">
        <v>6414.75</v>
      </c>
      <c r="C200" s="9">
        <v>6504.125</v>
      </c>
      <c r="D200" s="16">
        <f t="shared" si="7"/>
        <v>1.3932733154059004E-2</v>
      </c>
      <c r="E200" s="9">
        <v>6203150</v>
      </c>
      <c r="F200" s="10">
        <v>6735743</v>
      </c>
      <c r="G200" s="16">
        <f t="shared" si="6"/>
        <v>8.585847512957126E-2</v>
      </c>
    </row>
    <row r="201" spans="1:7" x14ac:dyDescent="0.25">
      <c r="A201" s="8" t="s">
        <v>117</v>
      </c>
      <c r="B201" s="9">
        <v>6507.5</v>
      </c>
      <c r="C201" s="9">
        <v>6277.375</v>
      </c>
      <c r="D201" s="16">
        <f t="shared" si="7"/>
        <v>-3.5363042643104109E-2</v>
      </c>
      <c r="E201" s="9">
        <v>6447156</v>
      </c>
      <c r="F201" s="10">
        <v>6569990</v>
      </c>
      <c r="G201" s="16">
        <f t="shared" si="6"/>
        <v>1.9052431800936725E-2</v>
      </c>
    </row>
    <row r="202" spans="1:7" x14ac:dyDescent="0.25">
      <c r="A202" s="8" t="s">
        <v>118</v>
      </c>
      <c r="B202" s="9">
        <v>20197.25</v>
      </c>
      <c r="C202" s="9">
        <v>18689.375</v>
      </c>
      <c r="D202" s="16">
        <f t="shared" si="7"/>
        <v>-7.4657440988253346E-2</v>
      </c>
      <c r="E202" s="9">
        <v>20602411</v>
      </c>
      <c r="F202" s="10">
        <v>20101110</v>
      </c>
      <c r="G202" s="16">
        <f t="shared" si="6"/>
        <v>-2.4332152193255439E-2</v>
      </c>
    </row>
    <row r="203" spans="1:7" x14ac:dyDescent="0.25">
      <c r="A203" s="8" t="s">
        <v>119</v>
      </c>
      <c r="B203" s="9">
        <v>10506.25</v>
      </c>
      <c r="C203" s="9">
        <v>9541</v>
      </c>
      <c r="D203" s="16">
        <f t="shared" si="7"/>
        <v>-9.1873884592504465E-2</v>
      </c>
      <c r="E203" s="9">
        <v>10420453</v>
      </c>
      <c r="F203" s="10">
        <v>9884135</v>
      </c>
      <c r="G203" s="16">
        <f t="shared" si="6"/>
        <v>-5.1467820065020209E-2</v>
      </c>
    </row>
    <row r="204" spans="1:7" x14ac:dyDescent="0.25">
      <c r="A204" s="8" t="s">
        <v>91</v>
      </c>
      <c r="B204" s="9">
        <v>10903.75</v>
      </c>
      <c r="C204" s="9">
        <v>11055.875</v>
      </c>
      <c r="D204" s="16">
        <f t="shared" si="7"/>
        <v>1.3951622148343459E-2</v>
      </c>
      <c r="E204" s="9">
        <v>11125167</v>
      </c>
      <c r="F204" s="10">
        <v>11696053</v>
      </c>
      <c r="G204" s="16">
        <f t="shared" si="6"/>
        <v>5.1314825206668808E-2</v>
      </c>
    </row>
    <row r="205" spans="1:7" x14ac:dyDescent="0.25">
      <c r="A205" s="8" t="s">
        <v>92</v>
      </c>
      <c r="B205" s="9">
        <v>4060.125</v>
      </c>
      <c r="C205" s="9">
        <v>3630.375</v>
      </c>
      <c r="D205" s="16">
        <f t="shared" si="7"/>
        <v>-0.10584649487392629</v>
      </c>
      <c r="E205" s="9">
        <v>4009205</v>
      </c>
      <c r="F205" s="10">
        <v>3781174</v>
      </c>
      <c r="G205" s="16">
        <f t="shared" si="6"/>
        <v>-5.6876862121043946E-2</v>
      </c>
    </row>
    <row r="206" spans="1:7" x14ac:dyDescent="0.25">
      <c r="A206" s="8" t="s">
        <v>93</v>
      </c>
      <c r="B206" s="9">
        <v>17920.75</v>
      </c>
      <c r="C206" s="9">
        <v>17673.625</v>
      </c>
      <c r="D206" s="16">
        <f t="shared" si="7"/>
        <v>-1.3789880445851875E-2</v>
      </c>
      <c r="E206" s="9">
        <v>17792689</v>
      </c>
      <c r="F206" s="10">
        <v>18623562</v>
      </c>
      <c r="G206" s="16">
        <f t="shared" si="6"/>
        <v>4.6697438481614555E-2</v>
      </c>
    </row>
    <row r="207" spans="1:7" x14ac:dyDescent="0.25">
      <c r="A207" s="8" t="s">
        <v>94</v>
      </c>
      <c r="B207" s="9">
        <v>6479.625</v>
      </c>
      <c r="C207" s="9">
        <v>6401.875</v>
      </c>
      <c r="D207" s="16">
        <f t="shared" si="7"/>
        <v>-1.1999151185446689E-2</v>
      </c>
      <c r="E207" s="9">
        <v>6540786</v>
      </c>
      <c r="F207" s="10">
        <v>6672393</v>
      </c>
      <c r="G207" s="16">
        <f t="shared" si="6"/>
        <v>2.0120976286336228E-2</v>
      </c>
    </row>
    <row r="208" spans="1:7" x14ac:dyDescent="0.25">
      <c r="A208" s="8" t="s">
        <v>95</v>
      </c>
      <c r="B208" s="9">
        <v>4096.625</v>
      </c>
      <c r="C208" s="9">
        <v>4219.875</v>
      </c>
      <c r="D208" s="16">
        <f t="shared" si="7"/>
        <v>3.0085741311445396E-2</v>
      </c>
      <c r="E208" s="9">
        <v>3947121</v>
      </c>
      <c r="F208" s="10">
        <v>4287376</v>
      </c>
      <c r="G208" s="16">
        <f t="shared" si="6"/>
        <v>8.6203336558468818E-2</v>
      </c>
    </row>
    <row r="209" spans="1:7" x14ac:dyDescent="0.25">
      <c r="A209" s="8" t="s">
        <v>96</v>
      </c>
      <c r="B209" s="9">
        <v>2714.875</v>
      </c>
      <c r="C209" s="9">
        <v>2347.125</v>
      </c>
      <c r="D209" s="16">
        <f t="shared" si="7"/>
        <v>-0.13545743358349832</v>
      </c>
      <c r="E209" s="9">
        <v>2714392</v>
      </c>
      <c r="F209" s="10">
        <v>2420080</v>
      </c>
      <c r="G209" s="16">
        <f t="shared" si="6"/>
        <v>-0.10842649108898052</v>
      </c>
    </row>
    <row r="210" spans="1:7" x14ac:dyDescent="0.25">
      <c r="A210" s="8" t="s">
        <v>97</v>
      </c>
      <c r="B210" s="9">
        <v>138206.875</v>
      </c>
      <c r="C210" s="9">
        <v>129330</v>
      </c>
      <c r="D210" s="16">
        <f t="shared" si="7"/>
        <v>-6.4228895993777443E-2</v>
      </c>
      <c r="E210" s="9">
        <v>140030611</v>
      </c>
      <c r="F210" s="10">
        <v>137591952</v>
      </c>
      <c r="G210" s="16">
        <f t="shared" si="6"/>
        <v>-1.7415185026936716E-2</v>
      </c>
    </row>
    <row r="211" spans="1:7" x14ac:dyDescent="0.25">
      <c r="A211" s="8" t="s">
        <v>98</v>
      </c>
      <c r="B211" s="9">
        <v>26225.25</v>
      </c>
      <c r="C211" s="9">
        <v>24466.875</v>
      </c>
      <c r="D211" s="16">
        <f t="shared" si="7"/>
        <v>-6.7048931850030025E-2</v>
      </c>
      <c r="E211" s="9">
        <v>26823091</v>
      </c>
      <c r="F211" s="10">
        <v>26125913</v>
      </c>
      <c r="G211" s="16">
        <f t="shared" si="6"/>
        <v>-2.5991709903977884E-2</v>
      </c>
    </row>
    <row r="212" spans="1:7" x14ac:dyDescent="0.25">
      <c r="A212" s="8" t="s">
        <v>99</v>
      </c>
      <c r="B212" s="9">
        <v>10173.625</v>
      </c>
      <c r="C212" s="9">
        <v>9442.625</v>
      </c>
      <c r="D212" s="16">
        <f t="shared" si="7"/>
        <v>-7.1852461634864667E-2</v>
      </c>
      <c r="E212" s="9">
        <v>10194185</v>
      </c>
      <c r="F212" s="10">
        <v>9932857</v>
      </c>
      <c r="G212" s="16">
        <f t="shared" si="6"/>
        <v>-2.5635006623874298E-2</v>
      </c>
    </row>
    <row r="213" spans="1:7" x14ac:dyDescent="0.25">
      <c r="A213" s="8" t="s">
        <v>100</v>
      </c>
      <c r="B213" s="9">
        <v>22090.375</v>
      </c>
      <c r="C213" s="9">
        <v>23159.5</v>
      </c>
      <c r="D213" s="16">
        <f t="shared" si="7"/>
        <v>4.839777504908812E-2</v>
      </c>
      <c r="E213" s="9">
        <v>22379982</v>
      </c>
      <c r="F213" s="10">
        <v>25142107</v>
      </c>
      <c r="G213" s="16">
        <f t="shared" si="6"/>
        <v>0.12341944689678482</v>
      </c>
    </row>
    <row r="214" spans="1:7" x14ac:dyDescent="0.25">
      <c r="A214" s="8" t="s">
        <v>101</v>
      </c>
      <c r="B214" s="9">
        <v>8858.125</v>
      </c>
      <c r="C214" s="9">
        <v>8881.5</v>
      </c>
      <c r="D214" s="16">
        <f t="shared" si="7"/>
        <v>2.6388202921047059E-3</v>
      </c>
      <c r="E214" s="9">
        <v>9140423</v>
      </c>
      <c r="F214" s="10">
        <v>9602315</v>
      </c>
      <c r="G214" s="16">
        <f t="shared" si="6"/>
        <v>5.0532891092677001E-2</v>
      </c>
    </row>
    <row r="215" spans="1:7" x14ac:dyDescent="0.25">
      <c r="A215" s="8" t="s">
        <v>102</v>
      </c>
      <c r="B215" s="9">
        <v>18554.625</v>
      </c>
      <c r="C215" s="9">
        <v>18843.375</v>
      </c>
      <c r="D215" s="16">
        <f t="shared" si="7"/>
        <v>1.5562157683057458E-2</v>
      </c>
      <c r="E215" s="9">
        <v>18966391</v>
      </c>
      <c r="F215" s="10">
        <v>20281379</v>
      </c>
      <c r="G215" s="16">
        <f t="shared" si="6"/>
        <v>6.9332536696095737E-2</v>
      </c>
    </row>
    <row r="216" spans="1:7" x14ac:dyDescent="0.25">
      <c r="A216" s="8" t="s">
        <v>80</v>
      </c>
      <c r="B216" s="9">
        <v>3544.125</v>
      </c>
      <c r="C216" s="9">
        <v>3249.375</v>
      </c>
      <c r="D216" s="16">
        <f t="shared" si="7"/>
        <v>-8.3165802560575597E-2</v>
      </c>
      <c r="E216" s="9">
        <v>3543595</v>
      </c>
      <c r="F216" s="10">
        <v>3407870</v>
      </c>
      <c r="G216" s="16">
        <f t="shared" si="6"/>
        <v>-3.8301498901539256E-2</v>
      </c>
    </row>
    <row r="217" spans="1:7" x14ac:dyDescent="0.25">
      <c r="A217" s="8" t="s">
        <v>81</v>
      </c>
      <c r="B217" s="9">
        <v>9825.625</v>
      </c>
      <c r="C217" s="9">
        <v>9031.75</v>
      </c>
      <c r="D217" s="16">
        <f t="shared" si="7"/>
        <v>-8.0796386998282552E-2</v>
      </c>
      <c r="E217" s="9">
        <v>9949575</v>
      </c>
      <c r="F217" s="10">
        <v>9528750</v>
      </c>
      <c r="G217" s="16">
        <f t="shared" si="6"/>
        <v>-4.2295776452763056E-2</v>
      </c>
    </row>
    <row r="218" spans="1:7" x14ac:dyDescent="0.25">
      <c r="A218" s="8" t="s">
        <v>82</v>
      </c>
      <c r="B218" s="9">
        <v>7685.375</v>
      </c>
      <c r="C218" s="9">
        <v>8341.5</v>
      </c>
      <c r="D218" s="16">
        <f t="shared" si="7"/>
        <v>8.5373192589821581E-2</v>
      </c>
      <c r="E218" s="9">
        <v>7774123</v>
      </c>
      <c r="F218" s="10">
        <v>8885169</v>
      </c>
      <c r="G218" s="16">
        <f t="shared" si="6"/>
        <v>0.14291592762296146</v>
      </c>
    </row>
    <row r="219" spans="1:7" x14ac:dyDescent="0.25">
      <c r="A219" s="8" t="s">
        <v>83</v>
      </c>
      <c r="B219" s="9">
        <v>16972</v>
      </c>
      <c r="C219" s="9">
        <v>16838.5</v>
      </c>
      <c r="D219" s="16">
        <f t="shared" si="7"/>
        <v>-7.8658967711524863E-3</v>
      </c>
      <c r="E219" s="9">
        <v>17439277</v>
      </c>
      <c r="F219" s="10">
        <v>17760877</v>
      </c>
      <c r="G219" s="16">
        <f t="shared" si="6"/>
        <v>1.8441131475806023E-2</v>
      </c>
    </row>
    <row r="220" spans="1:7" x14ac:dyDescent="0.25">
      <c r="A220" s="8" t="s">
        <v>84</v>
      </c>
      <c r="B220" s="9">
        <v>4168</v>
      </c>
      <c r="C220" s="9">
        <v>3940.75</v>
      </c>
      <c r="D220" s="16">
        <f t="shared" si="7"/>
        <v>-5.4522552783109406E-2</v>
      </c>
      <c r="E220" s="9">
        <v>4228555</v>
      </c>
      <c r="F220" s="10">
        <v>4263010</v>
      </c>
      <c r="G220" s="16">
        <f t="shared" si="6"/>
        <v>8.1481735486472334E-3</v>
      </c>
    </row>
    <row r="221" spans="1:7" x14ac:dyDescent="0.25">
      <c r="A221" s="8" t="s">
        <v>85</v>
      </c>
      <c r="B221" s="9">
        <v>137363.375</v>
      </c>
      <c r="C221" s="9">
        <v>131303.5</v>
      </c>
      <c r="D221" s="16">
        <f t="shared" si="7"/>
        <v>-4.4115653098942859E-2</v>
      </c>
      <c r="E221" s="9">
        <v>139373170</v>
      </c>
      <c r="F221" s="10">
        <v>140811761</v>
      </c>
      <c r="G221" s="16">
        <f t="shared" si="6"/>
        <v>1.0321864674528104E-2</v>
      </c>
    </row>
    <row r="222" spans="1:7" x14ac:dyDescent="0.25">
      <c r="A222" s="8" t="s">
        <v>86</v>
      </c>
      <c r="B222" s="9">
        <v>21258.75</v>
      </c>
      <c r="C222" s="9">
        <v>20214</v>
      </c>
      <c r="D222" s="16">
        <f t="shared" si="7"/>
        <v>-4.9144469924148879E-2</v>
      </c>
      <c r="E222" s="9">
        <v>21305836</v>
      </c>
      <c r="F222" s="10">
        <v>21444127</v>
      </c>
      <c r="G222" s="16">
        <f t="shared" si="6"/>
        <v>6.4907568048491503E-3</v>
      </c>
    </row>
    <row r="223" spans="1:7" x14ac:dyDescent="0.25">
      <c r="A223" s="8" t="s">
        <v>87</v>
      </c>
      <c r="B223" s="9">
        <v>9978</v>
      </c>
      <c r="C223" s="9">
        <v>9966.5</v>
      </c>
      <c r="D223" s="16">
        <f t="shared" si="7"/>
        <v>-1.1525355782721989E-3</v>
      </c>
      <c r="E223" s="9">
        <v>10442614</v>
      </c>
      <c r="F223" s="10">
        <v>10682074</v>
      </c>
      <c r="G223" s="16">
        <f t="shared" si="6"/>
        <v>2.2931040063340461E-2</v>
      </c>
    </row>
    <row r="224" spans="1:7" x14ac:dyDescent="0.25">
      <c r="A224" s="8" t="s">
        <v>88</v>
      </c>
      <c r="B224" s="9">
        <v>22986</v>
      </c>
      <c r="C224" s="9">
        <v>21608.25</v>
      </c>
      <c r="D224" s="16">
        <f t="shared" si="7"/>
        <v>-5.99386583137562E-2</v>
      </c>
      <c r="E224" s="9">
        <v>23259997</v>
      </c>
      <c r="F224" s="10">
        <v>22724034</v>
      </c>
      <c r="G224" s="16">
        <f t="shared" si="6"/>
        <v>-2.3042264364866429E-2</v>
      </c>
    </row>
    <row r="225" spans="1:7" x14ac:dyDescent="0.25">
      <c r="A225" s="8" t="s">
        <v>89</v>
      </c>
      <c r="B225" s="9">
        <v>11605.875</v>
      </c>
      <c r="C225" s="9">
        <v>11399.25</v>
      </c>
      <c r="D225" s="16">
        <f t="shared" si="7"/>
        <v>-1.7803483149697891E-2</v>
      </c>
      <c r="E225" s="9">
        <v>11770868</v>
      </c>
      <c r="F225" s="10">
        <v>12128764</v>
      </c>
      <c r="G225" s="16">
        <f t="shared" si="6"/>
        <v>3.0405234346354067E-2</v>
      </c>
    </row>
    <row r="226" spans="1:7" x14ac:dyDescent="0.25">
      <c r="A226" s="8" t="s">
        <v>64</v>
      </c>
      <c r="B226" s="9">
        <v>5440.75</v>
      </c>
      <c r="C226" s="9">
        <v>4928.875</v>
      </c>
      <c r="D226" s="16">
        <f t="shared" si="7"/>
        <v>-9.4081698295271798E-2</v>
      </c>
      <c r="E226" s="9">
        <v>5307897</v>
      </c>
      <c r="F226" s="10">
        <v>4925001</v>
      </c>
      <c r="G226" s="16">
        <f t="shared" si="6"/>
        <v>-7.2137044106168599E-2</v>
      </c>
    </row>
    <row r="227" spans="1:7" x14ac:dyDescent="0.25">
      <c r="A227" s="8" t="s">
        <v>65</v>
      </c>
      <c r="B227" s="9">
        <v>6848</v>
      </c>
      <c r="C227" s="9">
        <v>6448.375</v>
      </c>
      <c r="D227" s="16">
        <f t="shared" si="7"/>
        <v>-5.8356454439252338E-2</v>
      </c>
      <c r="E227" s="9">
        <v>6863104</v>
      </c>
      <c r="F227" s="10">
        <v>6808037</v>
      </c>
      <c r="G227" s="16">
        <f t="shared" si="6"/>
        <v>-8.0236289585586922E-3</v>
      </c>
    </row>
    <row r="228" spans="1:7" x14ac:dyDescent="0.25">
      <c r="A228" s="8" t="s">
        <v>66</v>
      </c>
      <c r="B228" s="9">
        <v>11346</v>
      </c>
      <c r="C228" s="9">
        <v>9919.5</v>
      </c>
      <c r="D228" s="16">
        <f t="shared" si="7"/>
        <v>-0.12572712850343734</v>
      </c>
      <c r="E228" s="9">
        <v>11621608</v>
      </c>
      <c r="F228" s="10">
        <v>10448949</v>
      </c>
      <c r="G228" s="16">
        <f t="shared" si="6"/>
        <v>-0.10090333454716421</v>
      </c>
    </row>
    <row r="229" spans="1:7" x14ac:dyDescent="0.25">
      <c r="A229" s="8" t="s">
        <v>67</v>
      </c>
      <c r="B229" s="9">
        <v>13986.375</v>
      </c>
      <c r="C229" s="9">
        <v>12284</v>
      </c>
      <c r="D229" s="16">
        <f t="shared" si="7"/>
        <v>-0.12171667068843786</v>
      </c>
      <c r="E229" s="9">
        <v>14281206</v>
      </c>
      <c r="F229" s="10">
        <v>12926759</v>
      </c>
      <c r="G229" s="16">
        <f t="shared" si="6"/>
        <v>-9.4841219992205142E-2</v>
      </c>
    </row>
    <row r="230" spans="1:7" x14ac:dyDescent="0.25">
      <c r="A230" s="8" t="s">
        <v>68</v>
      </c>
      <c r="B230" s="9">
        <v>7207.25</v>
      </c>
      <c r="C230" s="9">
        <v>6614.875</v>
      </c>
      <c r="D230" s="16">
        <f t="shared" si="7"/>
        <v>-8.2191543237712023E-2</v>
      </c>
      <c r="E230" s="9">
        <v>7308242</v>
      </c>
      <c r="F230" s="10">
        <v>7046996</v>
      </c>
      <c r="G230" s="16">
        <f t="shared" si="6"/>
        <v>-3.5746763722383577E-2</v>
      </c>
    </row>
    <row r="231" spans="1:7" x14ac:dyDescent="0.25">
      <c r="A231" s="8" t="s">
        <v>69</v>
      </c>
      <c r="B231" s="9">
        <v>4780.5</v>
      </c>
      <c r="C231" s="9">
        <v>4970.75</v>
      </c>
      <c r="D231" s="16">
        <f t="shared" si="7"/>
        <v>3.9797092354356238E-2</v>
      </c>
      <c r="E231" s="9">
        <v>4716558</v>
      </c>
      <c r="F231" s="10">
        <v>5263668</v>
      </c>
      <c r="G231" s="16">
        <f t="shared" si="6"/>
        <v>0.11599772545996466</v>
      </c>
    </row>
    <row r="232" spans="1:7" x14ac:dyDescent="0.25">
      <c r="A232" s="8" t="s">
        <v>70</v>
      </c>
      <c r="B232" s="9">
        <v>5582</v>
      </c>
      <c r="C232" s="9">
        <v>4800.625</v>
      </c>
      <c r="D232" s="16">
        <f t="shared" si="7"/>
        <v>-0.13998118953780006</v>
      </c>
      <c r="E232" s="9">
        <v>5608998</v>
      </c>
      <c r="F232" s="10">
        <v>5171444</v>
      </c>
      <c r="G232" s="16">
        <f t="shared" si="6"/>
        <v>-7.8009298630521889E-2</v>
      </c>
    </row>
    <row r="233" spans="1:7" x14ac:dyDescent="0.25">
      <c r="A233" s="8" t="s">
        <v>71</v>
      </c>
      <c r="B233" s="9">
        <v>8149.25</v>
      </c>
      <c r="C233" s="9">
        <v>8264.625</v>
      </c>
      <c r="D233" s="16">
        <f t="shared" si="7"/>
        <v>1.4157744577721875E-2</v>
      </c>
      <c r="E233" s="9">
        <v>8305043</v>
      </c>
      <c r="F233" s="10">
        <v>8827070</v>
      </c>
      <c r="G233" s="16">
        <f t="shared" si="6"/>
        <v>6.2856628195663761E-2</v>
      </c>
    </row>
    <row r="234" spans="1:7" x14ac:dyDescent="0.25">
      <c r="A234" s="8" t="s">
        <v>72</v>
      </c>
      <c r="B234" s="9">
        <v>16741.875</v>
      </c>
      <c r="C234" s="9">
        <v>15574.625</v>
      </c>
      <c r="D234" s="16">
        <f t="shared" si="7"/>
        <v>-6.9720386754769104E-2</v>
      </c>
      <c r="E234" s="9">
        <v>16899057</v>
      </c>
      <c r="F234" s="10">
        <v>16629403</v>
      </c>
      <c r="G234" s="16">
        <f t="shared" si="6"/>
        <v>-1.5956748355840211E-2</v>
      </c>
    </row>
    <row r="235" spans="1:7" x14ac:dyDescent="0.25">
      <c r="A235" s="8" t="s">
        <v>73</v>
      </c>
      <c r="B235" s="9">
        <v>57152.5</v>
      </c>
      <c r="C235" s="9">
        <v>54168.5</v>
      </c>
      <c r="D235" s="16">
        <f t="shared" si="7"/>
        <v>-5.2211189361795196E-2</v>
      </c>
      <c r="E235" s="9">
        <v>58700569</v>
      </c>
      <c r="F235" s="10">
        <v>58600378</v>
      </c>
      <c r="G235" s="16">
        <f t="shared" si="6"/>
        <v>-1.7068148010626609E-3</v>
      </c>
    </row>
    <row r="236" spans="1:7" x14ac:dyDescent="0.25">
      <c r="A236" s="8" t="s">
        <v>74</v>
      </c>
      <c r="B236" s="9">
        <v>45520.125</v>
      </c>
      <c r="C236" s="9">
        <v>40995.375</v>
      </c>
      <c r="D236" s="16">
        <f t="shared" si="7"/>
        <v>-9.9401089078731658E-2</v>
      </c>
      <c r="E236" s="9">
        <v>46492236</v>
      </c>
      <c r="F236" s="10">
        <v>43588296</v>
      </c>
      <c r="G236" s="16">
        <f t="shared" si="6"/>
        <v>-6.2460751511284593E-2</v>
      </c>
    </row>
    <row r="237" spans="1:7" x14ac:dyDescent="0.25">
      <c r="A237" s="8" t="s">
        <v>75</v>
      </c>
      <c r="B237" s="9">
        <v>10815.25</v>
      </c>
      <c r="C237" s="9">
        <v>10162.375</v>
      </c>
      <c r="D237" s="16">
        <f t="shared" si="7"/>
        <v>-6.0366149649800048E-2</v>
      </c>
      <c r="E237" s="9">
        <v>10962339</v>
      </c>
      <c r="F237" s="10">
        <v>10860397</v>
      </c>
      <c r="G237" s="16">
        <f t="shared" si="6"/>
        <v>-9.2992927877891748E-3</v>
      </c>
    </row>
    <row r="238" spans="1:7" x14ac:dyDescent="0.25">
      <c r="A238" s="8" t="s">
        <v>76</v>
      </c>
      <c r="B238" s="9">
        <v>12489.5</v>
      </c>
      <c r="C238" s="9">
        <v>11290.75</v>
      </c>
      <c r="D238" s="16">
        <f t="shared" si="7"/>
        <v>-9.5980623723928099E-2</v>
      </c>
      <c r="E238" s="9">
        <v>12576672</v>
      </c>
      <c r="F238" s="10">
        <v>11953408</v>
      </c>
      <c r="G238" s="16">
        <f t="shared" si="6"/>
        <v>-4.9557148345762692E-2</v>
      </c>
    </row>
    <row r="239" spans="1:7" x14ac:dyDescent="0.25">
      <c r="A239" s="8" t="s">
        <v>77</v>
      </c>
      <c r="B239" s="9">
        <v>16271.875</v>
      </c>
      <c r="C239" s="9">
        <v>16892.25</v>
      </c>
      <c r="D239" s="16">
        <f t="shared" si="7"/>
        <v>3.8125600153639333E-2</v>
      </c>
      <c r="E239" s="9">
        <v>16307260</v>
      </c>
      <c r="F239" s="10">
        <v>18009672</v>
      </c>
      <c r="G239" s="16">
        <f t="shared" si="6"/>
        <v>0.10439595615695095</v>
      </c>
    </row>
    <row r="240" spans="1:7" x14ac:dyDescent="0.25">
      <c r="A240" s="8" t="s">
        <v>78</v>
      </c>
      <c r="B240" s="9">
        <v>20380.375</v>
      </c>
      <c r="C240" s="9">
        <v>20180.75</v>
      </c>
      <c r="D240" s="16">
        <f t="shared" si="7"/>
        <v>-9.7949620652220577E-3</v>
      </c>
      <c r="E240" s="9">
        <v>20546127</v>
      </c>
      <c r="F240" s="10">
        <v>21484320</v>
      </c>
      <c r="G240" s="16">
        <f t="shared" si="6"/>
        <v>4.5662766515557895E-2</v>
      </c>
    </row>
    <row r="241" spans="1:7" x14ac:dyDescent="0.25">
      <c r="A241" s="8" t="s">
        <v>53</v>
      </c>
      <c r="B241" s="9">
        <v>4444.375</v>
      </c>
      <c r="C241" s="9">
        <v>3812.875</v>
      </c>
      <c r="D241" s="16">
        <f t="shared" si="7"/>
        <v>-0.14208972015187737</v>
      </c>
      <c r="E241" s="9">
        <v>4541414</v>
      </c>
      <c r="F241" s="10">
        <v>4086130</v>
      </c>
      <c r="G241" s="16">
        <f t="shared" si="6"/>
        <v>-0.10025159564840377</v>
      </c>
    </row>
    <row r="242" spans="1:7" x14ac:dyDescent="0.25">
      <c r="A242" s="8" t="s">
        <v>54</v>
      </c>
      <c r="B242" s="9">
        <v>6842.375</v>
      </c>
      <c r="C242" s="9">
        <v>6791.875</v>
      </c>
      <c r="D242" s="16">
        <f t="shared" si="7"/>
        <v>-7.3804782696066792E-3</v>
      </c>
      <c r="E242" s="9">
        <v>7145450</v>
      </c>
      <c r="F242" s="10">
        <v>7455419</v>
      </c>
      <c r="G242" s="16">
        <f t="shared" si="6"/>
        <v>4.3379913091547768E-2</v>
      </c>
    </row>
    <row r="243" spans="1:7" x14ac:dyDescent="0.25">
      <c r="A243" s="8" t="s">
        <v>55</v>
      </c>
      <c r="B243" s="9">
        <v>10312.5</v>
      </c>
      <c r="C243" s="9">
        <v>10292.75</v>
      </c>
      <c r="D243" s="16">
        <f t="shared" si="7"/>
        <v>-1.9151515151515151E-3</v>
      </c>
      <c r="E243" s="9">
        <v>10361938</v>
      </c>
      <c r="F243" s="10">
        <v>10731110</v>
      </c>
      <c r="G243" s="16">
        <f t="shared" si="6"/>
        <v>3.5627698216298923E-2</v>
      </c>
    </row>
    <row r="244" spans="1:7" x14ac:dyDescent="0.25">
      <c r="A244" s="8" t="s">
        <v>56</v>
      </c>
      <c r="B244" s="9">
        <v>8244.875</v>
      </c>
      <c r="C244" s="9">
        <v>8286.125</v>
      </c>
      <c r="D244" s="16">
        <f t="shared" si="7"/>
        <v>5.0031079913279465E-3</v>
      </c>
      <c r="E244" s="9">
        <v>8307679</v>
      </c>
      <c r="F244" s="10">
        <v>8403935</v>
      </c>
      <c r="G244" s="16">
        <f t="shared" si="6"/>
        <v>1.1586388930048935E-2</v>
      </c>
    </row>
    <row r="245" spans="1:7" x14ac:dyDescent="0.25">
      <c r="A245" s="8" t="s">
        <v>57</v>
      </c>
      <c r="B245" s="9">
        <v>14660.5</v>
      </c>
      <c r="C245" s="9">
        <v>13880.5</v>
      </c>
      <c r="D245" s="16">
        <f t="shared" si="7"/>
        <v>-5.3204188124552368E-2</v>
      </c>
      <c r="E245" s="9">
        <v>14200426</v>
      </c>
      <c r="F245" s="10">
        <v>14266349</v>
      </c>
      <c r="G245" s="16">
        <f t="shared" si="6"/>
        <v>4.6423255189668253E-3</v>
      </c>
    </row>
    <row r="246" spans="1:7" x14ac:dyDescent="0.25">
      <c r="A246" s="8" t="s">
        <v>58</v>
      </c>
      <c r="B246" s="9">
        <v>81295.5</v>
      </c>
      <c r="C246" s="9">
        <v>77189.25</v>
      </c>
      <c r="D246" s="16">
        <f t="shared" si="7"/>
        <v>-5.0510175839991144E-2</v>
      </c>
      <c r="E246" s="9">
        <v>83007344</v>
      </c>
      <c r="F246" s="10">
        <v>82739829</v>
      </c>
      <c r="G246" s="16">
        <f t="shared" si="6"/>
        <v>-3.2227871307386972E-3</v>
      </c>
    </row>
    <row r="247" spans="1:7" x14ac:dyDescent="0.25">
      <c r="A247" s="8" t="s">
        <v>59</v>
      </c>
      <c r="B247" s="9">
        <v>28143.5</v>
      </c>
      <c r="C247" s="9">
        <v>27274.75</v>
      </c>
      <c r="D247" s="16">
        <f t="shared" si="7"/>
        <v>-3.0868584220157407E-2</v>
      </c>
      <c r="E247" s="9">
        <v>28748073</v>
      </c>
      <c r="F247" s="10">
        <v>29232514</v>
      </c>
      <c r="G247" s="16">
        <f t="shared" si="6"/>
        <v>1.6851251212559534E-2</v>
      </c>
    </row>
    <row r="248" spans="1:7" x14ac:dyDescent="0.25">
      <c r="A248" s="8" t="s">
        <v>60</v>
      </c>
      <c r="B248" s="9">
        <v>18706</v>
      </c>
      <c r="C248" s="9">
        <v>16849</v>
      </c>
      <c r="D248" s="16">
        <f t="shared" si="7"/>
        <v>-9.9272960547417938E-2</v>
      </c>
      <c r="E248" s="9">
        <v>18560504</v>
      </c>
      <c r="F248" s="10">
        <v>17526122</v>
      </c>
      <c r="G248" s="16">
        <f t="shared" si="6"/>
        <v>-5.5730275427865537E-2</v>
      </c>
    </row>
    <row r="249" spans="1:7" x14ac:dyDescent="0.25">
      <c r="A249" s="8" t="s">
        <v>61</v>
      </c>
      <c r="B249" s="9">
        <v>21614.75</v>
      </c>
      <c r="C249" s="9">
        <v>21049.75</v>
      </c>
      <c r="D249" s="16">
        <f t="shared" si="7"/>
        <v>-2.6139557478111013E-2</v>
      </c>
      <c r="E249" s="9">
        <v>21692049</v>
      </c>
      <c r="F249" s="10">
        <v>22357400</v>
      </c>
      <c r="G249" s="16">
        <f t="shared" si="6"/>
        <v>3.0672575006630308E-2</v>
      </c>
    </row>
    <row r="250" spans="1:7" x14ac:dyDescent="0.25">
      <c r="A250" s="8" t="s">
        <v>62</v>
      </c>
      <c r="B250" s="9">
        <v>29861.875</v>
      </c>
      <c r="C250" s="9">
        <v>27370.5</v>
      </c>
      <c r="D250" s="16">
        <f t="shared" si="7"/>
        <v>-8.3429958768496626E-2</v>
      </c>
      <c r="E250" s="9">
        <v>30082580</v>
      </c>
      <c r="F250" s="10">
        <v>29313104</v>
      </c>
      <c r="G250" s="16">
        <f t="shared" si="6"/>
        <v>-2.5578790117071076E-2</v>
      </c>
    </row>
    <row r="251" spans="1:7" x14ac:dyDescent="0.25">
      <c r="A251" s="8" t="s">
        <v>45</v>
      </c>
      <c r="B251" s="9">
        <v>6766.75</v>
      </c>
      <c r="C251" s="9">
        <v>7269.625</v>
      </c>
      <c r="D251" s="16">
        <f t="shared" si="7"/>
        <v>7.4315587246462478E-2</v>
      </c>
      <c r="E251" s="9">
        <v>6881761</v>
      </c>
      <c r="F251" s="10">
        <v>7688433</v>
      </c>
      <c r="G251" s="16">
        <f t="shared" si="6"/>
        <v>0.11721883395834293</v>
      </c>
    </row>
    <row r="252" spans="1:7" x14ac:dyDescent="0.25">
      <c r="A252" s="8" t="s">
        <v>46</v>
      </c>
      <c r="B252" s="9">
        <v>15788</v>
      </c>
      <c r="C252" s="9">
        <v>15098.125</v>
      </c>
      <c r="D252" s="16">
        <f t="shared" si="7"/>
        <v>-4.3696161641753231E-2</v>
      </c>
      <c r="E252" s="9">
        <v>15936258</v>
      </c>
      <c r="F252" s="10">
        <v>16029428</v>
      </c>
      <c r="G252" s="16">
        <f t="shared" si="6"/>
        <v>5.8464163921040941E-3</v>
      </c>
    </row>
    <row r="253" spans="1:7" x14ac:dyDescent="0.25">
      <c r="A253" s="8" t="s">
        <v>47</v>
      </c>
      <c r="B253" s="9">
        <v>18827.5</v>
      </c>
      <c r="C253" s="9">
        <v>17499</v>
      </c>
      <c r="D253" s="16">
        <f t="shared" si="7"/>
        <v>-7.0561678395963348E-2</v>
      </c>
      <c r="E253" s="9">
        <v>18889559</v>
      </c>
      <c r="F253" s="10">
        <v>18329729</v>
      </c>
      <c r="G253" s="16">
        <f t="shared" si="6"/>
        <v>-2.9637007407107809E-2</v>
      </c>
    </row>
    <row r="254" spans="1:7" x14ac:dyDescent="0.25">
      <c r="A254" s="8" t="s">
        <v>48</v>
      </c>
      <c r="B254" s="9">
        <v>82647.75</v>
      </c>
      <c r="C254" s="9">
        <v>73846.5</v>
      </c>
      <c r="D254" s="16">
        <f t="shared" si="7"/>
        <v>-0.10649110229861067</v>
      </c>
      <c r="E254" s="9">
        <v>84627740</v>
      </c>
      <c r="F254" s="10">
        <v>79674377</v>
      </c>
      <c r="G254" s="16">
        <f t="shared" si="6"/>
        <v>-5.8531197926353702E-2</v>
      </c>
    </row>
    <row r="255" spans="1:7" x14ac:dyDescent="0.25">
      <c r="A255" s="8" t="s">
        <v>49</v>
      </c>
      <c r="B255" s="9">
        <v>12004.875</v>
      </c>
      <c r="C255" s="9">
        <v>11617.75</v>
      </c>
      <c r="D255" s="16">
        <f t="shared" si="7"/>
        <v>-3.2247316194462666E-2</v>
      </c>
      <c r="E255" s="9">
        <v>11863951</v>
      </c>
      <c r="F255" s="10">
        <v>12096791</v>
      </c>
      <c r="G255" s="16">
        <f t="shared" si="6"/>
        <v>1.9625839654934515E-2</v>
      </c>
    </row>
    <row r="256" spans="1:7" x14ac:dyDescent="0.25">
      <c r="A256" s="8" t="s">
        <v>50</v>
      </c>
      <c r="B256" s="9">
        <v>12679.75</v>
      </c>
      <c r="C256" s="9">
        <v>12154.125</v>
      </c>
      <c r="D256" s="16">
        <f t="shared" si="7"/>
        <v>-4.1453893018395471E-2</v>
      </c>
      <c r="E256" s="9">
        <v>12522695</v>
      </c>
      <c r="F256" s="10">
        <v>12680777</v>
      </c>
      <c r="G256" s="16">
        <f t="shared" si="6"/>
        <v>1.262364051827502E-2</v>
      </c>
    </row>
    <row r="257" spans="1:7" x14ac:dyDescent="0.25">
      <c r="A257" s="8" t="s">
        <v>51</v>
      </c>
      <c r="B257" s="9">
        <v>41748.375</v>
      </c>
      <c r="C257" s="9">
        <v>37578.625</v>
      </c>
      <c r="D257" s="16">
        <f t="shared" si="7"/>
        <v>-9.9878138969480848E-2</v>
      </c>
      <c r="E257" s="9">
        <v>42346188</v>
      </c>
      <c r="F257" s="10">
        <v>40423238</v>
      </c>
      <c r="G257" s="16">
        <f t="shared" si="6"/>
        <v>-4.5410226771769868E-2</v>
      </c>
    </row>
    <row r="258" spans="1:7" x14ac:dyDescent="0.25">
      <c r="A258" s="8" t="s">
        <v>36</v>
      </c>
      <c r="B258" s="9">
        <v>5345.75</v>
      </c>
      <c r="C258" s="9">
        <v>5006</v>
      </c>
      <c r="D258" s="16">
        <f t="shared" si="7"/>
        <v>-6.3555160641631206E-2</v>
      </c>
      <c r="E258" s="9">
        <v>5012900</v>
      </c>
      <c r="F258" s="10">
        <v>4974522</v>
      </c>
      <c r="G258" s="16">
        <f t="shared" si="6"/>
        <v>-7.6558479123860438E-3</v>
      </c>
    </row>
    <row r="259" spans="1:7" x14ac:dyDescent="0.25">
      <c r="A259" s="8" t="s">
        <v>37</v>
      </c>
      <c r="B259" s="9">
        <v>4201.25</v>
      </c>
      <c r="C259" s="9">
        <v>3657.125</v>
      </c>
      <c r="D259" s="16">
        <f t="shared" si="7"/>
        <v>-0.12951502529009223</v>
      </c>
      <c r="E259" s="9">
        <v>4182848</v>
      </c>
      <c r="F259" s="10">
        <v>3721393</v>
      </c>
      <c r="G259" s="16">
        <f t="shared" si="6"/>
        <v>-0.11032076709457288</v>
      </c>
    </row>
    <row r="260" spans="1:7" x14ac:dyDescent="0.25">
      <c r="A260" s="8" t="s">
        <v>38</v>
      </c>
      <c r="B260" s="9">
        <v>17737.875</v>
      </c>
      <c r="C260" s="9">
        <v>16206.375</v>
      </c>
      <c r="D260" s="16">
        <f t="shared" si="7"/>
        <v>-8.6340669330458128E-2</v>
      </c>
      <c r="E260" s="9">
        <v>18158913</v>
      </c>
      <c r="F260" s="10">
        <v>17320487</v>
      </c>
      <c r="G260" s="16">
        <f t="shared" si="6"/>
        <v>-4.6171596284425173E-2</v>
      </c>
    </row>
    <row r="261" spans="1:7" x14ac:dyDescent="0.25">
      <c r="A261" s="8" t="s">
        <v>39</v>
      </c>
      <c r="B261" s="9">
        <v>10842.625</v>
      </c>
      <c r="C261" s="9">
        <v>9756.625</v>
      </c>
      <c r="D261" s="16">
        <f t="shared" si="7"/>
        <v>-0.10016024717261733</v>
      </c>
      <c r="E261" s="9">
        <v>10555251</v>
      </c>
      <c r="F261" s="10">
        <v>9944292</v>
      </c>
      <c r="G261" s="16">
        <f t="shared" ref="G261:G294" si="8">(F261-E261)/E261</f>
        <v>-5.7881996363705612E-2</v>
      </c>
    </row>
    <row r="262" spans="1:7" x14ac:dyDescent="0.25">
      <c r="A262" s="8" t="s">
        <v>40</v>
      </c>
      <c r="B262" s="9">
        <v>10512.75</v>
      </c>
      <c r="C262" s="9">
        <v>9431.125</v>
      </c>
      <c r="D262" s="16">
        <f t="shared" ref="D262:D294" si="9">(C262-B262)/B262</f>
        <v>-0.10288697058333927</v>
      </c>
      <c r="E262" s="9">
        <v>10526740</v>
      </c>
      <c r="F262" s="10">
        <v>9997488</v>
      </c>
      <c r="G262" s="16">
        <f t="shared" si="8"/>
        <v>-5.027691384037223E-2</v>
      </c>
    </row>
    <row r="263" spans="1:7" x14ac:dyDescent="0.25">
      <c r="A263" s="8" t="s">
        <v>41</v>
      </c>
      <c r="B263" s="9">
        <v>5568.625</v>
      </c>
      <c r="C263" s="9">
        <v>5439.75</v>
      </c>
      <c r="D263" s="16">
        <f t="shared" si="9"/>
        <v>-2.3143055960852095E-2</v>
      </c>
      <c r="E263" s="9">
        <v>5554455</v>
      </c>
      <c r="F263" s="10">
        <v>5610326</v>
      </c>
      <c r="G263" s="16">
        <f t="shared" si="8"/>
        <v>1.005877264286055E-2</v>
      </c>
    </row>
    <row r="264" spans="1:7" x14ac:dyDescent="0.25">
      <c r="A264" s="8" t="s">
        <v>42</v>
      </c>
      <c r="B264" s="9">
        <v>6206.125</v>
      </c>
      <c r="C264" s="9">
        <v>5188.125</v>
      </c>
      <c r="D264" s="16">
        <f t="shared" si="9"/>
        <v>-0.16403150113798867</v>
      </c>
      <c r="E264" s="9">
        <v>5989513</v>
      </c>
      <c r="F264" s="10">
        <v>5416962</v>
      </c>
      <c r="G264" s="16">
        <f t="shared" si="8"/>
        <v>-9.559224598059976E-2</v>
      </c>
    </row>
    <row r="265" spans="1:7" x14ac:dyDescent="0.25">
      <c r="A265" s="8" t="s">
        <v>43</v>
      </c>
      <c r="B265" s="9">
        <v>60075.5</v>
      </c>
      <c r="C265" s="9">
        <v>57408.375</v>
      </c>
      <c r="D265" s="16">
        <f t="shared" si="9"/>
        <v>-4.4396218092233937E-2</v>
      </c>
      <c r="E265" s="9">
        <v>60110835</v>
      </c>
      <c r="F265" s="10">
        <v>60253220</v>
      </c>
      <c r="G265" s="16">
        <f t="shared" si="8"/>
        <v>2.3687077379643787E-3</v>
      </c>
    </row>
    <row r="266" spans="1:7" x14ac:dyDescent="0.25">
      <c r="A266" s="8" t="s">
        <v>20</v>
      </c>
      <c r="B266" s="9">
        <v>6427.125</v>
      </c>
      <c r="C266" s="9">
        <v>5722.75</v>
      </c>
      <c r="D266" s="16">
        <f t="shared" si="9"/>
        <v>-0.10959410311764592</v>
      </c>
      <c r="E266" s="9">
        <v>6558866</v>
      </c>
      <c r="F266" s="10">
        <v>6134260</v>
      </c>
      <c r="G266" s="16">
        <f t="shared" si="8"/>
        <v>-6.4737715330668438E-2</v>
      </c>
    </row>
    <row r="267" spans="1:7" x14ac:dyDescent="0.25">
      <c r="A267" s="8" t="s">
        <v>21</v>
      </c>
      <c r="B267" s="9">
        <v>2284.5</v>
      </c>
      <c r="C267" s="9">
        <v>2084.25</v>
      </c>
      <c r="D267" s="16">
        <f t="shared" si="9"/>
        <v>-8.7655942219304006E-2</v>
      </c>
      <c r="E267" s="9">
        <v>2218128</v>
      </c>
      <c r="F267" s="10">
        <v>2156040</v>
      </c>
      <c r="G267" s="16">
        <f t="shared" si="8"/>
        <v>-2.7991170933327564E-2</v>
      </c>
    </row>
    <row r="268" spans="1:7" x14ac:dyDescent="0.25">
      <c r="A268" s="8" t="s">
        <v>22</v>
      </c>
      <c r="B268" s="9">
        <v>5200.25</v>
      </c>
      <c r="C268" s="9">
        <v>4786.875</v>
      </c>
      <c r="D268" s="16">
        <f t="shared" si="9"/>
        <v>-7.9491370607182352E-2</v>
      </c>
      <c r="E268" s="9">
        <v>5295320</v>
      </c>
      <c r="F268" s="10">
        <v>5126169</v>
      </c>
      <c r="G268" s="16">
        <f t="shared" si="8"/>
        <v>-3.1943489723000686E-2</v>
      </c>
    </row>
    <row r="269" spans="1:7" x14ac:dyDescent="0.25">
      <c r="A269" s="8" t="s">
        <v>23</v>
      </c>
      <c r="B269" s="9">
        <v>6166.875</v>
      </c>
      <c r="C269" s="9">
        <v>5498</v>
      </c>
      <c r="D269" s="16">
        <f t="shared" si="9"/>
        <v>-0.10846255194081281</v>
      </c>
      <c r="E269" s="9">
        <v>6197605</v>
      </c>
      <c r="F269" s="10">
        <v>5774994</v>
      </c>
      <c r="G269" s="16">
        <f t="shared" si="8"/>
        <v>-6.8189405423546678E-2</v>
      </c>
    </row>
    <row r="270" spans="1:7" x14ac:dyDescent="0.25">
      <c r="A270" s="8" t="s">
        <v>24</v>
      </c>
      <c r="B270" s="9">
        <v>3349.375</v>
      </c>
      <c r="C270" s="9">
        <v>2895</v>
      </c>
      <c r="D270" s="16">
        <f t="shared" si="9"/>
        <v>-0.13565963799216271</v>
      </c>
      <c r="E270" s="9">
        <v>3311291</v>
      </c>
      <c r="F270" s="10">
        <v>3064784</v>
      </c>
      <c r="G270" s="16">
        <f t="shared" si="8"/>
        <v>-7.4444378340653233E-2</v>
      </c>
    </row>
    <row r="271" spans="1:7" x14ac:dyDescent="0.25">
      <c r="A271" s="8" t="s">
        <v>25</v>
      </c>
      <c r="B271" s="9">
        <v>1872.75</v>
      </c>
      <c r="C271" s="9">
        <v>1778.625</v>
      </c>
      <c r="D271" s="16">
        <f t="shared" si="9"/>
        <v>-5.0260312374849819E-2</v>
      </c>
      <c r="E271" s="9">
        <v>1909857</v>
      </c>
      <c r="F271" s="10">
        <v>1897805</v>
      </c>
      <c r="G271" s="16">
        <f t="shared" si="8"/>
        <v>-6.3104200995153037E-3</v>
      </c>
    </row>
    <row r="272" spans="1:7" x14ac:dyDescent="0.25">
      <c r="A272" s="8" t="s">
        <v>26</v>
      </c>
      <c r="B272" s="9">
        <v>4412.5</v>
      </c>
      <c r="C272" s="9">
        <v>4055.125</v>
      </c>
      <c r="D272" s="16">
        <f t="shared" si="9"/>
        <v>-8.0991501416430592E-2</v>
      </c>
      <c r="E272" s="9">
        <v>4260570</v>
      </c>
      <c r="F272" s="10">
        <v>4171877</v>
      </c>
      <c r="G272" s="16">
        <f t="shared" si="8"/>
        <v>-2.0817167655970914E-2</v>
      </c>
    </row>
    <row r="273" spans="1:7" x14ac:dyDescent="0.25">
      <c r="A273" s="8" t="s">
        <v>27</v>
      </c>
      <c r="B273" s="9">
        <v>2281.5</v>
      </c>
      <c r="C273" s="9">
        <v>1779.5</v>
      </c>
      <c r="D273" s="16">
        <f t="shared" si="9"/>
        <v>-0.2200306815691431</v>
      </c>
      <c r="E273" s="9">
        <v>2158287</v>
      </c>
      <c r="F273" s="10">
        <v>1813081</v>
      </c>
      <c r="G273" s="16">
        <f t="shared" si="8"/>
        <v>-0.15994443741726658</v>
      </c>
    </row>
    <row r="274" spans="1:7" x14ac:dyDescent="0.25">
      <c r="A274" s="8" t="s">
        <v>28</v>
      </c>
      <c r="B274" s="9">
        <v>1499.625</v>
      </c>
      <c r="C274" s="9">
        <v>1466.75</v>
      </c>
      <c r="D274" s="16">
        <f t="shared" si="9"/>
        <v>-2.1922147203467534E-2</v>
      </c>
      <c r="E274" s="9">
        <v>1490851</v>
      </c>
      <c r="F274" s="10">
        <v>1566556</v>
      </c>
      <c r="G274" s="16">
        <f t="shared" si="8"/>
        <v>5.0779722453820002E-2</v>
      </c>
    </row>
    <row r="275" spans="1:7" x14ac:dyDescent="0.25">
      <c r="A275" s="8" t="s">
        <v>29</v>
      </c>
      <c r="B275" s="9">
        <v>10224.375</v>
      </c>
      <c r="C275" s="9">
        <v>9660.125</v>
      </c>
      <c r="D275" s="16">
        <f t="shared" si="9"/>
        <v>-5.5186747356195366E-2</v>
      </c>
      <c r="E275" s="9">
        <v>10495909</v>
      </c>
      <c r="F275" s="10">
        <v>10531215</v>
      </c>
      <c r="G275" s="16">
        <f t="shared" si="8"/>
        <v>3.3637867858800985E-3</v>
      </c>
    </row>
    <row r="276" spans="1:7" x14ac:dyDescent="0.25">
      <c r="A276" s="8" t="s">
        <v>30</v>
      </c>
      <c r="B276" s="9">
        <v>4018.25</v>
      </c>
      <c r="C276" s="9">
        <v>3553.25</v>
      </c>
      <c r="D276" s="16">
        <f t="shared" si="9"/>
        <v>-0.11572201829154483</v>
      </c>
      <c r="E276" s="9">
        <v>3997473</v>
      </c>
      <c r="F276" s="10">
        <v>3660068</v>
      </c>
      <c r="G276" s="16">
        <f t="shared" si="8"/>
        <v>-8.4404572588732935E-2</v>
      </c>
    </row>
    <row r="277" spans="1:7" x14ac:dyDescent="0.25">
      <c r="A277" s="8" t="s">
        <v>31</v>
      </c>
      <c r="B277" s="9">
        <v>1350.875</v>
      </c>
      <c r="C277" s="9">
        <v>1363.875</v>
      </c>
      <c r="D277" s="16">
        <f t="shared" si="9"/>
        <v>9.6233922457666324E-3</v>
      </c>
      <c r="E277" s="9">
        <v>1338417</v>
      </c>
      <c r="F277" s="10">
        <v>1398752</v>
      </c>
      <c r="G277" s="16">
        <f t="shared" si="8"/>
        <v>4.5079373618237065E-2</v>
      </c>
    </row>
    <row r="278" spans="1:7" x14ac:dyDescent="0.25">
      <c r="A278" s="8" t="s">
        <v>32</v>
      </c>
      <c r="B278" s="9">
        <v>120601.125</v>
      </c>
      <c r="C278" s="9">
        <v>109908.125</v>
      </c>
      <c r="D278" s="16">
        <f t="shared" si="9"/>
        <v>-8.8664181200631423E-2</v>
      </c>
      <c r="E278" s="9">
        <v>123347400</v>
      </c>
      <c r="F278" s="10">
        <v>118561435</v>
      </c>
      <c r="G278" s="16">
        <f t="shared" si="8"/>
        <v>-3.8800696244914772E-2</v>
      </c>
    </row>
    <row r="279" spans="1:7" x14ac:dyDescent="0.25">
      <c r="A279" s="8" t="s">
        <v>33</v>
      </c>
      <c r="B279" s="9">
        <v>11973.125</v>
      </c>
      <c r="C279" s="9">
        <v>10639.375</v>
      </c>
      <c r="D279" s="16">
        <f t="shared" si="9"/>
        <v>-0.11139531241843713</v>
      </c>
      <c r="E279" s="9">
        <v>11838024</v>
      </c>
      <c r="F279" s="10">
        <v>11020873</v>
      </c>
      <c r="G279" s="16">
        <f t="shared" si="8"/>
        <v>-6.9027651912177232E-2</v>
      </c>
    </row>
    <row r="280" spans="1:7" x14ac:dyDescent="0.25">
      <c r="A280" s="8" t="s">
        <v>34</v>
      </c>
      <c r="B280" s="9">
        <v>62439.875</v>
      </c>
      <c r="C280" s="9">
        <v>55872</v>
      </c>
      <c r="D280" s="16">
        <f t="shared" si="9"/>
        <v>-0.10518719007685394</v>
      </c>
      <c r="E280" s="9">
        <v>64116258</v>
      </c>
      <c r="F280" s="10">
        <v>60440710</v>
      </c>
      <c r="G280" s="16">
        <f t="shared" si="8"/>
        <v>-5.732630248009795E-2</v>
      </c>
    </row>
    <row r="281" spans="1:7" x14ac:dyDescent="0.25">
      <c r="A281" s="8" t="s">
        <v>5</v>
      </c>
      <c r="B281" s="9">
        <v>4947.875</v>
      </c>
      <c r="C281" s="9">
        <v>4587.625</v>
      </c>
      <c r="D281" s="16">
        <f t="shared" si="9"/>
        <v>-7.2809034181340479E-2</v>
      </c>
      <c r="E281" s="9">
        <v>4901149</v>
      </c>
      <c r="F281" s="10">
        <v>4812830</v>
      </c>
      <c r="G281" s="16">
        <f t="shared" si="8"/>
        <v>-1.8020060194048376E-2</v>
      </c>
    </row>
    <row r="282" spans="1:7" x14ac:dyDescent="0.25">
      <c r="A282" s="8" t="s">
        <v>6</v>
      </c>
      <c r="B282" s="9">
        <v>2426.75</v>
      </c>
      <c r="C282" s="9">
        <v>1765.125</v>
      </c>
      <c r="D282" s="16">
        <f t="shared" si="9"/>
        <v>-0.27263830225610386</v>
      </c>
      <c r="E282" s="9">
        <v>2408884</v>
      </c>
      <c r="F282" s="10">
        <v>1865996</v>
      </c>
      <c r="G282" s="16">
        <f t="shared" si="8"/>
        <v>-0.22536909207749314</v>
      </c>
    </row>
    <row r="283" spans="1:7" x14ac:dyDescent="0.25">
      <c r="A283" s="8" t="s">
        <v>7</v>
      </c>
      <c r="B283" s="9">
        <v>3422.625</v>
      </c>
      <c r="C283" s="9">
        <v>2937.875</v>
      </c>
      <c r="D283" s="16">
        <f t="shared" si="9"/>
        <v>-0.14163105803294254</v>
      </c>
      <c r="E283" s="9">
        <v>3443528</v>
      </c>
      <c r="F283" s="10">
        <v>3128066</v>
      </c>
      <c r="G283" s="16">
        <f t="shared" si="8"/>
        <v>-9.1610116136706304E-2</v>
      </c>
    </row>
    <row r="284" spans="1:7" x14ac:dyDescent="0.25">
      <c r="A284" s="8" t="s">
        <v>8</v>
      </c>
      <c r="B284" s="9">
        <v>1677</v>
      </c>
      <c r="C284" s="9">
        <v>1780.25</v>
      </c>
      <c r="D284" s="16">
        <f t="shared" si="9"/>
        <v>6.1568276684555757E-2</v>
      </c>
      <c r="E284" s="9">
        <v>1615433</v>
      </c>
      <c r="F284" s="10">
        <v>1785943</v>
      </c>
      <c r="G284" s="16">
        <f t="shared" si="8"/>
        <v>0.10555064803058994</v>
      </c>
    </row>
    <row r="285" spans="1:7" x14ac:dyDescent="0.25">
      <c r="A285" s="8" t="s">
        <v>9</v>
      </c>
      <c r="B285" s="9">
        <v>11705.5</v>
      </c>
      <c r="C285" s="9">
        <v>9566.5</v>
      </c>
      <c r="D285" s="16">
        <f t="shared" si="9"/>
        <v>-0.18273461193456067</v>
      </c>
      <c r="E285" s="9">
        <v>11732766</v>
      </c>
      <c r="F285" s="10">
        <v>10174714</v>
      </c>
      <c r="G285" s="16">
        <f t="shared" si="8"/>
        <v>-0.13279494366460559</v>
      </c>
    </row>
    <row r="286" spans="1:7" x14ac:dyDescent="0.25">
      <c r="A286" s="8" t="s">
        <v>10</v>
      </c>
      <c r="B286" s="9">
        <v>1956</v>
      </c>
      <c r="C286" s="9">
        <v>1972.125</v>
      </c>
      <c r="D286" s="16">
        <f t="shared" si="9"/>
        <v>8.2438650306748459E-3</v>
      </c>
      <c r="E286" s="9">
        <v>2036375</v>
      </c>
      <c r="F286" s="10">
        <v>2213604</v>
      </c>
      <c r="G286" s="16">
        <f t="shared" si="8"/>
        <v>8.7031612546804984E-2</v>
      </c>
    </row>
    <row r="287" spans="1:7" x14ac:dyDescent="0.25">
      <c r="A287" s="8" t="s">
        <v>11</v>
      </c>
      <c r="B287" s="9">
        <v>2552.25</v>
      </c>
      <c r="C287" s="9">
        <v>2692.375</v>
      </c>
      <c r="D287" s="16">
        <f t="shared" si="9"/>
        <v>5.4902536977177001E-2</v>
      </c>
      <c r="E287" s="9">
        <v>2576907</v>
      </c>
      <c r="F287" s="10">
        <v>2943226</v>
      </c>
      <c r="G287" s="16">
        <f t="shared" si="8"/>
        <v>0.14215452866556691</v>
      </c>
    </row>
    <row r="288" spans="1:7" x14ac:dyDescent="0.25">
      <c r="A288" s="8" t="s">
        <v>12</v>
      </c>
      <c r="B288" s="9">
        <v>12125.25</v>
      </c>
      <c r="C288" s="9">
        <v>11359.375</v>
      </c>
      <c r="D288" s="16">
        <f t="shared" si="9"/>
        <v>-6.3163646110389479E-2</v>
      </c>
      <c r="E288" s="9">
        <v>12910716</v>
      </c>
      <c r="F288" s="10">
        <v>12708867</v>
      </c>
      <c r="G288" s="16">
        <f t="shared" si="8"/>
        <v>-1.5634221990476749E-2</v>
      </c>
    </row>
    <row r="289" spans="1:7" x14ac:dyDescent="0.25">
      <c r="A289" s="8" t="s">
        <v>13</v>
      </c>
      <c r="B289" s="9">
        <v>6441.375</v>
      </c>
      <c r="C289" s="9">
        <v>5965</v>
      </c>
      <c r="D289" s="16">
        <f t="shared" si="9"/>
        <v>-7.3955483107255832E-2</v>
      </c>
      <c r="E289" s="9">
        <v>6478694</v>
      </c>
      <c r="F289" s="10">
        <v>6412650</v>
      </c>
      <c r="G289" s="16">
        <f t="shared" si="8"/>
        <v>-1.0194029846138743E-2</v>
      </c>
    </row>
    <row r="290" spans="1:7" x14ac:dyDescent="0.25">
      <c r="A290" s="8" t="s">
        <v>14</v>
      </c>
      <c r="B290" s="9">
        <v>63232.625</v>
      </c>
      <c r="C290" s="9">
        <v>56116.25</v>
      </c>
      <c r="D290" s="16">
        <f t="shared" si="9"/>
        <v>-0.11254277360776972</v>
      </c>
      <c r="E290" s="9">
        <v>65298366</v>
      </c>
      <c r="F290" s="10">
        <v>60905365</v>
      </c>
      <c r="G290" s="16">
        <f t="shared" si="8"/>
        <v>-6.7275818203475418E-2</v>
      </c>
    </row>
    <row r="291" spans="1:7" x14ac:dyDescent="0.25">
      <c r="A291" s="8" t="s">
        <v>15</v>
      </c>
      <c r="B291" s="9">
        <v>38200.75</v>
      </c>
      <c r="C291" s="9">
        <v>33055.75</v>
      </c>
      <c r="D291" s="16">
        <f t="shared" si="9"/>
        <v>-0.13468321957029639</v>
      </c>
      <c r="E291" s="9">
        <v>39291528</v>
      </c>
      <c r="F291" s="10">
        <v>35557968</v>
      </c>
      <c r="G291" s="16">
        <f t="shared" si="8"/>
        <v>-9.5022010851805006E-2</v>
      </c>
    </row>
    <row r="292" spans="1:7" x14ac:dyDescent="0.25">
      <c r="A292" s="8" t="s">
        <v>16</v>
      </c>
      <c r="B292" s="9">
        <v>22239.75</v>
      </c>
      <c r="C292" s="9">
        <v>19413.875</v>
      </c>
      <c r="D292" s="16">
        <f t="shared" si="9"/>
        <v>-0.12706415314920358</v>
      </c>
      <c r="E292" s="9">
        <v>22456154</v>
      </c>
      <c r="F292" s="10">
        <v>20890501</v>
      </c>
      <c r="G292" s="16">
        <f t="shared" si="8"/>
        <v>-6.9720442779293373E-2</v>
      </c>
    </row>
    <row r="293" spans="1:7" x14ac:dyDescent="0.25">
      <c r="A293" s="8" t="s">
        <v>17</v>
      </c>
      <c r="B293" s="9">
        <v>5691.375</v>
      </c>
      <c r="C293" s="9">
        <v>5049.375</v>
      </c>
      <c r="D293" s="16">
        <f t="shared" si="9"/>
        <v>-0.11280226658759966</v>
      </c>
      <c r="E293" s="9">
        <v>5885452</v>
      </c>
      <c r="F293" s="10">
        <v>5415131</v>
      </c>
      <c r="G293" s="16">
        <f t="shared" si="8"/>
        <v>-7.9912468914876883E-2</v>
      </c>
    </row>
    <row r="294" spans="1:7" x14ac:dyDescent="0.25">
      <c r="A294" s="8" t="s">
        <v>18</v>
      </c>
      <c r="B294" s="9">
        <v>14583.375</v>
      </c>
      <c r="C294" s="9">
        <v>12823.125</v>
      </c>
      <c r="D294" s="16">
        <f t="shared" si="9"/>
        <v>-0.12070251227853634</v>
      </c>
      <c r="E294" s="9">
        <v>15200502</v>
      </c>
      <c r="F294" s="10">
        <v>14241780</v>
      </c>
      <c r="G294" s="16">
        <f t="shared" si="8"/>
        <v>-6.3071732762510074E-2</v>
      </c>
    </row>
  </sheetData>
  <sortState ref="A5:G294">
    <sortCondition ref="A5:A294"/>
  </sortState>
  <mergeCells count="2">
    <mergeCell ref="B3:C3"/>
    <mergeCell ref="E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6AC2-EEA0-4567-AE19-C9F8FEE526F8}">
  <dimension ref="A1:M295"/>
  <sheetViews>
    <sheetView workbookViewId="0">
      <selection activeCell="R18" sqref="R18"/>
    </sheetView>
  </sheetViews>
  <sheetFormatPr defaultRowHeight="15" x14ac:dyDescent="0.25"/>
  <cols>
    <col min="1" max="1" width="17.140625" customWidth="1"/>
    <col min="2" max="6" width="6.7109375" customWidth="1"/>
    <col min="7" max="7" width="6.85546875" customWidth="1"/>
    <col min="8" max="11" width="6.7109375" customWidth="1"/>
    <col min="12" max="16" width="9.5703125" customWidth="1"/>
  </cols>
  <sheetData>
    <row r="1" spans="1:13" x14ac:dyDescent="0.25">
      <c r="A1" s="1"/>
    </row>
    <row r="2" spans="1:13" x14ac:dyDescent="0.25">
      <c r="A2" s="1"/>
    </row>
    <row r="3" spans="1:13" x14ac:dyDescent="0.25">
      <c r="A3" s="2"/>
      <c r="B3" s="13" t="s">
        <v>0</v>
      </c>
      <c r="C3" s="14"/>
      <c r="D3" s="14"/>
      <c r="E3" s="14"/>
      <c r="F3" s="14"/>
      <c r="G3" s="15"/>
      <c r="H3" s="20"/>
    </row>
    <row r="4" spans="1:13" x14ac:dyDescent="0.25">
      <c r="A4" s="19"/>
      <c r="B4" s="6">
        <v>2022</v>
      </c>
      <c r="C4" s="6">
        <v>2022</v>
      </c>
      <c r="D4" s="6">
        <v>2022</v>
      </c>
      <c r="E4" s="6">
        <v>2022</v>
      </c>
      <c r="F4" s="6">
        <v>2023</v>
      </c>
      <c r="G4" s="7">
        <v>2023</v>
      </c>
      <c r="H4" s="6">
        <v>2022</v>
      </c>
      <c r="I4" s="6">
        <v>2023</v>
      </c>
      <c r="J4" s="23"/>
      <c r="K4" s="23"/>
    </row>
    <row r="5" spans="1:13" ht="45" x14ac:dyDescent="0.25">
      <c r="A5" s="5" t="s">
        <v>3</v>
      </c>
      <c r="B5" s="12" t="s">
        <v>317</v>
      </c>
      <c r="C5" s="12" t="s">
        <v>316</v>
      </c>
      <c r="D5" s="12" t="s">
        <v>319</v>
      </c>
      <c r="E5" s="12" t="s">
        <v>318</v>
      </c>
      <c r="F5" s="12" t="s">
        <v>317</v>
      </c>
      <c r="G5" s="4" t="s">
        <v>316</v>
      </c>
      <c r="H5" s="12" t="s">
        <v>319</v>
      </c>
      <c r="I5" s="12" t="s">
        <v>318</v>
      </c>
      <c r="J5" s="20" t="s">
        <v>322</v>
      </c>
      <c r="K5" s="20" t="s">
        <v>323</v>
      </c>
      <c r="L5" s="20" t="s">
        <v>320</v>
      </c>
      <c r="M5" s="20" t="s">
        <v>321</v>
      </c>
    </row>
    <row r="6" spans="1:13" x14ac:dyDescent="0.25">
      <c r="A6" s="8" t="s">
        <v>289</v>
      </c>
      <c r="B6" s="9">
        <v>26050.125</v>
      </c>
      <c r="C6" s="9">
        <v>17737.125</v>
      </c>
      <c r="D6" s="16">
        <f>B6/(B6+C6)</f>
        <v>0.59492489252008285</v>
      </c>
      <c r="E6" s="16">
        <f>C6/(C6+B6)</f>
        <v>0.4050751074799171</v>
      </c>
      <c r="F6" s="9">
        <v>24871.5</v>
      </c>
      <c r="G6" s="10">
        <v>16885.25</v>
      </c>
      <c r="H6" s="16">
        <f>F6/(F6+G6)</f>
        <v>0.59562825171978184</v>
      </c>
      <c r="I6" s="16">
        <f>G6/(G6+F6)</f>
        <v>0.40437174828021816</v>
      </c>
      <c r="J6" s="16">
        <f>+(H6-D6)/D6</f>
        <v>1.1822655406459577E-3</v>
      </c>
      <c r="K6" s="16">
        <f>+H6-D6</f>
        <v>7.0335919969899408E-4</v>
      </c>
      <c r="L6" s="16">
        <f>+(I6-E6)/E6</f>
        <v>-1.7363673716578841E-3</v>
      </c>
      <c r="M6" s="16">
        <f>+I6-E6</f>
        <v>-7.0335919969893856E-4</v>
      </c>
    </row>
    <row r="7" spans="1:13" x14ac:dyDescent="0.25">
      <c r="A7" s="8" t="s">
        <v>290</v>
      </c>
      <c r="B7" s="9">
        <v>18753.375</v>
      </c>
      <c r="C7" s="9">
        <v>11987.25</v>
      </c>
      <c r="D7" s="16">
        <f t="shared" ref="D7:D70" si="0">B7/(B7+C7)</f>
        <v>0.61005184507471788</v>
      </c>
      <c r="E7" s="16">
        <f t="shared" ref="E7:E70" si="1">C7/(C7+B7)</f>
        <v>0.38994815492528212</v>
      </c>
      <c r="F7" s="9">
        <v>18446.25</v>
      </c>
      <c r="G7" s="10">
        <v>11184.5</v>
      </c>
      <c r="H7" s="16">
        <f t="shared" ref="H7:H70" si="2">F7/(F7+G7)</f>
        <v>0.62253739780464556</v>
      </c>
      <c r="I7" s="16">
        <f t="shared" ref="I7:I70" si="3">G7/(G7+F7)</f>
        <v>0.37746260219535449</v>
      </c>
      <c r="J7" s="16">
        <f t="shared" ref="J7:J70" si="4">+(H7-D7)/D7</f>
        <v>2.0466379752361014E-2</v>
      </c>
      <c r="K7" s="16">
        <f t="shared" ref="K7:K70" si="5">+H7-D7</f>
        <v>1.2485552729927685E-2</v>
      </c>
      <c r="L7" s="16">
        <f t="shared" ref="L7:L26" si="6">+(I7-E7)/E7</f>
        <v>-3.2018494182438136E-2</v>
      </c>
      <c r="M7" s="16">
        <f t="shared" ref="M7:M26" si="7">+I7-E7</f>
        <v>-1.2485552729927629E-2</v>
      </c>
    </row>
    <row r="8" spans="1:13" x14ac:dyDescent="0.25">
      <c r="A8" s="8" t="s">
        <v>291</v>
      </c>
      <c r="B8" s="9">
        <v>27402.5</v>
      </c>
      <c r="C8" s="9">
        <v>17484.125</v>
      </c>
      <c r="D8" s="16">
        <f t="shared" si="0"/>
        <v>0.61048252124101554</v>
      </c>
      <c r="E8" s="16">
        <f t="shared" si="1"/>
        <v>0.38951747875898446</v>
      </c>
      <c r="F8" s="9">
        <v>26484.25</v>
      </c>
      <c r="G8" s="10">
        <v>16053.625</v>
      </c>
      <c r="H8" s="16">
        <f t="shared" si="2"/>
        <v>0.62260397351771801</v>
      </c>
      <c r="I8" s="16">
        <f t="shared" si="3"/>
        <v>0.37739602648228199</v>
      </c>
      <c r="J8" s="16">
        <f t="shared" si="4"/>
        <v>1.9855527152622576E-2</v>
      </c>
      <c r="K8" s="16">
        <f t="shared" si="5"/>
        <v>1.2121452276702471E-2</v>
      </c>
      <c r="L8" s="16">
        <f t="shared" si="6"/>
        <v>-3.1119148530437755E-2</v>
      </c>
      <c r="M8" s="16">
        <f t="shared" si="7"/>
        <v>-1.2121452276702471E-2</v>
      </c>
    </row>
    <row r="9" spans="1:13" x14ac:dyDescent="0.25">
      <c r="A9" s="8" t="s">
        <v>292</v>
      </c>
      <c r="B9" s="9">
        <v>26265.5</v>
      </c>
      <c r="C9" s="9">
        <v>16014.75</v>
      </c>
      <c r="D9" s="16">
        <f t="shared" si="0"/>
        <v>0.62122385747482567</v>
      </c>
      <c r="E9" s="16">
        <f t="shared" si="1"/>
        <v>0.37877614252517428</v>
      </c>
      <c r="F9" s="9">
        <v>23136.625</v>
      </c>
      <c r="G9" s="10">
        <v>13431.875</v>
      </c>
      <c r="H9" s="16">
        <f t="shared" si="2"/>
        <v>0.63269275469324693</v>
      </c>
      <c r="I9" s="16">
        <f t="shared" si="3"/>
        <v>0.36730724530675307</v>
      </c>
      <c r="J9" s="16">
        <f t="shared" si="4"/>
        <v>1.8461778440126992E-2</v>
      </c>
      <c r="K9" s="16">
        <f t="shared" si="5"/>
        <v>1.1468897218421259E-2</v>
      </c>
      <c r="L9" s="16">
        <f t="shared" si="6"/>
        <v>-3.0278826807733691E-2</v>
      </c>
      <c r="M9" s="16">
        <f t="shared" si="7"/>
        <v>-1.1468897218421203E-2</v>
      </c>
    </row>
    <row r="10" spans="1:13" x14ac:dyDescent="0.25">
      <c r="A10" s="8" t="s">
        <v>293</v>
      </c>
      <c r="B10" s="9">
        <v>42489.625</v>
      </c>
      <c r="C10" s="9">
        <v>27990.625</v>
      </c>
      <c r="D10" s="16">
        <f t="shared" si="0"/>
        <v>0.60285860223254029</v>
      </c>
      <c r="E10" s="16">
        <f t="shared" si="1"/>
        <v>0.39714139776745966</v>
      </c>
      <c r="F10" s="9">
        <v>41215.625</v>
      </c>
      <c r="G10" s="10">
        <v>26859.25</v>
      </c>
      <c r="H10" s="16">
        <f t="shared" si="2"/>
        <v>0.60544547456018094</v>
      </c>
      <c r="I10" s="16">
        <f t="shared" si="3"/>
        <v>0.394554525439819</v>
      </c>
      <c r="J10" s="16">
        <f t="shared" si="4"/>
        <v>4.2910100611665853E-3</v>
      </c>
      <c r="K10" s="16">
        <f t="shared" si="5"/>
        <v>2.5868723276406547E-3</v>
      </c>
      <c r="L10" s="16">
        <f t="shared" si="6"/>
        <v>-6.5137312357332238E-3</v>
      </c>
      <c r="M10" s="16">
        <f t="shared" si="7"/>
        <v>-2.5868723276406547E-3</v>
      </c>
    </row>
    <row r="11" spans="1:13" x14ac:dyDescent="0.25">
      <c r="A11" s="8" t="s">
        <v>294</v>
      </c>
      <c r="B11" s="9">
        <v>16505.875</v>
      </c>
      <c r="C11" s="9">
        <v>10525</v>
      </c>
      <c r="D11" s="16">
        <f t="shared" si="0"/>
        <v>0.61063043649160453</v>
      </c>
      <c r="E11" s="16">
        <f t="shared" si="1"/>
        <v>0.38936956350839547</v>
      </c>
      <c r="F11" s="9">
        <v>13502.125</v>
      </c>
      <c r="G11" s="10">
        <v>7962</v>
      </c>
      <c r="H11" s="16">
        <f t="shared" si="2"/>
        <v>0.62905545881791125</v>
      </c>
      <c r="I11" s="16">
        <f t="shared" si="3"/>
        <v>0.37094454118208869</v>
      </c>
      <c r="J11" s="16">
        <f t="shared" si="4"/>
        <v>3.0173769968245008E-2</v>
      </c>
      <c r="K11" s="16">
        <f t="shared" si="5"/>
        <v>1.8425022326306717E-2</v>
      </c>
      <c r="L11" s="16">
        <f t="shared" si="6"/>
        <v>-4.7320140178109989E-2</v>
      </c>
      <c r="M11" s="16">
        <f t="shared" si="7"/>
        <v>-1.8425022326306773E-2</v>
      </c>
    </row>
    <row r="12" spans="1:13" x14ac:dyDescent="0.25">
      <c r="A12" s="8" t="s">
        <v>295</v>
      </c>
      <c r="B12" s="9">
        <v>59792.75</v>
      </c>
      <c r="C12" s="9">
        <v>39591.375</v>
      </c>
      <c r="D12" s="16">
        <f t="shared" si="0"/>
        <v>0.60163280604422487</v>
      </c>
      <c r="E12" s="16">
        <f t="shared" si="1"/>
        <v>0.39836719395577513</v>
      </c>
      <c r="F12" s="9">
        <v>52887.875</v>
      </c>
      <c r="G12" s="10">
        <v>33182.375</v>
      </c>
      <c r="H12" s="16">
        <f t="shared" si="2"/>
        <v>0.61447335170979522</v>
      </c>
      <c r="I12" s="16">
        <f t="shared" si="3"/>
        <v>0.38552664829020478</v>
      </c>
      <c r="J12" s="16">
        <f t="shared" si="4"/>
        <v>2.1342828277596409E-2</v>
      </c>
      <c r="K12" s="16">
        <f t="shared" si="5"/>
        <v>1.2840545665570358E-2</v>
      </c>
      <c r="L12" s="16">
        <f t="shared" si="6"/>
        <v>-3.2232939510063813E-2</v>
      </c>
      <c r="M12" s="16">
        <f t="shared" si="7"/>
        <v>-1.2840545665570358E-2</v>
      </c>
    </row>
    <row r="13" spans="1:13" x14ac:dyDescent="0.25">
      <c r="A13" s="8" t="s">
        <v>296</v>
      </c>
      <c r="B13" s="9">
        <v>49284.375</v>
      </c>
      <c r="C13" s="9">
        <v>31802</v>
      </c>
      <c r="D13" s="16">
        <f t="shared" si="0"/>
        <v>0.60780094066358248</v>
      </c>
      <c r="E13" s="16">
        <f t="shared" si="1"/>
        <v>0.39219905933641747</v>
      </c>
      <c r="F13" s="9">
        <v>47306.625</v>
      </c>
      <c r="G13" s="10">
        <v>28919.5</v>
      </c>
      <c r="H13" s="16">
        <f t="shared" si="2"/>
        <v>0.62060907595657</v>
      </c>
      <c r="I13" s="16">
        <f t="shared" si="3"/>
        <v>0.37939092404343</v>
      </c>
      <c r="J13" s="16">
        <f t="shared" si="4"/>
        <v>2.1072911270923516E-2</v>
      </c>
      <c r="K13" s="16">
        <f t="shared" si="5"/>
        <v>1.2808135292987521E-2</v>
      </c>
      <c r="L13" s="16">
        <f t="shared" si="6"/>
        <v>-3.2657231036347295E-2</v>
      </c>
      <c r="M13" s="16">
        <f t="shared" si="7"/>
        <v>-1.2808135292987466E-2</v>
      </c>
    </row>
    <row r="14" spans="1:13" x14ac:dyDescent="0.25">
      <c r="A14" s="8" t="s">
        <v>297</v>
      </c>
      <c r="B14" s="9">
        <v>12841.75</v>
      </c>
      <c r="C14" s="9">
        <v>7267.625</v>
      </c>
      <c r="D14" s="16">
        <f t="shared" si="0"/>
        <v>0.63859518259518255</v>
      </c>
      <c r="E14" s="16">
        <f t="shared" si="1"/>
        <v>0.36140481740481739</v>
      </c>
      <c r="F14" s="9">
        <v>11871</v>
      </c>
      <c r="G14" s="10">
        <v>7598.875</v>
      </c>
      <c r="H14" s="16">
        <f t="shared" si="2"/>
        <v>0.60971115633767548</v>
      </c>
      <c r="I14" s="16">
        <f t="shared" si="3"/>
        <v>0.39028884366232447</v>
      </c>
      <c r="J14" s="16">
        <f t="shared" si="4"/>
        <v>-4.5230573365939726E-2</v>
      </c>
      <c r="K14" s="16">
        <f t="shared" si="5"/>
        <v>-2.8884026257507078E-2</v>
      </c>
      <c r="L14" s="16">
        <f t="shared" si="6"/>
        <v>7.9921530833257967E-2</v>
      </c>
      <c r="M14" s="16">
        <f t="shared" si="7"/>
        <v>2.8884026257507078E-2</v>
      </c>
    </row>
    <row r="15" spans="1:13" x14ac:dyDescent="0.25">
      <c r="A15" s="8" t="s">
        <v>298</v>
      </c>
      <c r="B15" s="9">
        <v>64350.75</v>
      </c>
      <c r="C15" s="9">
        <v>40908.375</v>
      </c>
      <c r="D15" s="16">
        <f t="shared" si="0"/>
        <v>0.6113555475594159</v>
      </c>
      <c r="E15" s="16">
        <f t="shared" si="1"/>
        <v>0.38864445244058415</v>
      </c>
      <c r="F15" s="9">
        <v>59407.75</v>
      </c>
      <c r="G15" s="10">
        <v>38318</v>
      </c>
      <c r="H15" s="16">
        <f t="shared" si="2"/>
        <v>0.60790272778668875</v>
      </c>
      <c r="I15" s="16">
        <f t="shared" si="3"/>
        <v>0.39209727221331125</v>
      </c>
      <c r="J15" s="16">
        <f t="shared" si="4"/>
        <v>-5.6478096690397439E-3</v>
      </c>
      <c r="K15" s="16">
        <f t="shared" si="5"/>
        <v>-3.4528197727271559E-3</v>
      </c>
      <c r="L15" s="16">
        <f t="shared" si="6"/>
        <v>8.8842636271901157E-3</v>
      </c>
      <c r="M15" s="16">
        <f t="shared" si="7"/>
        <v>3.4528197727271004E-3</v>
      </c>
    </row>
    <row r="16" spans="1:13" x14ac:dyDescent="0.25">
      <c r="A16" s="8" t="s">
        <v>299</v>
      </c>
      <c r="B16" s="9">
        <v>25543.5</v>
      </c>
      <c r="C16" s="9">
        <v>17511.75</v>
      </c>
      <c r="D16" s="16">
        <f t="shared" si="0"/>
        <v>0.5932725974184333</v>
      </c>
      <c r="E16" s="16">
        <f t="shared" si="1"/>
        <v>0.4067274025815667</v>
      </c>
      <c r="F16" s="9">
        <v>23767.375</v>
      </c>
      <c r="G16" s="10">
        <v>16577</v>
      </c>
      <c r="H16" s="16">
        <f t="shared" si="2"/>
        <v>0.5891124847020186</v>
      </c>
      <c r="I16" s="16">
        <f t="shared" si="3"/>
        <v>0.41088751529798145</v>
      </c>
      <c r="J16" s="16">
        <f t="shared" si="4"/>
        <v>-7.01214371693049E-3</v>
      </c>
      <c r="K16" s="16">
        <f t="shared" si="5"/>
        <v>-4.1601127164146989E-3</v>
      </c>
      <c r="L16" s="16">
        <f t="shared" si="6"/>
        <v>1.022825777169137E-2</v>
      </c>
      <c r="M16" s="16">
        <f t="shared" si="7"/>
        <v>4.1601127164147544E-3</v>
      </c>
    </row>
    <row r="17" spans="1:13" x14ac:dyDescent="0.25">
      <c r="A17" s="8" t="s">
        <v>300</v>
      </c>
      <c r="B17" s="9">
        <v>19842.875</v>
      </c>
      <c r="C17" s="9">
        <v>13148.625</v>
      </c>
      <c r="D17" s="16">
        <f t="shared" si="0"/>
        <v>0.60145416243577887</v>
      </c>
      <c r="E17" s="16">
        <f t="shared" si="1"/>
        <v>0.39854583756422107</v>
      </c>
      <c r="F17" s="9">
        <v>18999.75</v>
      </c>
      <c r="G17" s="10">
        <v>12827.375</v>
      </c>
      <c r="H17" s="16">
        <f t="shared" si="2"/>
        <v>0.59696720957359484</v>
      </c>
      <c r="I17" s="16">
        <f t="shared" si="3"/>
        <v>0.40303279042640516</v>
      </c>
      <c r="J17" s="16">
        <f t="shared" si="4"/>
        <v>-7.4601742616805574E-3</v>
      </c>
      <c r="K17" s="16">
        <f t="shared" si="5"/>
        <v>-4.4869528621840349E-3</v>
      </c>
      <c r="L17" s="16">
        <f t="shared" si="6"/>
        <v>1.1258310686687499E-2</v>
      </c>
      <c r="M17" s="16">
        <f t="shared" si="7"/>
        <v>4.4869528621840904E-3</v>
      </c>
    </row>
    <row r="18" spans="1:13" x14ac:dyDescent="0.25">
      <c r="A18" s="8" t="s">
        <v>301</v>
      </c>
      <c r="B18" s="9">
        <v>7675.125</v>
      </c>
      <c r="C18" s="9">
        <v>4606.25</v>
      </c>
      <c r="D18" s="16">
        <f t="shared" si="0"/>
        <v>0.62494020417094986</v>
      </c>
      <c r="E18" s="16">
        <f t="shared" si="1"/>
        <v>0.37505979582905008</v>
      </c>
      <c r="F18" s="9">
        <v>6833.5</v>
      </c>
      <c r="G18" s="10">
        <v>3723.625</v>
      </c>
      <c r="H18" s="16">
        <f t="shared" si="2"/>
        <v>0.64728796902565799</v>
      </c>
      <c r="I18" s="16">
        <f t="shared" si="3"/>
        <v>0.35271203097434195</v>
      </c>
      <c r="J18" s="16">
        <f t="shared" si="4"/>
        <v>3.5759845030861527E-2</v>
      </c>
      <c r="K18" s="16">
        <f t="shared" si="5"/>
        <v>2.234776485470813E-2</v>
      </c>
      <c r="L18" s="16">
        <f t="shared" si="6"/>
        <v>-5.9584538527542155E-2</v>
      </c>
      <c r="M18" s="16">
        <f t="shared" si="7"/>
        <v>-2.234776485470813E-2</v>
      </c>
    </row>
    <row r="19" spans="1:13" x14ac:dyDescent="0.25">
      <c r="A19" s="8" t="s">
        <v>302</v>
      </c>
      <c r="B19" s="9">
        <v>29198.75</v>
      </c>
      <c r="C19" s="9">
        <v>17063.625</v>
      </c>
      <c r="D19" s="16">
        <f t="shared" si="0"/>
        <v>0.63115544759645392</v>
      </c>
      <c r="E19" s="16">
        <f t="shared" si="1"/>
        <v>0.36884455240354608</v>
      </c>
      <c r="F19" s="9">
        <v>26970.5</v>
      </c>
      <c r="G19" s="10">
        <v>14851.875</v>
      </c>
      <c r="H19" s="16">
        <f t="shared" si="2"/>
        <v>0.64488207568317202</v>
      </c>
      <c r="I19" s="16">
        <f t="shared" si="3"/>
        <v>0.35511792431682804</v>
      </c>
      <c r="J19" s="16">
        <f t="shared" si="4"/>
        <v>2.1748411011885273E-2</v>
      </c>
      <c r="K19" s="16">
        <f t="shared" si="5"/>
        <v>1.3726628086718096E-2</v>
      </c>
      <c r="L19" s="16">
        <f t="shared" si="6"/>
        <v>-3.7215211658324795E-2</v>
      </c>
      <c r="M19" s="16">
        <f t="shared" si="7"/>
        <v>-1.372662808671804E-2</v>
      </c>
    </row>
    <row r="20" spans="1:13" x14ac:dyDescent="0.25">
      <c r="A20" s="8" t="s">
        <v>303</v>
      </c>
      <c r="B20" s="9">
        <v>7981.125</v>
      </c>
      <c r="C20" s="9">
        <v>4403.375</v>
      </c>
      <c r="D20" s="16">
        <f t="shared" si="0"/>
        <v>0.64444466873914974</v>
      </c>
      <c r="E20" s="16">
        <f t="shared" si="1"/>
        <v>0.35555533126085026</v>
      </c>
      <c r="F20" s="9">
        <v>7341.25</v>
      </c>
      <c r="G20" s="10">
        <v>3488.25</v>
      </c>
      <c r="H20" s="16">
        <f t="shared" si="2"/>
        <v>0.6778937162380535</v>
      </c>
      <c r="I20" s="16">
        <f t="shared" si="3"/>
        <v>0.32210628376194655</v>
      </c>
      <c r="J20" s="16">
        <f t="shared" si="4"/>
        <v>5.1903676330113065E-2</v>
      </c>
      <c r="K20" s="16">
        <f t="shared" si="5"/>
        <v>3.3449047498903761E-2</v>
      </c>
      <c r="L20" s="16">
        <f t="shared" si="6"/>
        <v>-9.4075505436210391E-2</v>
      </c>
      <c r="M20" s="16">
        <f t="shared" si="7"/>
        <v>-3.3449047498903706E-2</v>
      </c>
    </row>
    <row r="21" spans="1:13" x14ac:dyDescent="0.25">
      <c r="A21" s="8" t="s">
        <v>304</v>
      </c>
      <c r="B21" s="9">
        <v>31372.125</v>
      </c>
      <c r="C21" s="9">
        <v>20213.25</v>
      </c>
      <c r="D21" s="16">
        <f t="shared" si="0"/>
        <v>0.60815928933345931</v>
      </c>
      <c r="E21" s="16">
        <f t="shared" si="1"/>
        <v>0.39184071066654064</v>
      </c>
      <c r="F21" s="9">
        <v>28382.75</v>
      </c>
      <c r="G21" s="10">
        <v>17937.5</v>
      </c>
      <c r="H21" s="16">
        <f t="shared" si="2"/>
        <v>0.61275036296220331</v>
      </c>
      <c r="I21" s="16">
        <f t="shared" si="3"/>
        <v>0.38724963703779663</v>
      </c>
      <c r="J21" s="16">
        <f t="shared" si="4"/>
        <v>7.5491301526871436E-3</v>
      </c>
      <c r="K21" s="16">
        <f t="shared" si="5"/>
        <v>4.5910736287440024E-3</v>
      </c>
      <c r="L21" s="16">
        <f t="shared" si="6"/>
        <v>-1.1716683600676297E-2</v>
      </c>
      <c r="M21" s="16">
        <f t="shared" si="7"/>
        <v>-4.5910736287440024E-3</v>
      </c>
    </row>
    <row r="22" spans="1:13" x14ac:dyDescent="0.25">
      <c r="A22" s="8" t="s">
        <v>305</v>
      </c>
      <c r="B22" s="9">
        <v>378652.875</v>
      </c>
      <c r="C22" s="9">
        <v>249394.75</v>
      </c>
      <c r="D22" s="16">
        <f t="shared" si="0"/>
        <v>0.60290471602372508</v>
      </c>
      <c r="E22" s="16">
        <f t="shared" si="1"/>
        <v>0.39709528397627492</v>
      </c>
      <c r="F22" s="9">
        <v>342672</v>
      </c>
      <c r="G22" s="10">
        <v>222147.125</v>
      </c>
      <c r="H22" s="16">
        <f t="shared" si="2"/>
        <v>0.60669333744674458</v>
      </c>
      <c r="I22" s="16">
        <f t="shared" si="3"/>
        <v>0.39330666255325542</v>
      </c>
      <c r="J22" s="16">
        <f t="shared" si="4"/>
        <v>6.283947234657911E-3</v>
      </c>
      <c r="K22" s="16">
        <f t="shared" si="5"/>
        <v>3.7886214230195003E-3</v>
      </c>
      <c r="L22" s="16">
        <f t="shared" si="6"/>
        <v>-9.5408371136582355E-3</v>
      </c>
      <c r="M22" s="16">
        <f t="shared" si="7"/>
        <v>-3.7886214230195003E-3</v>
      </c>
    </row>
    <row r="23" spans="1:13" x14ac:dyDescent="0.25">
      <c r="A23" s="8" t="s">
        <v>306</v>
      </c>
      <c r="B23" s="9">
        <v>52173.5</v>
      </c>
      <c r="C23" s="9">
        <v>32447.25</v>
      </c>
      <c r="D23" s="16">
        <f t="shared" si="0"/>
        <v>0.6165568137838533</v>
      </c>
      <c r="E23" s="16">
        <f t="shared" si="1"/>
        <v>0.38344318621614676</v>
      </c>
      <c r="F23" s="9">
        <v>50682.625</v>
      </c>
      <c r="G23" s="10">
        <v>31032.5</v>
      </c>
      <c r="H23" s="16">
        <f t="shared" si="2"/>
        <v>0.62023554390940483</v>
      </c>
      <c r="I23" s="16">
        <f t="shared" si="3"/>
        <v>0.37976445609059523</v>
      </c>
      <c r="J23" s="16">
        <f t="shared" si="4"/>
        <v>5.9665711955641243E-3</v>
      </c>
      <c r="K23" s="16">
        <f t="shared" si="5"/>
        <v>3.6787301255515326E-3</v>
      </c>
      <c r="L23" s="16">
        <f t="shared" si="6"/>
        <v>-9.593937922990849E-3</v>
      </c>
      <c r="M23" s="16">
        <f t="shared" si="7"/>
        <v>-3.6787301255515326E-3</v>
      </c>
    </row>
    <row r="24" spans="1:13" x14ac:dyDescent="0.25">
      <c r="A24" s="8" t="s">
        <v>307</v>
      </c>
      <c r="B24" s="9">
        <v>45954</v>
      </c>
      <c r="C24" s="9">
        <v>30825</v>
      </c>
      <c r="D24" s="16">
        <f t="shared" si="0"/>
        <v>0.59852303364201154</v>
      </c>
      <c r="E24" s="16">
        <f t="shared" si="1"/>
        <v>0.40147696635798852</v>
      </c>
      <c r="F24" s="9">
        <v>41796.375</v>
      </c>
      <c r="G24" s="10">
        <v>26216.875</v>
      </c>
      <c r="H24" s="16">
        <f t="shared" si="2"/>
        <v>0.61453283000003678</v>
      </c>
      <c r="I24" s="16">
        <f t="shared" si="3"/>
        <v>0.38546716999996322</v>
      </c>
      <c r="J24" s="16">
        <f t="shared" si="4"/>
        <v>2.674883915595639E-2</v>
      </c>
      <c r="K24" s="16">
        <f t="shared" si="5"/>
        <v>1.6009796358025241E-2</v>
      </c>
      <c r="L24" s="16">
        <f t="shared" si="6"/>
        <v>-3.987724751250038E-2</v>
      </c>
      <c r="M24" s="16">
        <f t="shared" si="7"/>
        <v>-1.6009796358025297E-2</v>
      </c>
    </row>
    <row r="25" spans="1:13" x14ac:dyDescent="0.25">
      <c r="A25" s="8" t="s">
        <v>308</v>
      </c>
      <c r="B25" s="9">
        <v>25193.875</v>
      </c>
      <c r="C25" s="9">
        <v>14863.5</v>
      </c>
      <c r="D25" s="16">
        <f t="shared" si="0"/>
        <v>0.62894473239946447</v>
      </c>
      <c r="E25" s="16">
        <f t="shared" si="1"/>
        <v>0.37105526760053548</v>
      </c>
      <c r="F25" s="9">
        <v>23892.125</v>
      </c>
      <c r="G25" s="10">
        <v>14839</v>
      </c>
      <c r="H25" s="16">
        <f t="shared" si="2"/>
        <v>0.61687144383231829</v>
      </c>
      <c r="I25" s="16">
        <f t="shared" si="3"/>
        <v>0.38312855616768166</v>
      </c>
      <c r="J25" s="16">
        <f t="shared" si="4"/>
        <v>-1.9196104117266088E-2</v>
      </c>
      <c r="K25" s="16">
        <f t="shared" si="5"/>
        <v>-1.2073288567146179E-2</v>
      </c>
      <c r="L25" s="16">
        <f t="shared" si="6"/>
        <v>3.2537709665784446E-2</v>
      </c>
      <c r="M25" s="16">
        <f t="shared" si="7"/>
        <v>1.2073288567146179E-2</v>
      </c>
    </row>
    <row r="26" spans="1:13" x14ac:dyDescent="0.25">
      <c r="A26" s="8" t="s">
        <v>309</v>
      </c>
      <c r="B26" s="9">
        <v>33149</v>
      </c>
      <c r="C26" s="9">
        <v>21617.25</v>
      </c>
      <c r="D26" s="16">
        <f t="shared" si="0"/>
        <v>0.60528153744322466</v>
      </c>
      <c r="E26" s="16">
        <f t="shared" si="1"/>
        <v>0.3947184625567754</v>
      </c>
      <c r="F26" s="9">
        <v>28189.25</v>
      </c>
      <c r="G26" s="10">
        <v>18280.75</v>
      </c>
      <c r="H26" s="16">
        <f t="shared" si="2"/>
        <v>0.60661179255433617</v>
      </c>
      <c r="I26" s="16">
        <f t="shared" si="3"/>
        <v>0.39338820744566388</v>
      </c>
      <c r="J26" s="16">
        <f t="shared" si="4"/>
        <v>2.19774605505176E-3</v>
      </c>
      <c r="K26" s="16">
        <f t="shared" si="5"/>
        <v>1.3302551111115113E-3</v>
      </c>
      <c r="L26" s="16">
        <f t="shared" si="6"/>
        <v>-3.3701365335049925E-3</v>
      </c>
      <c r="M26" s="16">
        <f t="shared" si="7"/>
        <v>-1.3302551111115113E-3</v>
      </c>
    </row>
    <row r="27" spans="1:13" x14ac:dyDescent="0.25">
      <c r="A27" s="8" t="s">
        <v>310</v>
      </c>
      <c r="B27" s="9">
        <v>16381.625</v>
      </c>
      <c r="C27" s="9">
        <v>9440.125</v>
      </c>
      <c r="D27" s="16">
        <f t="shared" si="0"/>
        <v>0.63441188145652405</v>
      </c>
      <c r="E27" s="16">
        <f t="shared" si="1"/>
        <v>0.36558811854347595</v>
      </c>
      <c r="F27" s="9">
        <v>15358</v>
      </c>
      <c r="G27" s="10">
        <v>8022.625</v>
      </c>
      <c r="H27" s="16">
        <f t="shared" si="2"/>
        <v>0.65686866796760135</v>
      </c>
      <c r="I27" s="16">
        <f t="shared" si="3"/>
        <v>0.34313133203239859</v>
      </c>
      <c r="J27" s="16">
        <f t="shared" si="4"/>
        <v>3.5397802543545603E-2</v>
      </c>
      <c r="K27" s="16">
        <f t="shared" si="5"/>
        <v>2.2456786511077298E-2</v>
      </c>
      <c r="L27" s="16">
        <f t="shared" ref="L27:L90" si="8">+(I27-E27)/E27</f>
        <v>-6.1426467032206847E-2</v>
      </c>
      <c r="M27" s="16">
        <f t="shared" ref="M27:M90" si="9">+I27-E27</f>
        <v>-2.2456786511077353E-2</v>
      </c>
    </row>
    <row r="28" spans="1:13" x14ac:dyDescent="0.25">
      <c r="A28" s="8" t="s">
        <v>311</v>
      </c>
      <c r="B28" s="9">
        <v>5309</v>
      </c>
      <c r="C28" s="9">
        <v>3105.5</v>
      </c>
      <c r="D28" s="16">
        <f t="shared" si="0"/>
        <v>0.630934696060372</v>
      </c>
      <c r="E28" s="16">
        <f t="shared" si="1"/>
        <v>0.369065303939628</v>
      </c>
      <c r="F28" s="9">
        <v>3982.25</v>
      </c>
      <c r="G28" s="10">
        <v>2743.5</v>
      </c>
      <c r="H28" s="16">
        <f t="shared" si="2"/>
        <v>0.59209010147567187</v>
      </c>
      <c r="I28" s="16">
        <f t="shared" si="3"/>
        <v>0.40790989852432813</v>
      </c>
      <c r="J28" s="16">
        <f t="shared" si="4"/>
        <v>-6.1566743479555333E-2</v>
      </c>
      <c r="K28" s="16">
        <f t="shared" si="5"/>
        <v>-3.8844594584700132E-2</v>
      </c>
      <c r="L28" s="16">
        <f t="shared" si="8"/>
        <v>0.10525127713184972</v>
      </c>
      <c r="M28" s="16">
        <f t="shared" si="9"/>
        <v>3.8844594584700132E-2</v>
      </c>
    </row>
    <row r="29" spans="1:13" x14ac:dyDescent="0.25">
      <c r="A29" s="8" t="s">
        <v>312</v>
      </c>
      <c r="B29" s="9">
        <v>33886.75</v>
      </c>
      <c r="C29" s="9">
        <v>22340.625</v>
      </c>
      <c r="D29" s="16">
        <f t="shared" si="0"/>
        <v>0.60267351979351691</v>
      </c>
      <c r="E29" s="16">
        <f t="shared" si="1"/>
        <v>0.39732648020648303</v>
      </c>
      <c r="F29" s="9">
        <v>33029.125</v>
      </c>
      <c r="G29" s="10">
        <v>21489.5</v>
      </c>
      <c r="H29" s="16">
        <f t="shared" si="2"/>
        <v>0.60583195192468631</v>
      </c>
      <c r="I29" s="16">
        <f t="shared" si="3"/>
        <v>0.39416804807531369</v>
      </c>
      <c r="J29" s="16">
        <f t="shared" si="4"/>
        <v>5.2407016858008193E-3</v>
      </c>
      <c r="K29" s="16">
        <f t="shared" si="5"/>
        <v>3.1584321311693975E-3</v>
      </c>
      <c r="L29" s="16">
        <f t="shared" si="8"/>
        <v>-7.9492112620532223E-3</v>
      </c>
      <c r="M29" s="16">
        <f t="shared" si="9"/>
        <v>-3.158432131169342E-3</v>
      </c>
    </row>
    <row r="30" spans="1:13" x14ac:dyDescent="0.25">
      <c r="A30" s="8" t="s">
        <v>313</v>
      </c>
      <c r="B30" s="9">
        <v>26708</v>
      </c>
      <c r="C30" s="9">
        <v>18166.625</v>
      </c>
      <c r="D30" s="16">
        <f t="shared" si="0"/>
        <v>0.5951693189636682</v>
      </c>
      <c r="E30" s="16">
        <f t="shared" si="1"/>
        <v>0.4048306810363318</v>
      </c>
      <c r="F30" s="9">
        <v>28138.125</v>
      </c>
      <c r="G30" s="10">
        <v>17638.25</v>
      </c>
      <c r="H30" s="16">
        <f t="shared" si="2"/>
        <v>0.61468661509348432</v>
      </c>
      <c r="I30" s="16">
        <f t="shared" si="3"/>
        <v>0.38531338490651562</v>
      </c>
      <c r="J30" s="16">
        <f t="shared" si="4"/>
        <v>3.2792846519374336E-2</v>
      </c>
      <c r="K30" s="16">
        <f t="shared" si="5"/>
        <v>1.951729612981612E-2</v>
      </c>
      <c r="L30" s="16">
        <f t="shared" si="8"/>
        <v>-4.8211010291644825E-2</v>
      </c>
      <c r="M30" s="16">
        <f t="shared" si="9"/>
        <v>-1.9517296129816175E-2</v>
      </c>
    </row>
    <row r="31" spans="1:13" x14ac:dyDescent="0.25">
      <c r="A31" s="8" t="s">
        <v>314</v>
      </c>
      <c r="B31" s="9">
        <v>16915.125</v>
      </c>
      <c r="C31" s="9">
        <v>11790.875</v>
      </c>
      <c r="D31" s="16">
        <f t="shared" si="0"/>
        <v>0.58925398871316104</v>
      </c>
      <c r="E31" s="16">
        <f t="shared" si="1"/>
        <v>0.41074601128683896</v>
      </c>
      <c r="F31" s="9">
        <v>15729.75</v>
      </c>
      <c r="G31" s="10">
        <v>10071.5</v>
      </c>
      <c r="H31" s="16">
        <f t="shared" si="2"/>
        <v>0.60965069521825488</v>
      </c>
      <c r="I31" s="16">
        <f t="shared" si="3"/>
        <v>0.39034930478174507</v>
      </c>
      <c r="J31" s="16">
        <f t="shared" si="4"/>
        <v>3.4614456407222757E-2</v>
      </c>
      <c r="K31" s="16">
        <f t="shared" si="5"/>
        <v>2.0396706505093842E-2</v>
      </c>
      <c r="L31" s="16">
        <f t="shared" si="8"/>
        <v>-4.9657710469767975E-2</v>
      </c>
      <c r="M31" s="16">
        <f t="shared" si="9"/>
        <v>-2.0396706505093898E-2</v>
      </c>
    </row>
    <row r="32" spans="1:13" x14ac:dyDescent="0.25">
      <c r="A32" s="8" t="s">
        <v>280</v>
      </c>
      <c r="B32" s="9">
        <v>14977.5</v>
      </c>
      <c r="C32" s="9">
        <v>8744.875</v>
      </c>
      <c r="D32" s="16">
        <f t="shared" si="0"/>
        <v>0.63136595724500599</v>
      </c>
      <c r="E32" s="16">
        <f t="shared" si="1"/>
        <v>0.36863404275499395</v>
      </c>
      <c r="F32" s="9">
        <v>13971.5</v>
      </c>
      <c r="G32" s="10">
        <v>8490.25</v>
      </c>
      <c r="H32" s="16">
        <f t="shared" si="2"/>
        <v>0.62201297761750529</v>
      </c>
      <c r="I32" s="16">
        <f t="shared" si="3"/>
        <v>0.37798702238249471</v>
      </c>
      <c r="J32" s="16">
        <f t="shared" si="4"/>
        <v>-1.4813880159634916E-2</v>
      </c>
      <c r="K32" s="16">
        <f t="shared" si="5"/>
        <v>-9.3529796275007016E-3</v>
      </c>
      <c r="L32" s="16">
        <f t="shared" si="8"/>
        <v>2.537199103371212E-2</v>
      </c>
      <c r="M32" s="16">
        <f t="shared" si="9"/>
        <v>9.3529796275007571E-3</v>
      </c>
    </row>
    <row r="33" spans="1:13" x14ac:dyDescent="0.25">
      <c r="A33" s="8" t="s">
        <v>281</v>
      </c>
      <c r="B33" s="9">
        <v>4835.75</v>
      </c>
      <c r="C33" s="9">
        <v>3411.625</v>
      </c>
      <c r="D33" s="16">
        <f t="shared" si="0"/>
        <v>0.58633807726700915</v>
      </c>
      <c r="E33" s="16">
        <f t="shared" si="1"/>
        <v>0.41366192273299079</v>
      </c>
      <c r="F33" s="9">
        <v>4505.375</v>
      </c>
      <c r="G33" s="10">
        <v>3193.875</v>
      </c>
      <c r="H33" s="16">
        <f t="shared" si="2"/>
        <v>0.58517063350326326</v>
      </c>
      <c r="I33" s="16">
        <f t="shared" si="3"/>
        <v>0.41482936649673668</v>
      </c>
      <c r="J33" s="16">
        <f t="shared" si="4"/>
        <v>-1.9910761538590211E-3</v>
      </c>
      <c r="K33" s="16">
        <f t="shared" si="5"/>
        <v>-1.1674437637458901E-3</v>
      </c>
      <c r="L33" s="16">
        <f t="shared" si="8"/>
        <v>2.8222171285014505E-3</v>
      </c>
      <c r="M33" s="16">
        <f t="shared" si="9"/>
        <v>1.1674437637458901E-3</v>
      </c>
    </row>
    <row r="34" spans="1:13" x14ac:dyDescent="0.25">
      <c r="A34" s="8" t="s">
        <v>282</v>
      </c>
      <c r="B34" s="9">
        <v>12577.5</v>
      </c>
      <c r="C34" s="9">
        <v>9681.75</v>
      </c>
      <c r="D34" s="16">
        <f t="shared" si="0"/>
        <v>0.56504599211563733</v>
      </c>
      <c r="E34" s="16">
        <f t="shared" si="1"/>
        <v>0.43495400788436267</v>
      </c>
      <c r="F34" s="9">
        <v>12415.75</v>
      </c>
      <c r="G34" s="10">
        <v>8560.875</v>
      </c>
      <c r="H34" s="16">
        <f t="shared" si="2"/>
        <v>0.5918850148677397</v>
      </c>
      <c r="I34" s="16">
        <f t="shared" si="3"/>
        <v>0.4081149851322603</v>
      </c>
      <c r="J34" s="16">
        <f t="shared" si="4"/>
        <v>4.749882863802303E-2</v>
      </c>
      <c r="K34" s="16">
        <f t="shared" si="5"/>
        <v>2.6839022752102371E-2</v>
      </c>
      <c r="L34" s="16">
        <f t="shared" si="8"/>
        <v>-6.170542693157071E-2</v>
      </c>
      <c r="M34" s="16">
        <f t="shared" si="9"/>
        <v>-2.6839022752102371E-2</v>
      </c>
    </row>
    <row r="35" spans="1:13" x14ac:dyDescent="0.25">
      <c r="A35" s="8" t="s">
        <v>283</v>
      </c>
      <c r="B35" s="9">
        <v>7105.5</v>
      </c>
      <c r="C35" s="9">
        <v>4758.5</v>
      </c>
      <c r="D35" s="16">
        <f t="shared" si="0"/>
        <v>0.59891267700606876</v>
      </c>
      <c r="E35" s="16">
        <f t="shared" si="1"/>
        <v>0.40108732299393124</v>
      </c>
      <c r="F35" s="9">
        <v>7327.125</v>
      </c>
      <c r="G35" s="10">
        <v>4731.375</v>
      </c>
      <c r="H35" s="16">
        <f t="shared" si="2"/>
        <v>0.60763154621221549</v>
      </c>
      <c r="I35" s="16">
        <f t="shared" si="3"/>
        <v>0.39236845378778457</v>
      </c>
      <c r="J35" s="16">
        <f t="shared" si="4"/>
        <v>1.4557830449894419E-2</v>
      </c>
      <c r="K35" s="16">
        <f t="shared" si="5"/>
        <v>8.7188692061467288E-3</v>
      </c>
      <c r="L35" s="16">
        <f t="shared" si="8"/>
        <v>-2.173808222375205E-2</v>
      </c>
      <c r="M35" s="16">
        <f t="shared" si="9"/>
        <v>-8.7188692061466733E-3</v>
      </c>
    </row>
    <row r="36" spans="1:13" x14ac:dyDescent="0.25">
      <c r="A36" s="8" t="s">
        <v>284</v>
      </c>
      <c r="B36" s="9">
        <v>10989.375</v>
      </c>
      <c r="C36" s="9">
        <v>7874.375</v>
      </c>
      <c r="D36" s="16">
        <f t="shared" si="0"/>
        <v>0.58256576767609836</v>
      </c>
      <c r="E36" s="16">
        <f t="shared" si="1"/>
        <v>0.41743423232390164</v>
      </c>
      <c r="F36" s="9">
        <v>10754.375</v>
      </c>
      <c r="G36" s="10">
        <v>7262</v>
      </c>
      <c r="H36" s="16">
        <f t="shared" si="2"/>
        <v>0.59692224434715646</v>
      </c>
      <c r="I36" s="16">
        <f t="shared" si="3"/>
        <v>0.40307775565284359</v>
      </c>
      <c r="J36" s="16">
        <f t="shared" si="4"/>
        <v>2.4643529482220081E-2</v>
      </c>
      <c r="K36" s="16">
        <f t="shared" si="5"/>
        <v>1.4356476671058105E-2</v>
      </c>
      <c r="L36" s="16">
        <f t="shared" si="8"/>
        <v>-3.4392188180480517E-2</v>
      </c>
      <c r="M36" s="16">
        <f t="shared" si="9"/>
        <v>-1.4356476671058049E-2</v>
      </c>
    </row>
    <row r="37" spans="1:13" x14ac:dyDescent="0.25">
      <c r="A37" s="8" t="s">
        <v>285</v>
      </c>
      <c r="B37" s="9">
        <v>107136.875</v>
      </c>
      <c r="C37" s="9">
        <v>70569.375</v>
      </c>
      <c r="D37" s="16">
        <f t="shared" si="0"/>
        <v>0.60288748988850982</v>
      </c>
      <c r="E37" s="16">
        <f t="shared" si="1"/>
        <v>0.39711251011149018</v>
      </c>
      <c r="F37" s="9">
        <v>101697</v>
      </c>
      <c r="G37" s="10">
        <v>64599.625</v>
      </c>
      <c r="H37" s="16">
        <f t="shared" si="2"/>
        <v>0.61153977117695568</v>
      </c>
      <c r="I37" s="16">
        <f t="shared" si="3"/>
        <v>0.38846022882304437</v>
      </c>
      <c r="J37" s="16">
        <f t="shared" si="4"/>
        <v>1.4351402929335792E-2</v>
      </c>
      <c r="K37" s="16">
        <f t="shared" si="5"/>
        <v>8.6522812884458622E-3</v>
      </c>
      <c r="L37" s="16">
        <f t="shared" si="8"/>
        <v>-2.1787984684785329E-2</v>
      </c>
      <c r="M37" s="16">
        <f t="shared" si="9"/>
        <v>-8.6522812884458067E-3</v>
      </c>
    </row>
    <row r="38" spans="1:13" x14ac:dyDescent="0.25">
      <c r="A38" s="8" t="s">
        <v>286</v>
      </c>
      <c r="B38" s="9">
        <v>30395.125</v>
      </c>
      <c r="C38" s="9">
        <v>18933.5</v>
      </c>
      <c r="D38" s="16">
        <f t="shared" si="0"/>
        <v>0.61617620600614753</v>
      </c>
      <c r="E38" s="16">
        <f t="shared" si="1"/>
        <v>0.38382379399385247</v>
      </c>
      <c r="F38" s="9">
        <v>30237.125</v>
      </c>
      <c r="G38" s="10">
        <v>17993</v>
      </c>
      <c r="H38" s="16">
        <f t="shared" si="2"/>
        <v>0.6269344108065239</v>
      </c>
      <c r="I38" s="16">
        <f t="shared" si="3"/>
        <v>0.37306558919347604</v>
      </c>
      <c r="J38" s="16">
        <f t="shared" si="4"/>
        <v>1.7459623879519028E-2</v>
      </c>
      <c r="K38" s="16">
        <f t="shared" si="5"/>
        <v>1.075820480037637E-2</v>
      </c>
      <c r="L38" s="16">
        <f t="shared" si="8"/>
        <v>-2.8029020005332798E-2</v>
      </c>
      <c r="M38" s="16">
        <f t="shared" si="9"/>
        <v>-1.0758204800376425E-2</v>
      </c>
    </row>
    <row r="39" spans="1:13" x14ac:dyDescent="0.25">
      <c r="A39" s="8" t="s">
        <v>287</v>
      </c>
      <c r="B39" s="9">
        <v>11919.5</v>
      </c>
      <c r="C39" s="9">
        <v>7814.5</v>
      </c>
      <c r="D39" s="16">
        <f t="shared" si="0"/>
        <v>0.60400831053004966</v>
      </c>
      <c r="E39" s="16">
        <f t="shared" si="1"/>
        <v>0.39599168946995034</v>
      </c>
      <c r="F39" s="9">
        <v>11099</v>
      </c>
      <c r="G39" s="10">
        <v>7086.375</v>
      </c>
      <c r="H39" s="16">
        <f t="shared" si="2"/>
        <v>0.61032560505351141</v>
      </c>
      <c r="I39" s="16">
        <f t="shared" si="3"/>
        <v>0.38967439494648859</v>
      </c>
      <c r="J39" s="16">
        <f t="shared" si="4"/>
        <v>1.0458952986785865E-2</v>
      </c>
      <c r="K39" s="16">
        <f t="shared" si="5"/>
        <v>6.3172945234617472E-3</v>
      </c>
      <c r="L39" s="16">
        <f t="shared" si="8"/>
        <v>-1.595309874284908E-2</v>
      </c>
      <c r="M39" s="16">
        <f t="shared" si="9"/>
        <v>-6.3172945234617472E-3</v>
      </c>
    </row>
    <row r="40" spans="1:13" x14ac:dyDescent="0.25">
      <c r="A40" s="8" t="s">
        <v>270</v>
      </c>
      <c r="B40" s="9">
        <v>4237.875</v>
      </c>
      <c r="C40" s="9">
        <v>3221</v>
      </c>
      <c r="D40" s="16">
        <f t="shared" si="0"/>
        <v>0.56816544049873474</v>
      </c>
      <c r="E40" s="16">
        <f t="shared" si="1"/>
        <v>0.43183455950126526</v>
      </c>
      <c r="F40" s="9">
        <v>4450.125</v>
      </c>
      <c r="G40" s="10">
        <v>3051.5</v>
      </c>
      <c r="H40" s="16">
        <f t="shared" si="2"/>
        <v>0.5932214686817856</v>
      </c>
      <c r="I40" s="16">
        <f t="shared" si="3"/>
        <v>0.4067785313182144</v>
      </c>
      <c r="J40" s="16">
        <f t="shared" si="4"/>
        <v>4.409988076898292E-2</v>
      </c>
      <c r="K40" s="16">
        <f t="shared" si="5"/>
        <v>2.505602818305086E-2</v>
      </c>
      <c r="L40" s="16">
        <f t="shared" si="8"/>
        <v>-5.8022285691975622E-2</v>
      </c>
      <c r="M40" s="16">
        <f t="shared" si="9"/>
        <v>-2.505602818305086E-2</v>
      </c>
    </row>
    <row r="41" spans="1:13" x14ac:dyDescent="0.25">
      <c r="A41" s="8" t="s">
        <v>271</v>
      </c>
      <c r="B41" s="9">
        <v>7399.375</v>
      </c>
      <c r="C41" s="9">
        <v>5412.5</v>
      </c>
      <c r="D41" s="16">
        <f t="shared" si="0"/>
        <v>0.57754036782282059</v>
      </c>
      <c r="E41" s="16">
        <f t="shared" si="1"/>
        <v>0.42245963217717936</v>
      </c>
      <c r="F41" s="9">
        <v>6297.5</v>
      </c>
      <c r="G41" s="10">
        <v>5110.875</v>
      </c>
      <c r="H41" s="16">
        <f t="shared" si="2"/>
        <v>0.55200674942750394</v>
      </c>
      <c r="I41" s="16">
        <f t="shared" si="3"/>
        <v>0.44799325057249606</v>
      </c>
      <c r="J41" s="16">
        <f t="shared" si="4"/>
        <v>-4.4210967436911566E-2</v>
      </c>
      <c r="K41" s="16">
        <f t="shared" si="5"/>
        <v>-2.5533618395316648E-2</v>
      </c>
      <c r="L41" s="16">
        <f t="shared" si="8"/>
        <v>6.0440374536443089E-2</v>
      </c>
      <c r="M41" s="16">
        <f t="shared" si="9"/>
        <v>2.5533618395316704E-2</v>
      </c>
    </row>
    <row r="42" spans="1:13" x14ac:dyDescent="0.25">
      <c r="A42" s="8" t="s">
        <v>272</v>
      </c>
      <c r="B42" s="9">
        <v>27072.375</v>
      </c>
      <c r="C42" s="9">
        <v>19444.75</v>
      </c>
      <c r="D42" s="16">
        <f t="shared" si="0"/>
        <v>0.58198727887847757</v>
      </c>
      <c r="E42" s="16">
        <f t="shared" si="1"/>
        <v>0.41801272112152243</v>
      </c>
      <c r="F42" s="9">
        <v>26617</v>
      </c>
      <c r="G42" s="10">
        <v>17417.5</v>
      </c>
      <c r="H42" s="16">
        <f t="shared" si="2"/>
        <v>0.60445786826238512</v>
      </c>
      <c r="I42" s="16">
        <f t="shared" si="3"/>
        <v>0.39554213173761482</v>
      </c>
      <c r="J42" s="16">
        <f t="shared" si="4"/>
        <v>3.861010403390544E-2</v>
      </c>
      <c r="K42" s="16">
        <f t="shared" si="5"/>
        <v>2.2470589383907558E-2</v>
      </c>
      <c r="L42" s="16">
        <f t="shared" si="8"/>
        <v>-5.3755754905303668E-2</v>
      </c>
      <c r="M42" s="16">
        <f t="shared" si="9"/>
        <v>-2.2470589383907613E-2</v>
      </c>
    </row>
    <row r="43" spans="1:13" x14ac:dyDescent="0.25">
      <c r="A43" s="8" t="s">
        <v>273</v>
      </c>
      <c r="B43" s="9">
        <v>6268.125</v>
      </c>
      <c r="C43" s="9">
        <v>3845.375</v>
      </c>
      <c r="D43" s="16">
        <f t="shared" si="0"/>
        <v>0.61977801947891431</v>
      </c>
      <c r="E43" s="16">
        <f t="shared" si="1"/>
        <v>0.38022198052108569</v>
      </c>
      <c r="F43" s="9">
        <v>6512</v>
      </c>
      <c r="G43" s="10">
        <v>3734.5</v>
      </c>
      <c r="H43" s="16">
        <f t="shared" si="2"/>
        <v>0.63553408480944718</v>
      </c>
      <c r="I43" s="16">
        <f t="shared" si="3"/>
        <v>0.36446591519055288</v>
      </c>
      <c r="J43" s="16">
        <f t="shared" si="4"/>
        <v>2.5422110554646587E-2</v>
      </c>
      <c r="K43" s="16">
        <f t="shared" si="5"/>
        <v>1.5756065330532865E-2</v>
      </c>
      <c r="L43" s="16">
        <f t="shared" si="8"/>
        <v>-4.1439122769650179E-2</v>
      </c>
      <c r="M43" s="16">
        <f t="shared" si="9"/>
        <v>-1.5756065330532809E-2</v>
      </c>
    </row>
    <row r="44" spans="1:13" x14ac:dyDescent="0.25">
      <c r="A44" s="8" t="s">
        <v>274</v>
      </c>
      <c r="B44" s="9">
        <v>6856.5</v>
      </c>
      <c r="C44" s="9">
        <v>4308.75</v>
      </c>
      <c r="D44" s="16">
        <f t="shared" si="0"/>
        <v>0.61409283267280179</v>
      </c>
      <c r="E44" s="16">
        <f t="shared" si="1"/>
        <v>0.38590716732719821</v>
      </c>
      <c r="F44" s="9">
        <v>6273.875</v>
      </c>
      <c r="G44" s="10">
        <v>3873.375</v>
      </c>
      <c r="H44" s="16">
        <f t="shared" si="2"/>
        <v>0.61828327872083566</v>
      </c>
      <c r="I44" s="16">
        <f t="shared" si="3"/>
        <v>0.38171672127916428</v>
      </c>
      <c r="J44" s="16">
        <f t="shared" si="4"/>
        <v>6.8237989845854521E-3</v>
      </c>
      <c r="K44" s="16">
        <f t="shared" si="5"/>
        <v>4.190446048033869E-3</v>
      </c>
      <c r="L44" s="16">
        <f t="shared" si="8"/>
        <v>-1.0858689350231687E-2</v>
      </c>
      <c r="M44" s="16">
        <f t="shared" si="9"/>
        <v>-4.1904460480339245E-3</v>
      </c>
    </row>
    <row r="45" spans="1:13" x14ac:dyDescent="0.25">
      <c r="A45" s="8" t="s">
        <v>275</v>
      </c>
      <c r="B45" s="9">
        <v>18462.375</v>
      </c>
      <c r="C45" s="9">
        <v>12092.75</v>
      </c>
      <c r="D45" s="16">
        <f t="shared" si="0"/>
        <v>0.60423169599207993</v>
      </c>
      <c r="E45" s="16">
        <f t="shared" si="1"/>
        <v>0.39576830400792012</v>
      </c>
      <c r="F45" s="9">
        <v>17013</v>
      </c>
      <c r="G45" s="10">
        <v>11161.625</v>
      </c>
      <c r="H45" s="16">
        <f t="shared" si="2"/>
        <v>0.60384122237651783</v>
      </c>
      <c r="I45" s="16">
        <f t="shared" si="3"/>
        <v>0.39615877762348212</v>
      </c>
      <c r="J45" s="16">
        <f t="shared" si="4"/>
        <v>-6.462315998186593E-4</v>
      </c>
      <c r="K45" s="16">
        <f t="shared" si="5"/>
        <v>-3.9047361556210358E-4</v>
      </c>
      <c r="L45" s="16">
        <f t="shared" si="8"/>
        <v>9.8662174713763434E-4</v>
      </c>
      <c r="M45" s="16">
        <f t="shared" si="9"/>
        <v>3.9047361556199256E-4</v>
      </c>
    </row>
    <row r="46" spans="1:13" x14ac:dyDescent="0.25">
      <c r="A46" s="8" t="s">
        <v>276</v>
      </c>
      <c r="B46" s="9">
        <v>59121.875</v>
      </c>
      <c r="C46" s="9">
        <v>37349.625</v>
      </c>
      <c r="D46" s="16">
        <f t="shared" si="0"/>
        <v>0.61284291215540343</v>
      </c>
      <c r="E46" s="16">
        <f t="shared" si="1"/>
        <v>0.38715708784459657</v>
      </c>
      <c r="F46" s="9">
        <v>58033.875</v>
      </c>
      <c r="G46" s="10">
        <v>35418.25</v>
      </c>
      <c r="H46" s="16">
        <f t="shared" si="2"/>
        <v>0.62100112758270609</v>
      </c>
      <c r="I46" s="16">
        <f t="shared" si="3"/>
        <v>0.37899887241729391</v>
      </c>
      <c r="J46" s="16">
        <f t="shared" si="4"/>
        <v>1.3312082534510767E-2</v>
      </c>
      <c r="K46" s="16">
        <f t="shared" si="5"/>
        <v>8.1582154273026619E-3</v>
      </c>
      <c r="L46" s="16">
        <f t="shared" si="8"/>
        <v>-2.1072106603346855E-2</v>
      </c>
      <c r="M46" s="16">
        <f t="shared" si="9"/>
        <v>-8.1582154273026619E-3</v>
      </c>
    </row>
    <row r="47" spans="1:13" x14ac:dyDescent="0.25">
      <c r="A47" s="8" t="s">
        <v>277</v>
      </c>
      <c r="B47" s="9">
        <v>21842.875</v>
      </c>
      <c r="C47" s="9">
        <v>14679.25</v>
      </c>
      <c r="D47" s="16">
        <f t="shared" si="0"/>
        <v>0.59807240131837891</v>
      </c>
      <c r="E47" s="16">
        <f t="shared" si="1"/>
        <v>0.40192759868162109</v>
      </c>
      <c r="F47" s="9">
        <v>20132.25</v>
      </c>
      <c r="G47" s="10">
        <v>12638.5</v>
      </c>
      <c r="H47" s="16">
        <f t="shared" si="2"/>
        <v>0.61433595508189465</v>
      </c>
      <c r="I47" s="16">
        <f t="shared" si="3"/>
        <v>0.3856640449181053</v>
      </c>
      <c r="J47" s="16">
        <f t="shared" si="4"/>
        <v>2.7193285842424232E-2</v>
      </c>
      <c r="K47" s="16">
        <f t="shared" si="5"/>
        <v>1.6263553763515737E-2</v>
      </c>
      <c r="L47" s="16">
        <f t="shared" si="8"/>
        <v>-4.0463889060772466E-2</v>
      </c>
      <c r="M47" s="16">
        <f t="shared" si="9"/>
        <v>-1.6263553763515792E-2</v>
      </c>
    </row>
    <row r="48" spans="1:13" x14ac:dyDescent="0.25">
      <c r="A48" s="8" t="s">
        <v>278</v>
      </c>
      <c r="B48" s="9">
        <v>9772</v>
      </c>
      <c r="C48" s="9">
        <v>5670.75</v>
      </c>
      <c r="D48" s="16">
        <f t="shared" si="0"/>
        <v>0.63278884913632616</v>
      </c>
      <c r="E48" s="16">
        <f t="shared" si="1"/>
        <v>0.3672111508636739</v>
      </c>
      <c r="F48" s="9">
        <v>8722.875</v>
      </c>
      <c r="G48" s="10">
        <v>5031.5</v>
      </c>
      <c r="H48" s="16">
        <f t="shared" si="2"/>
        <v>0.63418912164311358</v>
      </c>
      <c r="I48" s="16">
        <f t="shared" si="3"/>
        <v>0.36581087835688647</v>
      </c>
      <c r="J48" s="16">
        <f t="shared" si="4"/>
        <v>2.2128590108669169E-3</v>
      </c>
      <c r="K48" s="16">
        <f t="shared" si="5"/>
        <v>1.4002725067874255E-3</v>
      </c>
      <c r="L48" s="16">
        <f t="shared" si="8"/>
        <v>-3.8132624880644565E-3</v>
      </c>
      <c r="M48" s="16">
        <f t="shared" si="9"/>
        <v>-1.4002725067874255E-3</v>
      </c>
    </row>
    <row r="49" spans="1:13" x14ac:dyDescent="0.25">
      <c r="A49" s="8" t="s">
        <v>256</v>
      </c>
      <c r="B49" s="9">
        <v>2798.125</v>
      </c>
      <c r="C49" s="9">
        <v>1825.875</v>
      </c>
      <c r="D49" s="16">
        <f t="shared" si="0"/>
        <v>0.60513083910034604</v>
      </c>
      <c r="E49" s="16">
        <f t="shared" si="1"/>
        <v>0.39486916089965396</v>
      </c>
      <c r="F49" s="9">
        <v>2508.375</v>
      </c>
      <c r="G49" s="10">
        <v>1691</v>
      </c>
      <c r="H49" s="16">
        <f t="shared" si="2"/>
        <v>0.597321029915166</v>
      </c>
      <c r="I49" s="16">
        <f t="shared" si="3"/>
        <v>0.40267897008483405</v>
      </c>
      <c r="J49" s="16">
        <f t="shared" si="4"/>
        <v>-1.290598442609694E-2</v>
      </c>
      <c r="K49" s="16">
        <f t="shared" si="5"/>
        <v>-7.8098091851800389E-3</v>
      </c>
      <c r="L49" s="16">
        <f t="shared" si="8"/>
        <v>1.9778220125842547E-2</v>
      </c>
      <c r="M49" s="16">
        <f t="shared" si="9"/>
        <v>7.8098091851800944E-3</v>
      </c>
    </row>
    <row r="50" spans="1:13" x14ac:dyDescent="0.25">
      <c r="A50" s="8" t="s">
        <v>257</v>
      </c>
      <c r="B50" s="9">
        <v>2009</v>
      </c>
      <c r="C50" s="9">
        <v>1202.125</v>
      </c>
      <c r="D50" s="16">
        <f t="shared" si="0"/>
        <v>0.6256374323640469</v>
      </c>
      <c r="E50" s="16">
        <f t="shared" si="1"/>
        <v>0.37436256763595316</v>
      </c>
      <c r="F50" s="9">
        <v>1602.125</v>
      </c>
      <c r="G50" s="10">
        <v>1139.625</v>
      </c>
      <c r="H50" s="16">
        <f t="shared" si="2"/>
        <v>0.58434394091365005</v>
      </c>
      <c r="I50" s="16">
        <f t="shared" si="3"/>
        <v>0.41565605908634995</v>
      </c>
      <c r="J50" s="16">
        <f t="shared" si="4"/>
        <v>-6.6002271146667776E-2</v>
      </c>
      <c r="K50" s="16">
        <f t="shared" si="5"/>
        <v>-4.1293491450396846E-2</v>
      </c>
      <c r="L50" s="16">
        <f t="shared" si="8"/>
        <v>0.11030347321090185</v>
      </c>
      <c r="M50" s="16">
        <f t="shared" si="9"/>
        <v>4.1293491450396791E-2</v>
      </c>
    </row>
    <row r="51" spans="1:13" x14ac:dyDescent="0.25">
      <c r="A51" s="8" t="s">
        <v>258</v>
      </c>
      <c r="B51" s="9">
        <v>5489.5</v>
      </c>
      <c r="C51" s="9">
        <v>3698.875</v>
      </c>
      <c r="D51" s="16">
        <f t="shared" si="0"/>
        <v>0.5974396996204443</v>
      </c>
      <c r="E51" s="16">
        <f t="shared" si="1"/>
        <v>0.4025603003795557</v>
      </c>
      <c r="F51" s="9">
        <v>4677.875</v>
      </c>
      <c r="G51" s="10">
        <v>3302.125</v>
      </c>
      <c r="H51" s="16">
        <f t="shared" si="2"/>
        <v>0.58619987468671675</v>
      </c>
      <c r="I51" s="16">
        <f t="shared" si="3"/>
        <v>0.4138001253132832</v>
      </c>
      <c r="J51" s="16">
        <f t="shared" si="4"/>
        <v>-1.8813321144992963E-2</v>
      </c>
      <c r="K51" s="16">
        <f t="shared" si="5"/>
        <v>-1.1239824933727549E-2</v>
      </c>
      <c r="L51" s="16">
        <f t="shared" si="8"/>
        <v>2.7920847940370613E-2</v>
      </c>
      <c r="M51" s="16">
        <f t="shared" si="9"/>
        <v>1.1239824933727494E-2</v>
      </c>
    </row>
    <row r="52" spans="1:13" x14ac:dyDescent="0.25">
      <c r="A52" s="8" t="s">
        <v>259</v>
      </c>
      <c r="B52" s="9">
        <v>3328.875</v>
      </c>
      <c r="C52" s="9">
        <v>2225.625</v>
      </c>
      <c r="D52" s="16">
        <f t="shared" si="0"/>
        <v>0.59931136916014038</v>
      </c>
      <c r="E52" s="16">
        <f t="shared" si="1"/>
        <v>0.40068863083985956</v>
      </c>
      <c r="F52" s="9">
        <v>3209.375</v>
      </c>
      <c r="G52" s="10">
        <v>2132.875</v>
      </c>
      <c r="H52" s="16">
        <f t="shared" si="2"/>
        <v>0.60075342786279184</v>
      </c>
      <c r="I52" s="16">
        <f t="shared" si="3"/>
        <v>0.3992465721372081</v>
      </c>
      <c r="J52" s="16">
        <f t="shared" si="4"/>
        <v>2.4061928020359851E-3</v>
      </c>
      <c r="K52" s="16">
        <f t="shared" si="5"/>
        <v>1.4420587026514609E-3</v>
      </c>
      <c r="L52" s="16">
        <f t="shared" si="8"/>
        <v>-3.5989508852019274E-3</v>
      </c>
      <c r="M52" s="16">
        <f t="shared" si="9"/>
        <v>-1.4420587026514609E-3</v>
      </c>
    </row>
    <row r="53" spans="1:13" x14ac:dyDescent="0.25">
      <c r="A53" s="8" t="s">
        <v>260</v>
      </c>
      <c r="B53" s="9">
        <v>7288.25</v>
      </c>
      <c r="C53" s="9">
        <v>4687.375</v>
      </c>
      <c r="D53" s="16">
        <f t="shared" si="0"/>
        <v>0.60859036584729398</v>
      </c>
      <c r="E53" s="16">
        <f t="shared" si="1"/>
        <v>0.39140963415270602</v>
      </c>
      <c r="F53" s="9">
        <v>7210.375</v>
      </c>
      <c r="G53" s="10">
        <v>4590.375</v>
      </c>
      <c r="H53" s="16">
        <f t="shared" si="2"/>
        <v>0.61100989343897638</v>
      </c>
      <c r="I53" s="16">
        <f t="shared" si="3"/>
        <v>0.38899010656102367</v>
      </c>
      <c r="J53" s="16">
        <f t="shared" si="4"/>
        <v>3.9756258519043075E-3</v>
      </c>
      <c r="K53" s="16">
        <f t="shared" si="5"/>
        <v>2.4195275916824022E-3</v>
      </c>
      <c r="L53" s="16">
        <f t="shared" si="8"/>
        <v>-6.1815739332016116E-3</v>
      </c>
      <c r="M53" s="16">
        <f t="shared" si="9"/>
        <v>-2.4195275916823467E-3</v>
      </c>
    </row>
    <row r="54" spans="1:13" x14ac:dyDescent="0.25">
      <c r="A54" s="8" t="s">
        <v>261</v>
      </c>
      <c r="B54" s="9">
        <v>11333</v>
      </c>
      <c r="C54" s="9">
        <v>6981.25</v>
      </c>
      <c r="D54" s="16">
        <f t="shared" si="0"/>
        <v>0.61880775898548945</v>
      </c>
      <c r="E54" s="16">
        <f t="shared" si="1"/>
        <v>0.38119224101451055</v>
      </c>
      <c r="F54" s="9">
        <v>11531.5</v>
      </c>
      <c r="G54" s="10">
        <v>6297.5</v>
      </c>
      <c r="H54" s="16">
        <f t="shared" si="2"/>
        <v>0.64678333052891357</v>
      </c>
      <c r="I54" s="16">
        <f t="shared" si="3"/>
        <v>0.35321666947108643</v>
      </c>
      <c r="J54" s="16">
        <f t="shared" si="4"/>
        <v>4.5208824771830504E-2</v>
      </c>
      <c r="K54" s="16">
        <f t="shared" si="5"/>
        <v>2.7975571543424116E-2</v>
      </c>
      <c r="L54" s="16">
        <f t="shared" si="8"/>
        <v>-7.3389666770156514E-2</v>
      </c>
      <c r="M54" s="16">
        <f t="shared" si="9"/>
        <v>-2.7975571543424116E-2</v>
      </c>
    </row>
    <row r="55" spans="1:13" x14ac:dyDescent="0.25">
      <c r="A55" s="8" t="s">
        <v>262</v>
      </c>
      <c r="B55" s="9">
        <v>3303.5</v>
      </c>
      <c r="C55" s="9">
        <v>2637.25</v>
      </c>
      <c r="D55" s="16">
        <f t="shared" si="0"/>
        <v>0.55607456970921176</v>
      </c>
      <c r="E55" s="16">
        <f t="shared" si="1"/>
        <v>0.44392543029078818</v>
      </c>
      <c r="F55" s="9">
        <v>3240.625</v>
      </c>
      <c r="G55" s="10">
        <v>2206.25</v>
      </c>
      <c r="H55" s="16">
        <f t="shared" si="2"/>
        <v>0.59495123350545043</v>
      </c>
      <c r="I55" s="16">
        <f t="shared" si="3"/>
        <v>0.40504876649454963</v>
      </c>
      <c r="J55" s="16">
        <f t="shared" si="4"/>
        <v>6.9912680625852847E-2</v>
      </c>
      <c r="K55" s="16">
        <f t="shared" si="5"/>
        <v>3.8876663796238664E-2</v>
      </c>
      <c r="L55" s="16">
        <f t="shared" si="8"/>
        <v>-8.7574761758462114E-2</v>
      </c>
      <c r="M55" s="16">
        <f t="shared" si="9"/>
        <v>-3.8876663796238553E-2</v>
      </c>
    </row>
    <row r="56" spans="1:13" x14ac:dyDescent="0.25">
      <c r="A56" s="8" t="s">
        <v>263</v>
      </c>
      <c r="B56" s="9">
        <v>84240.875</v>
      </c>
      <c r="C56" s="9">
        <v>54804.25</v>
      </c>
      <c r="D56" s="16">
        <f t="shared" si="0"/>
        <v>0.60585277621203903</v>
      </c>
      <c r="E56" s="16">
        <f t="shared" si="1"/>
        <v>0.39414722378796091</v>
      </c>
      <c r="F56" s="9">
        <v>78822.375</v>
      </c>
      <c r="G56" s="10">
        <v>50012.25</v>
      </c>
      <c r="H56" s="16">
        <f t="shared" si="2"/>
        <v>0.6118104896102271</v>
      </c>
      <c r="I56" s="16">
        <f t="shared" si="3"/>
        <v>0.38818951038977295</v>
      </c>
      <c r="J56" s="16">
        <f t="shared" si="4"/>
        <v>9.8335992374869678E-3</v>
      </c>
      <c r="K56" s="16">
        <f t="shared" si="5"/>
        <v>5.9577133981880692E-3</v>
      </c>
      <c r="L56" s="16">
        <f t="shared" si="8"/>
        <v>-1.5115451888589287E-2</v>
      </c>
      <c r="M56" s="16">
        <f t="shared" si="9"/>
        <v>-5.9577133981879582E-3</v>
      </c>
    </row>
    <row r="57" spans="1:13" x14ac:dyDescent="0.25">
      <c r="A57" s="8" t="s">
        <v>264</v>
      </c>
      <c r="B57" s="9">
        <v>84376.75</v>
      </c>
      <c r="C57" s="9">
        <v>52848.125</v>
      </c>
      <c r="D57" s="16">
        <f t="shared" si="0"/>
        <v>0.61487940870778712</v>
      </c>
      <c r="E57" s="16">
        <f t="shared" si="1"/>
        <v>0.38512059129221288</v>
      </c>
      <c r="F57" s="9">
        <v>79510.875</v>
      </c>
      <c r="G57" s="10">
        <v>47928.125</v>
      </c>
      <c r="H57" s="16">
        <f t="shared" si="2"/>
        <v>0.62391320553362783</v>
      </c>
      <c r="I57" s="16">
        <f t="shared" si="3"/>
        <v>0.37608679446637217</v>
      </c>
      <c r="J57" s="16">
        <f t="shared" si="4"/>
        <v>1.4691981383513688E-2</v>
      </c>
      <c r="K57" s="16">
        <f t="shared" si="5"/>
        <v>9.033796825840712E-3</v>
      </c>
      <c r="L57" s="16">
        <f t="shared" si="8"/>
        <v>-2.3457060022496323E-2</v>
      </c>
      <c r="M57" s="16">
        <f t="shared" si="9"/>
        <v>-9.033796825840712E-3</v>
      </c>
    </row>
    <row r="58" spans="1:13" x14ac:dyDescent="0.25">
      <c r="A58" s="8" t="s">
        <v>265</v>
      </c>
      <c r="B58" s="9">
        <v>10051.375</v>
      </c>
      <c r="C58" s="9">
        <v>6354.75</v>
      </c>
      <c r="D58" s="16">
        <f t="shared" si="0"/>
        <v>0.61265990598023601</v>
      </c>
      <c r="E58" s="16">
        <f t="shared" si="1"/>
        <v>0.38734009401976394</v>
      </c>
      <c r="F58" s="9">
        <v>9460.875</v>
      </c>
      <c r="G58" s="10">
        <v>5672.375</v>
      </c>
      <c r="H58" s="16">
        <f t="shared" si="2"/>
        <v>0.6251713941156064</v>
      </c>
      <c r="I58" s="16">
        <f t="shared" si="3"/>
        <v>0.37482860588439365</v>
      </c>
      <c r="J58" s="16">
        <f t="shared" si="4"/>
        <v>2.0421587920548549E-2</v>
      </c>
      <c r="K58" s="16">
        <f t="shared" si="5"/>
        <v>1.2511488135370397E-2</v>
      </c>
      <c r="L58" s="16">
        <f t="shared" si="8"/>
        <v>-3.2301040683725059E-2</v>
      </c>
      <c r="M58" s="16">
        <f t="shared" si="9"/>
        <v>-1.2511488135370286E-2</v>
      </c>
    </row>
    <row r="59" spans="1:13" x14ac:dyDescent="0.25">
      <c r="A59" s="8" t="s">
        <v>266</v>
      </c>
      <c r="B59" s="9">
        <v>25046.75</v>
      </c>
      <c r="C59" s="9">
        <v>16446.125</v>
      </c>
      <c r="D59" s="16">
        <f t="shared" si="0"/>
        <v>0.60363978152875641</v>
      </c>
      <c r="E59" s="16">
        <f t="shared" si="1"/>
        <v>0.39636021847124353</v>
      </c>
      <c r="F59" s="9">
        <v>23920.375</v>
      </c>
      <c r="G59" s="10">
        <v>15473</v>
      </c>
      <c r="H59" s="16">
        <f t="shared" si="2"/>
        <v>0.6072182187994809</v>
      </c>
      <c r="I59" s="16">
        <f t="shared" si="3"/>
        <v>0.3927817812005191</v>
      </c>
      <c r="J59" s="16">
        <f t="shared" si="4"/>
        <v>5.9281004669073777E-3</v>
      </c>
      <c r="K59" s="16">
        <f t="shared" si="5"/>
        <v>3.5784372707244883E-3</v>
      </c>
      <c r="L59" s="16">
        <f t="shared" si="8"/>
        <v>-9.0282452778092138E-3</v>
      </c>
      <c r="M59" s="16">
        <f t="shared" si="9"/>
        <v>-3.5784372707244327E-3</v>
      </c>
    </row>
    <row r="60" spans="1:13" x14ac:dyDescent="0.25">
      <c r="A60" s="8" t="s">
        <v>267</v>
      </c>
      <c r="B60" s="9">
        <v>3196.125</v>
      </c>
      <c r="C60" s="9">
        <v>2207</v>
      </c>
      <c r="D60" s="16">
        <f t="shared" si="0"/>
        <v>0.5915326778484673</v>
      </c>
      <c r="E60" s="16">
        <f t="shared" si="1"/>
        <v>0.4084673221515327</v>
      </c>
      <c r="F60" s="9">
        <v>3008.75</v>
      </c>
      <c r="G60" s="10">
        <v>1956.125</v>
      </c>
      <c r="H60" s="16">
        <f t="shared" si="2"/>
        <v>0.60600720058410329</v>
      </c>
      <c r="I60" s="16">
        <f t="shared" si="3"/>
        <v>0.39399279941589666</v>
      </c>
      <c r="J60" s="16">
        <f t="shared" si="4"/>
        <v>2.4469523456054812E-2</v>
      </c>
      <c r="K60" s="16">
        <f t="shared" si="5"/>
        <v>1.4474522735635986E-2</v>
      </c>
      <c r="L60" s="16">
        <f t="shared" si="8"/>
        <v>-3.543618289804417E-2</v>
      </c>
      <c r="M60" s="16">
        <f t="shared" si="9"/>
        <v>-1.4474522735636042E-2</v>
      </c>
    </row>
    <row r="61" spans="1:13" x14ac:dyDescent="0.25">
      <c r="A61" s="8" t="s">
        <v>268</v>
      </c>
      <c r="B61" s="9">
        <v>16986.125</v>
      </c>
      <c r="C61" s="9">
        <v>12418.625</v>
      </c>
      <c r="D61" s="16">
        <f t="shared" si="0"/>
        <v>0.57766602334656814</v>
      </c>
      <c r="E61" s="16">
        <f t="shared" si="1"/>
        <v>0.42233397665343186</v>
      </c>
      <c r="F61" s="9">
        <v>16542</v>
      </c>
      <c r="G61" s="10">
        <v>11443.5</v>
      </c>
      <c r="H61" s="16">
        <f t="shared" si="2"/>
        <v>0.59109181540440581</v>
      </c>
      <c r="I61" s="16">
        <f t="shared" si="3"/>
        <v>0.40890818459559414</v>
      </c>
      <c r="J61" s="16">
        <f t="shared" si="4"/>
        <v>2.3241443178635638E-2</v>
      </c>
      <c r="K61" s="16">
        <f t="shared" si="5"/>
        <v>1.3425792057837671E-2</v>
      </c>
      <c r="L61" s="16">
        <f t="shared" si="8"/>
        <v>-3.1789514460151901E-2</v>
      </c>
      <c r="M61" s="16">
        <f t="shared" si="9"/>
        <v>-1.3425792057837727E-2</v>
      </c>
    </row>
    <row r="62" spans="1:13" x14ac:dyDescent="0.25">
      <c r="A62" s="8" t="s">
        <v>242</v>
      </c>
      <c r="B62" s="9">
        <v>3838.625</v>
      </c>
      <c r="C62" s="9">
        <v>2469.125</v>
      </c>
      <c r="D62" s="16">
        <f t="shared" si="0"/>
        <v>0.60855693393048238</v>
      </c>
      <c r="E62" s="16">
        <f t="shared" si="1"/>
        <v>0.39144306606951768</v>
      </c>
      <c r="F62" s="9">
        <v>3802.125</v>
      </c>
      <c r="G62" s="10">
        <v>2369.875</v>
      </c>
      <c r="H62" s="16">
        <f t="shared" si="2"/>
        <v>0.6160280298120544</v>
      </c>
      <c r="I62" s="16">
        <f t="shared" si="3"/>
        <v>0.38397197018794554</v>
      </c>
      <c r="J62" s="16">
        <f t="shared" si="4"/>
        <v>1.227674103278802E-2</v>
      </c>
      <c r="K62" s="16">
        <f t="shared" si="5"/>
        <v>7.4710958815720208E-3</v>
      </c>
      <c r="L62" s="16">
        <f t="shared" si="8"/>
        <v>-1.9086034545430713E-2</v>
      </c>
      <c r="M62" s="16">
        <f t="shared" si="9"/>
        <v>-7.4710958815721318E-3</v>
      </c>
    </row>
    <row r="63" spans="1:13" x14ac:dyDescent="0.25">
      <c r="A63" s="8" t="s">
        <v>243</v>
      </c>
      <c r="B63" s="9">
        <v>6034.625</v>
      </c>
      <c r="C63" s="9">
        <v>3643.25</v>
      </c>
      <c r="D63" s="16">
        <f t="shared" si="0"/>
        <v>0.62354855792206454</v>
      </c>
      <c r="E63" s="16">
        <f t="shared" si="1"/>
        <v>0.37645144207793552</v>
      </c>
      <c r="F63" s="9">
        <v>5243.125</v>
      </c>
      <c r="G63" s="10">
        <v>3001.875</v>
      </c>
      <c r="H63" s="16">
        <f t="shared" si="2"/>
        <v>0.63591570648878104</v>
      </c>
      <c r="I63" s="16">
        <f t="shared" si="3"/>
        <v>0.3640842935112189</v>
      </c>
      <c r="J63" s="16">
        <f t="shared" si="4"/>
        <v>1.9833497182527738E-2</v>
      </c>
      <c r="K63" s="16">
        <f t="shared" si="5"/>
        <v>1.2367148566716502E-2</v>
      </c>
      <c r="L63" s="16">
        <f t="shared" si="8"/>
        <v>-3.2851909129242442E-2</v>
      </c>
      <c r="M63" s="16">
        <f t="shared" si="9"/>
        <v>-1.2367148566716613E-2</v>
      </c>
    </row>
    <row r="64" spans="1:13" x14ac:dyDescent="0.25">
      <c r="A64" s="8" t="s">
        <v>244</v>
      </c>
      <c r="B64" s="9">
        <v>4110.125</v>
      </c>
      <c r="C64" s="9">
        <v>3299.875</v>
      </c>
      <c r="D64" s="16">
        <f t="shared" si="0"/>
        <v>0.55467273954116059</v>
      </c>
      <c r="E64" s="16">
        <f t="shared" si="1"/>
        <v>0.44532726045883941</v>
      </c>
      <c r="F64" s="9">
        <v>4755</v>
      </c>
      <c r="G64" s="10">
        <v>3222.625</v>
      </c>
      <c r="H64" s="16">
        <f t="shared" si="2"/>
        <v>0.59604205512292197</v>
      </c>
      <c r="I64" s="16">
        <f t="shared" si="3"/>
        <v>0.40395794487707809</v>
      </c>
      <c r="J64" s="16">
        <f t="shared" si="4"/>
        <v>7.4583286021921921E-2</v>
      </c>
      <c r="K64" s="16">
        <f t="shared" si="5"/>
        <v>4.1369315581761379E-2</v>
      </c>
      <c r="L64" s="16">
        <f t="shared" si="8"/>
        <v>-9.2896436519823142E-2</v>
      </c>
      <c r="M64" s="16">
        <f t="shared" si="9"/>
        <v>-4.1369315581761323E-2</v>
      </c>
    </row>
    <row r="65" spans="1:13" x14ac:dyDescent="0.25">
      <c r="A65" s="8" t="s">
        <v>245</v>
      </c>
      <c r="B65" s="9">
        <v>10745.5</v>
      </c>
      <c r="C65" s="9">
        <v>6402</v>
      </c>
      <c r="D65" s="16">
        <f t="shared" si="0"/>
        <v>0.62665111532293338</v>
      </c>
      <c r="E65" s="16">
        <f t="shared" si="1"/>
        <v>0.37334888467706662</v>
      </c>
      <c r="F65" s="9">
        <v>9926.125</v>
      </c>
      <c r="G65" s="10">
        <v>6240.25</v>
      </c>
      <c r="H65" s="16">
        <f t="shared" si="2"/>
        <v>0.61399819068900729</v>
      </c>
      <c r="I65" s="16">
        <f t="shared" si="3"/>
        <v>0.38600180931099271</v>
      </c>
      <c r="J65" s="16">
        <f t="shared" si="4"/>
        <v>-2.0191338249522833E-2</v>
      </c>
      <c r="K65" s="16">
        <f t="shared" si="5"/>
        <v>-1.2652924633926088E-2</v>
      </c>
      <c r="L65" s="16">
        <f t="shared" si="8"/>
        <v>3.3890350696695971E-2</v>
      </c>
      <c r="M65" s="16">
        <f t="shared" si="9"/>
        <v>1.2652924633926088E-2</v>
      </c>
    </row>
    <row r="66" spans="1:13" x14ac:dyDescent="0.25">
      <c r="A66" s="8" t="s">
        <v>246</v>
      </c>
      <c r="B66" s="9">
        <v>14641.75</v>
      </c>
      <c r="C66" s="9">
        <v>9320.125</v>
      </c>
      <c r="D66" s="16">
        <f t="shared" si="0"/>
        <v>0.61104358486136834</v>
      </c>
      <c r="E66" s="16">
        <f t="shared" si="1"/>
        <v>0.38895641513863166</v>
      </c>
      <c r="F66" s="9">
        <v>13599.875</v>
      </c>
      <c r="G66" s="10">
        <v>8741.375</v>
      </c>
      <c r="H66" s="16">
        <f t="shared" si="2"/>
        <v>0.60873384434622058</v>
      </c>
      <c r="I66" s="16">
        <f t="shared" si="3"/>
        <v>0.39126615565377942</v>
      </c>
      <c r="J66" s="16">
        <f t="shared" si="4"/>
        <v>-3.7799930682060742E-3</v>
      </c>
      <c r="K66" s="16">
        <f t="shared" si="5"/>
        <v>-2.3097405151477624E-3</v>
      </c>
      <c r="L66" s="16">
        <f t="shared" si="8"/>
        <v>5.9383016329079587E-3</v>
      </c>
      <c r="M66" s="16">
        <f t="shared" si="9"/>
        <v>2.3097405151477624E-3</v>
      </c>
    </row>
    <row r="67" spans="1:13" x14ac:dyDescent="0.25">
      <c r="A67" s="8" t="s">
        <v>247</v>
      </c>
      <c r="B67" s="9">
        <v>9365</v>
      </c>
      <c r="C67" s="9">
        <v>6128.375</v>
      </c>
      <c r="D67" s="16">
        <f t="shared" si="0"/>
        <v>0.60445190282943517</v>
      </c>
      <c r="E67" s="16">
        <f t="shared" si="1"/>
        <v>0.39554809717056483</v>
      </c>
      <c r="F67" s="9">
        <v>8741.625</v>
      </c>
      <c r="G67" s="10">
        <v>5816.75</v>
      </c>
      <c r="H67" s="16">
        <f t="shared" si="2"/>
        <v>0.60045334730009359</v>
      </c>
      <c r="I67" s="16">
        <f t="shared" si="3"/>
        <v>0.39954665269990641</v>
      </c>
      <c r="J67" s="16">
        <f t="shared" si="4"/>
        <v>-6.6151756833329077E-3</v>
      </c>
      <c r="K67" s="16">
        <f t="shared" si="5"/>
        <v>-3.9985555293415853E-3</v>
      </c>
      <c r="L67" s="16">
        <f t="shared" si="8"/>
        <v>1.0108898406904388E-2</v>
      </c>
      <c r="M67" s="16">
        <f t="shared" si="9"/>
        <v>3.9985555293415853E-3</v>
      </c>
    </row>
    <row r="68" spans="1:13" x14ac:dyDescent="0.25">
      <c r="A68" s="8" t="s">
        <v>248</v>
      </c>
      <c r="B68" s="9">
        <v>73678.5</v>
      </c>
      <c r="C68" s="9">
        <v>50196.625</v>
      </c>
      <c r="D68" s="16">
        <f t="shared" si="0"/>
        <v>0.59478042908130269</v>
      </c>
      <c r="E68" s="16">
        <f t="shared" si="1"/>
        <v>0.40521957091869737</v>
      </c>
      <c r="F68" s="9">
        <v>71318.625</v>
      </c>
      <c r="G68" s="10">
        <v>46677.5</v>
      </c>
      <c r="H68" s="16">
        <f t="shared" si="2"/>
        <v>0.60441497549177992</v>
      </c>
      <c r="I68" s="16">
        <f t="shared" si="3"/>
        <v>0.39558502450822008</v>
      </c>
      <c r="J68" s="16">
        <f t="shared" si="4"/>
        <v>1.6198492652757156E-2</v>
      </c>
      <c r="K68" s="16">
        <f t="shared" si="5"/>
        <v>9.6345464104772294E-3</v>
      </c>
      <c r="L68" s="16">
        <f t="shared" si="8"/>
        <v>-2.3776113252956248E-2</v>
      </c>
      <c r="M68" s="16">
        <f t="shared" si="9"/>
        <v>-9.6345464104772849E-3</v>
      </c>
    </row>
    <row r="69" spans="1:13" x14ac:dyDescent="0.25">
      <c r="A69" s="8" t="s">
        <v>249</v>
      </c>
      <c r="B69" s="9">
        <v>14546.875</v>
      </c>
      <c r="C69" s="9">
        <v>11058.5</v>
      </c>
      <c r="D69" s="16">
        <f t="shared" si="0"/>
        <v>0.56811802209497031</v>
      </c>
      <c r="E69" s="16">
        <f t="shared" si="1"/>
        <v>0.43188197790502969</v>
      </c>
      <c r="F69" s="9">
        <v>14303.375</v>
      </c>
      <c r="G69" s="10">
        <v>9653.75</v>
      </c>
      <c r="H69" s="16">
        <f t="shared" si="2"/>
        <v>0.5970405463927746</v>
      </c>
      <c r="I69" s="16">
        <f t="shared" si="3"/>
        <v>0.4029594536072254</v>
      </c>
      <c r="J69" s="16">
        <f t="shared" si="4"/>
        <v>5.0909358923610079E-2</v>
      </c>
      <c r="K69" s="16">
        <f t="shared" si="5"/>
        <v>2.8922524297804286E-2</v>
      </c>
      <c r="L69" s="16">
        <f t="shared" si="8"/>
        <v>-6.6968583496124293E-2</v>
      </c>
      <c r="M69" s="16">
        <f t="shared" si="9"/>
        <v>-2.8922524297804286E-2</v>
      </c>
    </row>
    <row r="70" spans="1:13" x14ac:dyDescent="0.25">
      <c r="A70" s="8" t="s">
        <v>250</v>
      </c>
      <c r="B70" s="9">
        <v>17499.375</v>
      </c>
      <c r="C70" s="9">
        <v>11661.125</v>
      </c>
      <c r="D70" s="16">
        <f t="shared" si="0"/>
        <v>0.60010545086675471</v>
      </c>
      <c r="E70" s="16">
        <f t="shared" si="1"/>
        <v>0.39989454913324529</v>
      </c>
      <c r="F70" s="9">
        <v>15785.75</v>
      </c>
      <c r="G70" s="10">
        <v>10047.25</v>
      </c>
      <c r="H70" s="16">
        <f t="shared" si="2"/>
        <v>0.61106917508613012</v>
      </c>
      <c r="I70" s="16">
        <f t="shared" si="3"/>
        <v>0.38893082491386988</v>
      </c>
      <c r="J70" s="16">
        <f t="shared" si="4"/>
        <v>1.8269662779333364E-2</v>
      </c>
      <c r="K70" s="16">
        <f t="shared" si="5"/>
        <v>1.0963724219375415E-2</v>
      </c>
      <c r="L70" s="16">
        <f t="shared" si="8"/>
        <v>-2.7416538292754498E-2</v>
      </c>
      <c r="M70" s="16">
        <f t="shared" si="9"/>
        <v>-1.0963724219375415E-2</v>
      </c>
    </row>
    <row r="71" spans="1:13" x14ac:dyDescent="0.25">
      <c r="A71" s="8" t="s">
        <v>251</v>
      </c>
      <c r="B71" s="9">
        <v>5674.625</v>
      </c>
      <c r="C71" s="9">
        <v>3953.625</v>
      </c>
      <c r="D71" s="16">
        <f t="shared" ref="D71:D134" si="10">B71/(B71+C71)</f>
        <v>0.58937241970243814</v>
      </c>
      <c r="E71" s="16">
        <f t="shared" ref="E71:E134" si="11">C71/(C71+B71)</f>
        <v>0.41062758029756186</v>
      </c>
      <c r="F71" s="9">
        <v>5315</v>
      </c>
      <c r="G71" s="10">
        <v>3618.125</v>
      </c>
      <c r="H71" s="16">
        <f t="shared" ref="H71:H134" si="12">F71/(F71+G71)</f>
        <v>0.59497656195340376</v>
      </c>
      <c r="I71" s="16">
        <f t="shared" ref="I71:I134" si="13">G71/(G71+F71)</f>
        <v>0.40502343804659624</v>
      </c>
      <c r="J71" s="16">
        <f t="shared" ref="J71:J134" si="14">+(H71-D71)/D71</f>
        <v>9.5086605067047931E-3</v>
      </c>
      <c r="K71" s="16">
        <f t="shared" ref="K71:K134" si="15">+H71-D71</f>
        <v>5.6041422509656158E-3</v>
      </c>
      <c r="L71" s="16">
        <f t="shared" si="8"/>
        <v>-1.3647749249830142E-2</v>
      </c>
      <c r="M71" s="16">
        <f t="shared" si="9"/>
        <v>-5.6041422509656158E-3</v>
      </c>
    </row>
    <row r="72" spans="1:13" x14ac:dyDescent="0.25">
      <c r="A72" s="8" t="s">
        <v>252</v>
      </c>
      <c r="B72" s="9">
        <v>13748.875</v>
      </c>
      <c r="C72" s="9">
        <v>9222.5</v>
      </c>
      <c r="D72" s="16">
        <f t="shared" si="10"/>
        <v>0.59852207366777133</v>
      </c>
      <c r="E72" s="16">
        <f t="shared" si="11"/>
        <v>0.40147792633222867</v>
      </c>
      <c r="F72" s="9">
        <v>12374.125</v>
      </c>
      <c r="G72" s="10">
        <v>7495.5</v>
      </c>
      <c r="H72" s="16">
        <f t="shared" si="12"/>
        <v>0.62276590524481468</v>
      </c>
      <c r="I72" s="16">
        <f t="shared" si="13"/>
        <v>0.37723409475518538</v>
      </c>
      <c r="J72" s="16">
        <f t="shared" si="14"/>
        <v>4.0506161165412023E-2</v>
      </c>
      <c r="K72" s="16">
        <f t="shared" si="15"/>
        <v>2.4243831577043351E-2</v>
      </c>
      <c r="L72" s="16">
        <f t="shared" si="8"/>
        <v>-6.0386462086538681E-2</v>
      </c>
      <c r="M72" s="16">
        <f t="shared" si="9"/>
        <v>-2.4243831577043295E-2</v>
      </c>
    </row>
    <row r="73" spans="1:13" x14ac:dyDescent="0.25">
      <c r="A73" s="8" t="s">
        <v>253</v>
      </c>
      <c r="B73" s="9">
        <v>8072.25</v>
      </c>
      <c r="C73" s="9">
        <v>6120.75</v>
      </c>
      <c r="D73" s="16">
        <f t="shared" si="10"/>
        <v>0.56874867892623127</v>
      </c>
      <c r="E73" s="16">
        <f t="shared" si="11"/>
        <v>0.43125132107376873</v>
      </c>
      <c r="F73" s="9">
        <v>7052.625</v>
      </c>
      <c r="G73" s="10">
        <v>4816.5</v>
      </c>
      <c r="H73" s="16">
        <f t="shared" si="12"/>
        <v>0.59419923541120345</v>
      </c>
      <c r="I73" s="16">
        <f t="shared" si="13"/>
        <v>0.40580076458879655</v>
      </c>
      <c r="J73" s="16">
        <f t="shared" si="14"/>
        <v>4.4748335122327759E-2</v>
      </c>
      <c r="K73" s="16">
        <f t="shared" si="15"/>
        <v>2.5450556484972187E-2</v>
      </c>
      <c r="L73" s="16">
        <f t="shared" si="8"/>
        <v>-5.9015602367554675E-2</v>
      </c>
      <c r="M73" s="16">
        <f t="shared" si="9"/>
        <v>-2.5450556484972187E-2</v>
      </c>
    </row>
    <row r="74" spans="1:13" x14ac:dyDescent="0.25">
      <c r="A74" s="8" t="s">
        <v>254</v>
      </c>
      <c r="B74" s="9">
        <v>9218</v>
      </c>
      <c r="C74" s="9">
        <v>6148.5</v>
      </c>
      <c r="D74" s="16">
        <f t="shared" si="10"/>
        <v>0.59987635440731457</v>
      </c>
      <c r="E74" s="16">
        <f t="shared" si="11"/>
        <v>0.40012364559268537</v>
      </c>
      <c r="F74" s="9">
        <v>9561.125</v>
      </c>
      <c r="G74" s="10">
        <v>6017</v>
      </c>
      <c r="H74" s="16">
        <f t="shared" si="12"/>
        <v>0.61375325977933803</v>
      </c>
      <c r="I74" s="16">
        <f t="shared" si="13"/>
        <v>0.38624674022066197</v>
      </c>
      <c r="J74" s="16">
        <f t="shared" si="14"/>
        <v>2.3132942764070141E-2</v>
      </c>
      <c r="K74" s="16">
        <f t="shared" si="15"/>
        <v>1.3876905372023463E-2</v>
      </c>
      <c r="L74" s="16">
        <f t="shared" si="8"/>
        <v>-3.4681542880246836E-2</v>
      </c>
      <c r="M74" s="16">
        <f t="shared" si="9"/>
        <v>-1.3876905372023407E-2</v>
      </c>
    </row>
    <row r="75" spans="1:13" x14ac:dyDescent="0.25">
      <c r="A75" s="8" t="s">
        <v>233</v>
      </c>
      <c r="B75" s="9">
        <v>3918.125</v>
      </c>
      <c r="C75" s="9">
        <v>2833.625</v>
      </c>
      <c r="D75" s="16">
        <f t="shared" si="10"/>
        <v>0.58031251157107422</v>
      </c>
      <c r="E75" s="16">
        <f t="shared" si="11"/>
        <v>0.41968748842892584</v>
      </c>
      <c r="F75" s="9">
        <v>3923.875</v>
      </c>
      <c r="G75" s="10">
        <v>3101.875</v>
      </c>
      <c r="H75" s="16">
        <f t="shared" si="12"/>
        <v>0.55849909262356334</v>
      </c>
      <c r="I75" s="16">
        <f t="shared" si="13"/>
        <v>0.44150090737643666</v>
      </c>
      <c r="J75" s="16">
        <f t="shared" si="14"/>
        <v>-3.7589089520843909E-2</v>
      </c>
      <c r="K75" s="16">
        <f t="shared" si="15"/>
        <v>-2.1813418947510876E-2</v>
      </c>
      <c r="L75" s="16">
        <f t="shared" si="8"/>
        <v>5.1975385373454912E-2</v>
      </c>
      <c r="M75" s="16">
        <f t="shared" si="9"/>
        <v>2.1813418947510821E-2</v>
      </c>
    </row>
    <row r="76" spans="1:13" x14ac:dyDescent="0.25">
      <c r="A76" s="8" t="s">
        <v>234</v>
      </c>
      <c r="B76" s="9">
        <v>4110.25</v>
      </c>
      <c r="C76" s="9">
        <v>2723.75</v>
      </c>
      <c r="D76" s="16">
        <f t="shared" si="10"/>
        <v>0.60144132279777585</v>
      </c>
      <c r="E76" s="16">
        <f t="shared" si="11"/>
        <v>0.39855867720222415</v>
      </c>
      <c r="F76" s="9">
        <v>4057.125</v>
      </c>
      <c r="G76" s="10">
        <v>2698.375</v>
      </c>
      <c r="H76" s="16">
        <f t="shared" si="12"/>
        <v>0.60056620531418847</v>
      </c>
      <c r="I76" s="16">
        <f t="shared" si="13"/>
        <v>0.39943379468581158</v>
      </c>
      <c r="J76" s="16">
        <f t="shared" si="14"/>
        <v>-1.4550338502125437E-3</v>
      </c>
      <c r="K76" s="16">
        <f t="shared" si="15"/>
        <v>-8.7511748358737318E-4</v>
      </c>
      <c r="L76" s="16">
        <f t="shared" si="8"/>
        <v>2.1957055099904501E-3</v>
      </c>
      <c r="M76" s="16">
        <f t="shared" si="9"/>
        <v>8.7511748358742869E-4</v>
      </c>
    </row>
    <row r="77" spans="1:13" x14ac:dyDescent="0.25">
      <c r="A77" s="8" t="s">
        <v>235</v>
      </c>
      <c r="B77" s="9">
        <v>5242.375</v>
      </c>
      <c r="C77" s="9">
        <v>3528.75</v>
      </c>
      <c r="D77" s="16">
        <f t="shared" si="10"/>
        <v>0.59768558765266711</v>
      </c>
      <c r="E77" s="16">
        <f t="shared" si="11"/>
        <v>0.40231441234733289</v>
      </c>
      <c r="F77" s="9">
        <v>5168.375</v>
      </c>
      <c r="G77" s="10">
        <v>3353.125</v>
      </c>
      <c r="H77" s="16">
        <f t="shared" si="12"/>
        <v>0.60651000410725808</v>
      </c>
      <c r="I77" s="16">
        <f t="shared" si="13"/>
        <v>0.39348999589274186</v>
      </c>
      <c r="J77" s="16">
        <f t="shared" si="14"/>
        <v>1.4764311934051703E-2</v>
      </c>
      <c r="K77" s="16">
        <f t="shared" si="15"/>
        <v>8.8244164545909776E-3</v>
      </c>
      <c r="L77" s="16">
        <f t="shared" si="8"/>
        <v>-2.1934129585625156E-2</v>
      </c>
      <c r="M77" s="16">
        <f t="shared" si="9"/>
        <v>-8.8244164545910331E-3</v>
      </c>
    </row>
    <row r="78" spans="1:13" x14ac:dyDescent="0.25">
      <c r="A78" s="8" t="s">
        <v>236</v>
      </c>
      <c r="B78" s="9">
        <v>11503.875</v>
      </c>
      <c r="C78" s="9">
        <v>7472.625</v>
      </c>
      <c r="D78" s="16">
        <f t="shared" si="10"/>
        <v>0.60621689984981419</v>
      </c>
      <c r="E78" s="16">
        <f t="shared" si="11"/>
        <v>0.39378310015018575</v>
      </c>
      <c r="F78" s="9">
        <v>10733.25</v>
      </c>
      <c r="G78" s="10">
        <v>7007.625</v>
      </c>
      <c r="H78" s="16">
        <f t="shared" si="12"/>
        <v>0.60500116256948999</v>
      </c>
      <c r="I78" s="16">
        <f t="shared" si="13"/>
        <v>0.39499883743051006</v>
      </c>
      <c r="J78" s="16">
        <f t="shared" si="14"/>
        <v>-2.005449337729438E-3</v>
      </c>
      <c r="K78" s="16">
        <f t="shared" si="15"/>
        <v>-1.2157372803242028E-3</v>
      </c>
      <c r="L78" s="16">
        <f t="shared" si="8"/>
        <v>3.087327210996717E-3</v>
      </c>
      <c r="M78" s="16">
        <f t="shared" si="9"/>
        <v>1.2157372803243138E-3</v>
      </c>
    </row>
    <row r="79" spans="1:13" x14ac:dyDescent="0.25">
      <c r="A79" s="8" t="s">
        <v>237</v>
      </c>
      <c r="B79" s="9">
        <v>7555.5</v>
      </c>
      <c r="C79" s="9">
        <v>5432</v>
      </c>
      <c r="D79" s="16">
        <f t="shared" si="10"/>
        <v>0.58175168431183832</v>
      </c>
      <c r="E79" s="16">
        <f t="shared" si="11"/>
        <v>0.41824831568816168</v>
      </c>
      <c r="F79" s="9">
        <v>7085.25</v>
      </c>
      <c r="G79" s="10">
        <v>4926.75</v>
      </c>
      <c r="H79" s="16">
        <f t="shared" si="12"/>
        <v>0.58984765234765235</v>
      </c>
      <c r="I79" s="16">
        <f t="shared" si="13"/>
        <v>0.41015234765234765</v>
      </c>
      <c r="J79" s="16">
        <f t="shared" si="14"/>
        <v>1.391653561844149E-2</v>
      </c>
      <c r="K79" s="16">
        <f t="shared" si="15"/>
        <v>8.0959680358140274E-3</v>
      </c>
      <c r="L79" s="16">
        <f t="shared" si="8"/>
        <v>-1.9356845520091068E-2</v>
      </c>
      <c r="M79" s="16">
        <f t="shared" si="9"/>
        <v>-8.0959680358140274E-3</v>
      </c>
    </row>
    <row r="80" spans="1:13" x14ac:dyDescent="0.25">
      <c r="A80" s="8" t="s">
        <v>238</v>
      </c>
      <c r="B80" s="9">
        <v>4370.75</v>
      </c>
      <c r="C80" s="9">
        <v>2938.375</v>
      </c>
      <c r="D80" s="16">
        <f t="shared" si="10"/>
        <v>0.59798539496861802</v>
      </c>
      <c r="E80" s="16">
        <f t="shared" si="11"/>
        <v>0.40201460503138203</v>
      </c>
      <c r="F80" s="9">
        <v>3997.75</v>
      </c>
      <c r="G80" s="10">
        <v>2835.625</v>
      </c>
      <c r="H80" s="16">
        <f t="shared" si="12"/>
        <v>0.58503301809135311</v>
      </c>
      <c r="I80" s="16">
        <f t="shared" si="13"/>
        <v>0.41496698190864689</v>
      </c>
      <c r="J80" s="16">
        <f t="shared" si="14"/>
        <v>-2.1660022111317033E-2</v>
      </c>
      <c r="K80" s="16">
        <f t="shared" si="15"/>
        <v>-1.2952376877264915E-2</v>
      </c>
      <c r="L80" s="16">
        <f t="shared" si="8"/>
        <v>3.2218672444136134E-2</v>
      </c>
      <c r="M80" s="16">
        <f t="shared" si="9"/>
        <v>1.295237687726486E-2</v>
      </c>
    </row>
    <row r="81" spans="1:13" x14ac:dyDescent="0.25">
      <c r="A81" s="8" t="s">
        <v>239</v>
      </c>
      <c r="B81" s="9">
        <v>46150.125</v>
      </c>
      <c r="C81" s="9">
        <v>31339.125</v>
      </c>
      <c r="D81" s="16">
        <f t="shared" si="10"/>
        <v>0.59556809492929663</v>
      </c>
      <c r="E81" s="16">
        <f t="shared" si="11"/>
        <v>0.40443190507070337</v>
      </c>
      <c r="F81" s="9">
        <v>43008.5</v>
      </c>
      <c r="G81" s="10">
        <v>29432</v>
      </c>
      <c r="H81" s="16">
        <f t="shared" si="12"/>
        <v>0.59370793961941182</v>
      </c>
      <c r="I81" s="16">
        <f t="shared" si="13"/>
        <v>0.40629206038058818</v>
      </c>
      <c r="J81" s="16">
        <f t="shared" si="14"/>
        <v>-3.1233293484360415E-3</v>
      </c>
      <c r="K81" s="16">
        <f t="shared" si="15"/>
        <v>-1.8601553098848145E-3</v>
      </c>
      <c r="L81" s="16">
        <f t="shared" si="8"/>
        <v>4.5994277072666147E-3</v>
      </c>
      <c r="M81" s="16">
        <f t="shared" si="9"/>
        <v>1.8601553098848145E-3</v>
      </c>
    </row>
    <row r="82" spans="1:13" x14ac:dyDescent="0.25">
      <c r="A82" s="8" t="s">
        <v>240</v>
      </c>
      <c r="B82" s="9">
        <v>14051</v>
      </c>
      <c r="C82" s="9">
        <v>8425.75</v>
      </c>
      <c r="D82" s="16">
        <f t="shared" si="10"/>
        <v>0.62513486157918741</v>
      </c>
      <c r="E82" s="16">
        <f t="shared" si="11"/>
        <v>0.37486513842081259</v>
      </c>
      <c r="F82" s="9">
        <v>13360.75</v>
      </c>
      <c r="G82" s="10">
        <v>8479</v>
      </c>
      <c r="H82" s="16">
        <f t="shared" si="12"/>
        <v>0.6117629551620325</v>
      </c>
      <c r="I82" s="16">
        <f t="shared" si="13"/>
        <v>0.38823704483796745</v>
      </c>
      <c r="J82" s="16">
        <f t="shared" si="14"/>
        <v>-2.1390434670969086E-2</v>
      </c>
      <c r="K82" s="16">
        <f t="shared" si="15"/>
        <v>-1.3371906417154911E-2</v>
      </c>
      <c r="L82" s="16">
        <f t="shared" si="8"/>
        <v>3.5671245593779238E-2</v>
      </c>
      <c r="M82" s="16">
        <f t="shared" si="9"/>
        <v>1.3371906417154855E-2</v>
      </c>
    </row>
    <row r="83" spans="1:13" x14ac:dyDescent="0.25">
      <c r="A83" s="8" t="s">
        <v>220</v>
      </c>
      <c r="B83" s="9">
        <v>2125.625</v>
      </c>
      <c r="C83" s="9">
        <v>1392.875</v>
      </c>
      <c r="D83" s="16">
        <f t="shared" si="10"/>
        <v>0.60412817962199805</v>
      </c>
      <c r="E83" s="16">
        <f t="shared" si="11"/>
        <v>0.395871820378002</v>
      </c>
      <c r="F83" s="9">
        <v>1703.875</v>
      </c>
      <c r="G83" s="10">
        <v>1361.125</v>
      </c>
      <c r="H83" s="16">
        <f t="shared" si="12"/>
        <v>0.55591353996737358</v>
      </c>
      <c r="I83" s="16">
        <f t="shared" si="13"/>
        <v>0.44408646003262642</v>
      </c>
      <c r="J83" s="16">
        <f t="shared" si="14"/>
        <v>-7.9808625521809437E-2</v>
      </c>
      <c r="K83" s="16">
        <f t="shared" si="15"/>
        <v>-4.8214639654624469E-2</v>
      </c>
      <c r="L83" s="16">
        <f t="shared" si="8"/>
        <v>0.12179356340288683</v>
      </c>
      <c r="M83" s="16">
        <f t="shared" si="9"/>
        <v>4.8214639654624414E-2</v>
      </c>
    </row>
    <row r="84" spans="1:13" x14ac:dyDescent="0.25">
      <c r="A84" s="8" t="s">
        <v>221</v>
      </c>
      <c r="B84" s="9">
        <v>3404.25</v>
      </c>
      <c r="C84" s="9">
        <v>2386.25</v>
      </c>
      <c r="D84" s="16">
        <f t="shared" si="10"/>
        <v>0.58790259908470766</v>
      </c>
      <c r="E84" s="16">
        <f t="shared" si="11"/>
        <v>0.41209740091529229</v>
      </c>
      <c r="F84" s="9">
        <v>3030.625</v>
      </c>
      <c r="G84" s="10">
        <v>1839.875</v>
      </c>
      <c r="H84" s="16">
        <f t="shared" si="12"/>
        <v>0.62224104301406424</v>
      </c>
      <c r="I84" s="16">
        <f t="shared" si="13"/>
        <v>0.37775895698593576</v>
      </c>
      <c r="J84" s="16">
        <f t="shared" si="14"/>
        <v>5.8408389387659347E-2</v>
      </c>
      <c r="K84" s="16">
        <f t="shared" si="15"/>
        <v>3.4338443929356588E-2</v>
      </c>
      <c r="L84" s="16">
        <f t="shared" si="8"/>
        <v>-8.3326038584783241E-2</v>
      </c>
      <c r="M84" s="16">
        <f t="shared" si="9"/>
        <v>-3.4338443929356532E-2</v>
      </c>
    </row>
    <row r="85" spans="1:13" x14ac:dyDescent="0.25">
      <c r="A85" s="8" t="s">
        <v>222</v>
      </c>
      <c r="B85" s="9">
        <v>10053.75</v>
      </c>
      <c r="C85" s="9">
        <v>6555.625</v>
      </c>
      <c r="D85" s="16">
        <f t="shared" si="10"/>
        <v>0.60530573847601132</v>
      </c>
      <c r="E85" s="16">
        <f t="shared" si="11"/>
        <v>0.39469426152398873</v>
      </c>
      <c r="F85" s="9">
        <v>9237.875</v>
      </c>
      <c r="G85" s="10">
        <v>5836.75</v>
      </c>
      <c r="H85" s="16">
        <f t="shared" si="12"/>
        <v>0.61280960554574326</v>
      </c>
      <c r="I85" s="16">
        <f t="shared" si="13"/>
        <v>0.38719039445425674</v>
      </c>
      <c r="J85" s="16">
        <f t="shared" si="14"/>
        <v>1.2396821296663328E-2</v>
      </c>
      <c r="K85" s="16">
        <f t="shared" si="15"/>
        <v>7.5038670697319398E-3</v>
      </c>
      <c r="L85" s="16">
        <f t="shared" si="8"/>
        <v>-1.9011847399954977E-2</v>
      </c>
      <c r="M85" s="16">
        <f t="shared" si="9"/>
        <v>-7.5038670697319954E-3</v>
      </c>
    </row>
    <row r="86" spans="1:13" x14ac:dyDescent="0.25">
      <c r="A86" s="8" t="s">
        <v>223</v>
      </c>
      <c r="B86" s="9">
        <v>7056.75</v>
      </c>
      <c r="C86" s="9">
        <v>4196.125</v>
      </c>
      <c r="D86" s="16">
        <f t="shared" si="10"/>
        <v>0.62710640614065294</v>
      </c>
      <c r="E86" s="16">
        <f t="shared" si="11"/>
        <v>0.37289359385934706</v>
      </c>
      <c r="F86" s="9">
        <v>5476.25</v>
      </c>
      <c r="G86" s="10">
        <v>3247</v>
      </c>
      <c r="H86" s="16">
        <f t="shared" si="12"/>
        <v>0.62777634482560973</v>
      </c>
      <c r="I86" s="16">
        <f t="shared" si="13"/>
        <v>0.37222365517439027</v>
      </c>
      <c r="J86" s="16">
        <f t="shared" si="14"/>
        <v>1.0683014531453132E-3</v>
      </c>
      <c r="K86" s="16">
        <f t="shared" si="15"/>
        <v>6.6993868495679454E-4</v>
      </c>
      <c r="L86" s="16">
        <f t="shared" si="8"/>
        <v>-1.7965947819674555E-3</v>
      </c>
      <c r="M86" s="16">
        <f t="shared" si="9"/>
        <v>-6.6993868495679454E-4</v>
      </c>
    </row>
    <row r="87" spans="1:13" x14ac:dyDescent="0.25">
      <c r="A87" s="8" t="s">
        <v>224</v>
      </c>
      <c r="B87" s="9">
        <v>6191.875</v>
      </c>
      <c r="C87" s="9">
        <v>3849.125</v>
      </c>
      <c r="D87" s="16">
        <f t="shared" si="10"/>
        <v>0.61665919729110641</v>
      </c>
      <c r="E87" s="16">
        <f t="shared" si="11"/>
        <v>0.38334080270889354</v>
      </c>
      <c r="F87" s="9">
        <v>5787.875</v>
      </c>
      <c r="G87" s="10">
        <v>3635.25</v>
      </c>
      <c r="H87" s="16">
        <f t="shared" si="12"/>
        <v>0.61422033561053258</v>
      </c>
      <c r="I87" s="16">
        <f t="shared" si="13"/>
        <v>0.38577966438946742</v>
      </c>
      <c r="J87" s="16">
        <f t="shared" si="14"/>
        <v>-3.9549587378042783E-3</v>
      </c>
      <c r="K87" s="16">
        <f t="shared" si="15"/>
        <v>-2.4388616805738339E-3</v>
      </c>
      <c r="L87" s="16">
        <f t="shared" si="8"/>
        <v>6.3621238942986845E-3</v>
      </c>
      <c r="M87" s="16">
        <f t="shared" si="9"/>
        <v>2.4388616805738894E-3</v>
      </c>
    </row>
    <row r="88" spans="1:13" x14ac:dyDescent="0.25">
      <c r="A88" s="8" t="s">
        <v>225</v>
      </c>
      <c r="B88" s="9">
        <v>3047.875</v>
      </c>
      <c r="C88" s="9">
        <v>2201.5</v>
      </c>
      <c r="D88" s="16">
        <f t="shared" si="10"/>
        <v>0.58061674008810571</v>
      </c>
      <c r="E88" s="16">
        <f t="shared" si="11"/>
        <v>0.41938325991189429</v>
      </c>
      <c r="F88" s="9">
        <v>2686</v>
      </c>
      <c r="G88" s="10">
        <v>2000</v>
      </c>
      <c r="H88" s="16">
        <f t="shared" si="12"/>
        <v>0.57319675629534783</v>
      </c>
      <c r="I88" s="16">
        <f t="shared" si="13"/>
        <v>0.42680324370465217</v>
      </c>
      <c r="J88" s="16">
        <f t="shared" si="14"/>
        <v>-1.2779486501942628E-2</v>
      </c>
      <c r="K88" s="16">
        <f t="shared" si="15"/>
        <v>-7.4199837927578782E-3</v>
      </c>
      <c r="L88" s="16">
        <f t="shared" si="8"/>
        <v>1.7692608413403765E-2</v>
      </c>
      <c r="M88" s="16">
        <f t="shared" si="9"/>
        <v>7.4199837927578782E-3</v>
      </c>
    </row>
    <row r="89" spans="1:13" x14ac:dyDescent="0.25">
      <c r="A89" s="8" t="s">
        <v>226</v>
      </c>
      <c r="B89" s="9">
        <v>40609.375</v>
      </c>
      <c r="C89" s="9">
        <v>25616</v>
      </c>
      <c r="D89" s="16">
        <f t="shared" si="10"/>
        <v>0.61319962325619148</v>
      </c>
      <c r="E89" s="16">
        <f t="shared" si="11"/>
        <v>0.38680037674380857</v>
      </c>
      <c r="F89" s="9">
        <v>38533</v>
      </c>
      <c r="G89" s="10">
        <v>24494.125</v>
      </c>
      <c r="H89" s="16">
        <f t="shared" si="12"/>
        <v>0.61137169115678369</v>
      </c>
      <c r="I89" s="16">
        <f t="shared" si="13"/>
        <v>0.38862830884321631</v>
      </c>
      <c r="J89" s="16">
        <f t="shared" si="14"/>
        <v>-2.980973944017072E-3</v>
      </c>
      <c r="K89" s="16">
        <f t="shared" si="15"/>
        <v>-1.8279320994077919E-3</v>
      </c>
      <c r="L89" s="16">
        <f t="shared" si="8"/>
        <v>4.7257764193400454E-3</v>
      </c>
      <c r="M89" s="16">
        <f t="shared" si="9"/>
        <v>1.8279320994077364E-3</v>
      </c>
    </row>
    <row r="90" spans="1:13" x14ac:dyDescent="0.25">
      <c r="A90" s="8" t="s">
        <v>227</v>
      </c>
      <c r="B90" s="9">
        <v>10216.375</v>
      </c>
      <c r="C90" s="9">
        <v>7181.875</v>
      </c>
      <c r="D90" s="16">
        <f t="shared" si="10"/>
        <v>0.58720704668572987</v>
      </c>
      <c r="E90" s="16">
        <f t="shared" si="11"/>
        <v>0.41279295331427013</v>
      </c>
      <c r="F90" s="9">
        <v>9872.875</v>
      </c>
      <c r="G90" s="10">
        <v>7014</v>
      </c>
      <c r="H90" s="16">
        <f t="shared" si="12"/>
        <v>0.5846478404086014</v>
      </c>
      <c r="I90" s="16">
        <f t="shared" si="13"/>
        <v>0.41535215959139865</v>
      </c>
      <c r="J90" s="16">
        <f t="shared" si="14"/>
        <v>-4.3582690152867681E-3</v>
      </c>
      <c r="K90" s="16">
        <f t="shared" si="15"/>
        <v>-2.5592062771284674E-3</v>
      </c>
      <c r="L90" s="16">
        <f t="shared" si="8"/>
        <v>6.1997334416223227E-3</v>
      </c>
      <c r="M90" s="16">
        <f t="shared" si="9"/>
        <v>2.5592062771285229E-3</v>
      </c>
    </row>
    <row r="91" spans="1:13" x14ac:dyDescent="0.25">
      <c r="A91" s="8" t="s">
        <v>228</v>
      </c>
      <c r="B91" s="9">
        <v>14048.625</v>
      </c>
      <c r="C91" s="9">
        <v>9708.75</v>
      </c>
      <c r="D91" s="16">
        <f t="shared" si="10"/>
        <v>0.59133742679904666</v>
      </c>
      <c r="E91" s="16">
        <f t="shared" si="11"/>
        <v>0.40866257320095339</v>
      </c>
      <c r="F91" s="9">
        <v>12633</v>
      </c>
      <c r="G91" s="10">
        <v>8769.375</v>
      </c>
      <c r="H91" s="16">
        <f t="shared" si="12"/>
        <v>0.59026159479964257</v>
      </c>
      <c r="I91" s="16">
        <f t="shared" si="13"/>
        <v>0.40973840520035743</v>
      </c>
      <c r="J91" s="16">
        <f t="shared" si="14"/>
        <v>-1.8193199866067078E-3</v>
      </c>
      <c r="K91" s="16">
        <f t="shared" si="15"/>
        <v>-1.0758319994040866E-3</v>
      </c>
      <c r="L91" s="16">
        <f t="shared" ref="L91:L154" si="16">+(I91-E91)/E91</f>
        <v>2.6325679667146998E-3</v>
      </c>
      <c r="M91" s="16">
        <f t="shared" ref="M91:M154" si="17">+I91-E91</f>
        <v>1.0758319994040311E-3</v>
      </c>
    </row>
    <row r="92" spans="1:13" x14ac:dyDescent="0.25">
      <c r="A92" s="8" t="s">
        <v>229</v>
      </c>
      <c r="B92" s="9">
        <v>18889</v>
      </c>
      <c r="C92" s="9">
        <v>12266</v>
      </c>
      <c r="D92" s="16">
        <f t="shared" si="10"/>
        <v>0.60629112502006099</v>
      </c>
      <c r="E92" s="16">
        <f t="shared" si="11"/>
        <v>0.39370887497993901</v>
      </c>
      <c r="F92" s="9">
        <v>17364.875</v>
      </c>
      <c r="G92" s="10">
        <v>11189</v>
      </c>
      <c r="H92" s="16">
        <f t="shared" si="12"/>
        <v>0.60814425362582136</v>
      </c>
      <c r="I92" s="16">
        <f t="shared" si="13"/>
        <v>0.39185574637417864</v>
      </c>
      <c r="J92" s="16">
        <f t="shared" si="14"/>
        <v>3.0564996406619864E-3</v>
      </c>
      <c r="K92" s="16">
        <f t="shared" si="15"/>
        <v>1.853128605760368E-3</v>
      </c>
      <c r="L92" s="16">
        <f t="shared" si="16"/>
        <v>-4.7068499684056958E-3</v>
      </c>
      <c r="M92" s="16">
        <f t="shared" si="17"/>
        <v>-1.853128605760368E-3</v>
      </c>
    </row>
    <row r="93" spans="1:13" x14ac:dyDescent="0.25">
      <c r="A93" s="8" t="s">
        <v>230</v>
      </c>
      <c r="B93" s="9">
        <v>7999.625</v>
      </c>
      <c r="C93" s="9">
        <v>5540.5</v>
      </c>
      <c r="D93" s="16">
        <f t="shared" si="10"/>
        <v>0.59080879977105083</v>
      </c>
      <c r="E93" s="16">
        <f t="shared" si="11"/>
        <v>0.40919120022894911</v>
      </c>
      <c r="F93" s="9">
        <v>7810.5</v>
      </c>
      <c r="G93" s="10">
        <v>5303.375</v>
      </c>
      <c r="H93" s="16">
        <f t="shared" si="12"/>
        <v>0.59559054817893264</v>
      </c>
      <c r="I93" s="16">
        <f t="shared" si="13"/>
        <v>0.40440945182106736</v>
      </c>
      <c r="J93" s="16">
        <f t="shared" si="14"/>
        <v>8.0935632809376375E-3</v>
      </c>
      <c r="K93" s="16">
        <f t="shared" si="15"/>
        <v>4.781748407881814E-3</v>
      </c>
      <c r="L93" s="16">
        <f t="shared" si="16"/>
        <v>-1.1685853471937551E-2</v>
      </c>
      <c r="M93" s="16">
        <f t="shared" si="17"/>
        <v>-4.7817484078817585E-3</v>
      </c>
    </row>
    <row r="94" spans="1:13" x14ac:dyDescent="0.25">
      <c r="A94" s="8" t="s">
        <v>231</v>
      </c>
      <c r="B94" s="9">
        <v>3829.125</v>
      </c>
      <c r="C94" s="9">
        <v>2639.25</v>
      </c>
      <c r="D94" s="16">
        <f t="shared" si="10"/>
        <v>0.59197634645486696</v>
      </c>
      <c r="E94" s="16">
        <f t="shared" si="11"/>
        <v>0.40802365354513304</v>
      </c>
      <c r="F94" s="9">
        <v>3889.75</v>
      </c>
      <c r="G94" s="10">
        <v>2516</v>
      </c>
      <c r="H94" s="16">
        <f t="shared" si="12"/>
        <v>0.60722788120048399</v>
      </c>
      <c r="I94" s="16">
        <f t="shared" si="13"/>
        <v>0.39277211879951607</v>
      </c>
      <c r="J94" s="16">
        <f t="shared" si="14"/>
        <v>2.5763757009807858E-2</v>
      </c>
      <c r="K94" s="16">
        <f t="shared" si="15"/>
        <v>1.5251534745617024E-2</v>
      </c>
      <c r="L94" s="16">
        <f t="shared" si="16"/>
        <v>-3.7379045584988217E-2</v>
      </c>
      <c r="M94" s="16">
        <f t="shared" si="17"/>
        <v>-1.5251534745616968E-2</v>
      </c>
    </row>
    <row r="95" spans="1:13" x14ac:dyDescent="0.25">
      <c r="A95" s="8" t="s">
        <v>218</v>
      </c>
      <c r="B95" s="9">
        <v>30901.25</v>
      </c>
      <c r="C95" s="9">
        <v>20856.875</v>
      </c>
      <c r="D95" s="16">
        <f t="shared" si="10"/>
        <v>0.59703186697740696</v>
      </c>
      <c r="E95" s="16">
        <f t="shared" si="11"/>
        <v>0.40296813302259304</v>
      </c>
      <c r="F95" s="9">
        <v>29023.875</v>
      </c>
      <c r="G95" s="10">
        <v>19326.125</v>
      </c>
      <c r="H95" s="16">
        <f t="shared" si="12"/>
        <v>0.60028697001034126</v>
      </c>
      <c r="I95" s="16">
        <f t="shared" si="13"/>
        <v>0.39971302998965874</v>
      </c>
      <c r="J95" s="16">
        <f t="shared" si="14"/>
        <v>5.4521428636865104E-3</v>
      </c>
      <c r="K95" s="16">
        <f t="shared" si="15"/>
        <v>3.2551030329343034E-3</v>
      </c>
      <c r="L95" s="16">
        <f t="shared" si="16"/>
        <v>-8.077817490227698E-3</v>
      </c>
      <c r="M95" s="16">
        <f t="shared" si="17"/>
        <v>-3.2551030329343034E-3</v>
      </c>
    </row>
    <row r="96" spans="1:13" x14ac:dyDescent="0.25">
      <c r="A96" s="8" t="s">
        <v>212</v>
      </c>
      <c r="B96" s="9">
        <v>5081</v>
      </c>
      <c r="C96" s="9">
        <v>3462.625</v>
      </c>
      <c r="D96" s="16">
        <f t="shared" si="10"/>
        <v>0.59471243178393252</v>
      </c>
      <c r="E96" s="16">
        <f t="shared" si="11"/>
        <v>0.40528756821606754</v>
      </c>
      <c r="F96" s="9">
        <v>5110.75</v>
      </c>
      <c r="G96" s="10">
        <v>3408.625</v>
      </c>
      <c r="H96" s="16">
        <f t="shared" si="12"/>
        <v>0.5998972929352212</v>
      </c>
      <c r="I96" s="16">
        <f t="shared" si="13"/>
        <v>0.4001027070647788</v>
      </c>
      <c r="J96" s="16">
        <f t="shared" si="14"/>
        <v>8.7182659621489519E-3</v>
      </c>
      <c r="K96" s="16">
        <f t="shared" si="15"/>
        <v>5.1848611512886889E-3</v>
      </c>
      <c r="L96" s="16">
        <f t="shared" si="16"/>
        <v>-1.2793042663782332E-2</v>
      </c>
      <c r="M96" s="16">
        <f t="shared" si="17"/>
        <v>-5.1848611512887444E-3</v>
      </c>
    </row>
    <row r="97" spans="1:13" x14ac:dyDescent="0.25">
      <c r="A97" s="8" t="s">
        <v>213</v>
      </c>
      <c r="B97" s="9">
        <v>35686.625</v>
      </c>
      <c r="C97" s="9">
        <v>21903.875</v>
      </c>
      <c r="D97" s="16">
        <f t="shared" si="10"/>
        <v>0.61966166294788205</v>
      </c>
      <c r="E97" s="16">
        <f t="shared" si="11"/>
        <v>0.38033833705211795</v>
      </c>
      <c r="F97" s="9">
        <v>32513.125</v>
      </c>
      <c r="G97" s="10">
        <v>18485</v>
      </c>
      <c r="H97" s="16">
        <f t="shared" si="12"/>
        <v>0.63753569371422969</v>
      </c>
      <c r="I97" s="16">
        <f t="shared" si="13"/>
        <v>0.36246430628577031</v>
      </c>
      <c r="J97" s="16">
        <f t="shared" si="14"/>
        <v>2.8844822642918561E-2</v>
      </c>
      <c r="K97" s="16">
        <f t="shared" si="15"/>
        <v>1.7874030766347637E-2</v>
      </c>
      <c r="L97" s="16">
        <f t="shared" si="16"/>
        <v>-4.6995080498283687E-2</v>
      </c>
      <c r="M97" s="16">
        <f t="shared" si="17"/>
        <v>-1.7874030766347637E-2</v>
      </c>
    </row>
    <row r="98" spans="1:13" x14ac:dyDescent="0.25">
      <c r="A98" s="8" t="s">
        <v>214</v>
      </c>
      <c r="B98" s="9">
        <v>14976.125</v>
      </c>
      <c r="C98" s="9">
        <v>9637.5</v>
      </c>
      <c r="D98" s="16">
        <f t="shared" si="10"/>
        <v>0.60844857269093844</v>
      </c>
      <c r="E98" s="16">
        <f t="shared" si="11"/>
        <v>0.39155142730906156</v>
      </c>
      <c r="F98" s="9">
        <v>13644.625</v>
      </c>
      <c r="G98" s="10">
        <v>8452.5</v>
      </c>
      <c r="H98" s="16">
        <f t="shared" si="12"/>
        <v>0.61748417497751407</v>
      </c>
      <c r="I98" s="16">
        <f t="shared" si="13"/>
        <v>0.38251582502248593</v>
      </c>
      <c r="J98" s="16">
        <f t="shared" si="14"/>
        <v>1.485023170752882E-2</v>
      </c>
      <c r="K98" s="16">
        <f t="shared" si="15"/>
        <v>9.035602286575628E-3</v>
      </c>
      <c r="L98" s="16">
        <f t="shared" si="16"/>
        <v>-2.3076412589459406E-2</v>
      </c>
      <c r="M98" s="16">
        <f t="shared" si="17"/>
        <v>-9.035602286575628E-3</v>
      </c>
    </row>
    <row r="99" spans="1:13" x14ac:dyDescent="0.25">
      <c r="A99" s="8" t="s">
        <v>215</v>
      </c>
      <c r="B99" s="9">
        <v>15242.375</v>
      </c>
      <c r="C99" s="9">
        <v>9631.75</v>
      </c>
      <c r="D99" s="16">
        <f t="shared" si="10"/>
        <v>0.61278034905750456</v>
      </c>
      <c r="E99" s="16">
        <f t="shared" si="11"/>
        <v>0.38721965094249544</v>
      </c>
      <c r="F99" s="9">
        <v>15229.125</v>
      </c>
      <c r="G99" s="10">
        <v>9326</v>
      </c>
      <c r="H99" s="16">
        <f t="shared" si="12"/>
        <v>0.62020148543328535</v>
      </c>
      <c r="I99" s="16">
        <f t="shared" si="13"/>
        <v>0.37979851456671471</v>
      </c>
      <c r="J99" s="16">
        <f t="shared" si="14"/>
        <v>1.2110597846675361E-2</v>
      </c>
      <c r="K99" s="16">
        <f t="shared" si="15"/>
        <v>7.4211363757807902E-3</v>
      </c>
      <c r="L99" s="16">
        <f t="shared" si="16"/>
        <v>-1.9165185335293895E-2</v>
      </c>
      <c r="M99" s="16">
        <f t="shared" si="17"/>
        <v>-7.4211363757807347E-3</v>
      </c>
    </row>
    <row r="100" spans="1:13" x14ac:dyDescent="0.25">
      <c r="A100" s="8" t="s">
        <v>216</v>
      </c>
      <c r="B100" s="9">
        <v>8978.5</v>
      </c>
      <c r="C100" s="9">
        <v>5281.125</v>
      </c>
      <c r="D100" s="16">
        <f t="shared" si="10"/>
        <v>0.62964488897849702</v>
      </c>
      <c r="E100" s="16">
        <f t="shared" si="11"/>
        <v>0.37035511102150304</v>
      </c>
      <c r="F100" s="9">
        <v>7671.25</v>
      </c>
      <c r="G100" s="10">
        <v>4599</v>
      </c>
      <c r="H100" s="16">
        <f t="shared" si="12"/>
        <v>0.62519101077810146</v>
      </c>
      <c r="I100" s="16">
        <f t="shared" si="13"/>
        <v>0.37480898922189848</v>
      </c>
      <c r="J100" s="16">
        <f t="shared" si="14"/>
        <v>-7.073635120935064E-3</v>
      </c>
      <c r="K100" s="16">
        <f t="shared" si="15"/>
        <v>-4.4538782003955557E-3</v>
      </c>
      <c r="L100" s="16">
        <f t="shared" si="16"/>
        <v>1.2025966613801774E-2</v>
      </c>
      <c r="M100" s="16">
        <f t="shared" si="17"/>
        <v>4.4538782003954447E-3</v>
      </c>
    </row>
    <row r="101" spans="1:13" x14ac:dyDescent="0.25">
      <c r="A101" s="8" t="s">
        <v>178</v>
      </c>
      <c r="B101" s="9">
        <v>9116</v>
      </c>
      <c r="C101" s="9">
        <v>5816.5</v>
      </c>
      <c r="D101" s="16">
        <f t="shared" si="10"/>
        <v>0.61048049556336847</v>
      </c>
      <c r="E101" s="16">
        <f t="shared" si="11"/>
        <v>0.38951950443663153</v>
      </c>
      <c r="F101" s="9">
        <v>8816.5</v>
      </c>
      <c r="G101" s="10">
        <v>5514.625</v>
      </c>
      <c r="H101" s="16">
        <f t="shared" si="12"/>
        <v>0.61519943479664019</v>
      </c>
      <c r="I101" s="16">
        <f t="shared" si="13"/>
        <v>0.38480056520335981</v>
      </c>
      <c r="J101" s="16">
        <f t="shared" si="14"/>
        <v>7.7298771501568509E-3</v>
      </c>
      <c r="K101" s="16">
        <f t="shared" si="15"/>
        <v>4.7189392332717128E-3</v>
      </c>
      <c r="L101" s="16">
        <f t="shared" si="16"/>
        <v>-1.2114770068052927E-2</v>
      </c>
      <c r="M101" s="16">
        <f t="shared" si="17"/>
        <v>-4.7189392332717128E-3</v>
      </c>
    </row>
    <row r="102" spans="1:13" x14ac:dyDescent="0.25">
      <c r="A102" s="8" t="s">
        <v>179</v>
      </c>
      <c r="B102" s="9">
        <v>18000.125</v>
      </c>
      <c r="C102" s="9">
        <v>10403.5</v>
      </c>
      <c r="D102" s="16">
        <f t="shared" si="10"/>
        <v>0.63372632894568914</v>
      </c>
      <c r="E102" s="16">
        <f t="shared" si="11"/>
        <v>0.36627367105431086</v>
      </c>
      <c r="F102" s="9">
        <v>17524</v>
      </c>
      <c r="G102" s="10">
        <v>9903.875</v>
      </c>
      <c r="H102" s="16">
        <f t="shared" si="12"/>
        <v>0.63891205570974785</v>
      </c>
      <c r="I102" s="16">
        <f t="shared" si="13"/>
        <v>0.36108794429025215</v>
      </c>
      <c r="J102" s="16">
        <f t="shared" si="14"/>
        <v>8.1829119719328061E-3</v>
      </c>
      <c r="K102" s="16">
        <f t="shared" si="15"/>
        <v>5.1857267640587068E-3</v>
      </c>
      <c r="L102" s="16">
        <f t="shared" si="16"/>
        <v>-1.415806587771298E-2</v>
      </c>
      <c r="M102" s="16">
        <f t="shared" si="17"/>
        <v>-5.1857267640587068E-3</v>
      </c>
    </row>
    <row r="103" spans="1:13" x14ac:dyDescent="0.25">
      <c r="A103" s="8" t="s">
        <v>180</v>
      </c>
      <c r="B103" s="9">
        <v>11721.375</v>
      </c>
      <c r="C103" s="9">
        <v>7294</v>
      </c>
      <c r="D103" s="16">
        <f t="shared" si="10"/>
        <v>0.61641566364060663</v>
      </c>
      <c r="E103" s="16">
        <f t="shared" si="11"/>
        <v>0.38358433635939337</v>
      </c>
      <c r="F103" s="9">
        <v>11747.75</v>
      </c>
      <c r="G103" s="10">
        <v>6973.5</v>
      </c>
      <c r="H103" s="16">
        <f t="shared" si="12"/>
        <v>0.62750884689857778</v>
      </c>
      <c r="I103" s="16">
        <f t="shared" si="13"/>
        <v>0.37249115310142217</v>
      </c>
      <c r="J103" s="16">
        <f t="shared" si="14"/>
        <v>1.7996270880681078E-2</v>
      </c>
      <c r="K103" s="16">
        <f t="shared" si="15"/>
        <v>1.1093183257971151E-2</v>
      </c>
      <c r="L103" s="16">
        <f t="shared" si="16"/>
        <v>-2.8919802521804802E-2</v>
      </c>
      <c r="M103" s="16">
        <f t="shared" si="17"/>
        <v>-1.1093183257971206E-2</v>
      </c>
    </row>
    <row r="104" spans="1:13" x14ac:dyDescent="0.25">
      <c r="A104" s="8" t="s">
        <v>181</v>
      </c>
      <c r="B104" s="9">
        <v>20160.25</v>
      </c>
      <c r="C104" s="9">
        <v>10078.625</v>
      </c>
      <c r="D104" s="16">
        <f t="shared" si="10"/>
        <v>0.6666997366800187</v>
      </c>
      <c r="E104" s="16">
        <f t="shared" si="11"/>
        <v>0.3333002633199813</v>
      </c>
      <c r="F104" s="9">
        <v>16508.125</v>
      </c>
      <c r="G104" s="10">
        <v>9243.625</v>
      </c>
      <c r="H104" s="16">
        <f t="shared" si="12"/>
        <v>0.6410486665954741</v>
      </c>
      <c r="I104" s="16">
        <f t="shared" si="13"/>
        <v>0.3589513334045259</v>
      </c>
      <c r="J104" s="16">
        <f t="shared" si="14"/>
        <v>-3.8474696588722032E-2</v>
      </c>
      <c r="K104" s="16">
        <f t="shared" si="15"/>
        <v>-2.5651070084544592E-2</v>
      </c>
      <c r="L104" s="16">
        <f t="shared" si="16"/>
        <v>7.6960845542202769E-2</v>
      </c>
      <c r="M104" s="16">
        <f t="shared" si="17"/>
        <v>2.5651070084544592E-2</v>
      </c>
    </row>
    <row r="105" spans="1:13" x14ac:dyDescent="0.25">
      <c r="A105" s="8" t="s">
        <v>182</v>
      </c>
      <c r="B105" s="9">
        <v>7309.625</v>
      </c>
      <c r="C105" s="9">
        <v>5265.5</v>
      </c>
      <c r="D105" s="16">
        <f t="shared" si="10"/>
        <v>0.58127652806632146</v>
      </c>
      <c r="E105" s="16">
        <f t="shared" si="11"/>
        <v>0.41872347193367859</v>
      </c>
      <c r="F105" s="9">
        <v>6586.375</v>
      </c>
      <c r="G105" s="10">
        <v>4788.875</v>
      </c>
      <c r="H105" s="16">
        <f t="shared" si="12"/>
        <v>0.57900925254390012</v>
      </c>
      <c r="I105" s="16">
        <f t="shared" si="13"/>
        <v>0.42099074745609988</v>
      </c>
      <c r="J105" s="16">
        <f t="shared" si="14"/>
        <v>-3.9005110527405534E-3</v>
      </c>
      <c r="K105" s="16">
        <f t="shared" si="15"/>
        <v>-2.2672755224213414E-3</v>
      </c>
      <c r="L105" s="16">
        <f t="shared" si="16"/>
        <v>5.4147323338501517E-3</v>
      </c>
      <c r="M105" s="16">
        <f t="shared" si="17"/>
        <v>2.2672755224212859E-3</v>
      </c>
    </row>
    <row r="106" spans="1:13" x14ac:dyDescent="0.25">
      <c r="A106" s="8" t="s">
        <v>183</v>
      </c>
      <c r="B106" s="9">
        <v>5119.25</v>
      </c>
      <c r="C106" s="9">
        <v>3036.25</v>
      </c>
      <c r="D106" s="16">
        <f t="shared" si="10"/>
        <v>0.62770522959965669</v>
      </c>
      <c r="E106" s="16">
        <f t="shared" si="11"/>
        <v>0.37229477040034331</v>
      </c>
      <c r="F106" s="9">
        <v>4353.625</v>
      </c>
      <c r="G106" s="10">
        <v>3158.125</v>
      </c>
      <c r="H106" s="16">
        <f t="shared" si="12"/>
        <v>0.57957533197989819</v>
      </c>
      <c r="I106" s="16">
        <f t="shared" si="13"/>
        <v>0.42042466802010187</v>
      </c>
      <c r="J106" s="16">
        <f t="shared" si="14"/>
        <v>-7.6675954492931672E-2</v>
      </c>
      <c r="K106" s="16">
        <f t="shared" si="15"/>
        <v>-4.8129897619758499E-2</v>
      </c>
      <c r="L106" s="16">
        <f t="shared" si="16"/>
        <v>0.12927900536449269</v>
      </c>
      <c r="M106" s="16">
        <f t="shared" si="17"/>
        <v>4.8129897619758555E-2</v>
      </c>
    </row>
    <row r="107" spans="1:13" x14ac:dyDescent="0.25">
      <c r="A107" s="8" t="s">
        <v>184</v>
      </c>
      <c r="B107" s="9">
        <v>9574.75</v>
      </c>
      <c r="C107" s="9">
        <v>6035.375</v>
      </c>
      <c r="D107" s="16">
        <f t="shared" si="10"/>
        <v>0.61336792626580505</v>
      </c>
      <c r="E107" s="16">
        <f t="shared" si="11"/>
        <v>0.38663207373419495</v>
      </c>
      <c r="F107" s="9">
        <v>9239.625</v>
      </c>
      <c r="G107" s="10">
        <v>5446.125</v>
      </c>
      <c r="H107" s="16">
        <f t="shared" si="12"/>
        <v>0.62915581430979006</v>
      </c>
      <c r="I107" s="16">
        <f t="shared" si="13"/>
        <v>0.37084418569020988</v>
      </c>
      <c r="J107" s="16">
        <f t="shared" si="14"/>
        <v>2.5739670054321158E-2</v>
      </c>
      <c r="K107" s="16">
        <f t="shared" si="15"/>
        <v>1.578788804398501E-2</v>
      </c>
      <c r="L107" s="16">
        <f t="shared" si="16"/>
        <v>-4.0834398169560693E-2</v>
      </c>
      <c r="M107" s="16">
        <f t="shared" si="17"/>
        <v>-1.5787888043985066E-2</v>
      </c>
    </row>
    <row r="108" spans="1:13" x14ac:dyDescent="0.25">
      <c r="A108" s="8" t="s">
        <v>185</v>
      </c>
      <c r="B108" s="9">
        <v>20327.75</v>
      </c>
      <c r="C108" s="9">
        <v>11367.25</v>
      </c>
      <c r="D108" s="16">
        <f t="shared" si="10"/>
        <v>0.64135510332860068</v>
      </c>
      <c r="E108" s="16">
        <f t="shared" si="11"/>
        <v>0.35864489667139926</v>
      </c>
      <c r="F108" s="9">
        <v>17854.875</v>
      </c>
      <c r="G108" s="10">
        <v>10294.125</v>
      </c>
      <c r="H108" s="16">
        <f t="shared" si="12"/>
        <v>0.63429873174890761</v>
      </c>
      <c r="I108" s="16">
        <f t="shared" si="13"/>
        <v>0.36570126825109239</v>
      </c>
      <c r="J108" s="16">
        <f t="shared" si="14"/>
        <v>-1.1002284916843826E-2</v>
      </c>
      <c r="K108" s="16">
        <f t="shared" si="15"/>
        <v>-7.056371579693077E-3</v>
      </c>
      <c r="L108" s="16">
        <f t="shared" si="16"/>
        <v>1.9675092675746009E-2</v>
      </c>
      <c r="M108" s="16">
        <f t="shared" si="17"/>
        <v>7.0563715796931326E-3</v>
      </c>
    </row>
    <row r="109" spans="1:13" x14ac:dyDescent="0.25">
      <c r="A109" s="8" t="s">
        <v>186</v>
      </c>
      <c r="B109" s="9">
        <v>11314.25</v>
      </c>
      <c r="C109" s="9">
        <v>5947.75</v>
      </c>
      <c r="D109" s="16">
        <f t="shared" si="10"/>
        <v>0.65544259066156874</v>
      </c>
      <c r="E109" s="16">
        <f t="shared" si="11"/>
        <v>0.34455740933843121</v>
      </c>
      <c r="F109" s="9">
        <v>9486</v>
      </c>
      <c r="G109" s="10">
        <v>4758.875</v>
      </c>
      <c r="H109" s="16">
        <f t="shared" si="12"/>
        <v>0.66592370940425938</v>
      </c>
      <c r="I109" s="16">
        <f t="shared" si="13"/>
        <v>0.33407629059574057</v>
      </c>
      <c r="J109" s="16">
        <f t="shared" si="14"/>
        <v>1.5990902776262313E-2</v>
      </c>
      <c r="K109" s="16">
        <f t="shared" si="15"/>
        <v>1.0481118742690643E-2</v>
      </c>
      <c r="L109" s="16">
        <f t="shared" si="16"/>
        <v>-3.041907809446024E-2</v>
      </c>
      <c r="M109" s="16">
        <f t="shared" si="17"/>
        <v>-1.0481118742690643E-2</v>
      </c>
    </row>
    <row r="110" spans="1:13" x14ac:dyDescent="0.25">
      <c r="A110" s="8" t="s">
        <v>187</v>
      </c>
      <c r="B110" s="9">
        <v>18014.75</v>
      </c>
      <c r="C110" s="9">
        <v>10118.25</v>
      </c>
      <c r="D110" s="16">
        <f t="shared" si="10"/>
        <v>0.64034230263391745</v>
      </c>
      <c r="E110" s="16">
        <f t="shared" si="11"/>
        <v>0.35965769736608255</v>
      </c>
      <c r="F110" s="9">
        <v>15935.375</v>
      </c>
      <c r="G110" s="10">
        <v>8944.5</v>
      </c>
      <c r="H110" s="16">
        <f t="shared" si="12"/>
        <v>0.64049256678339417</v>
      </c>
      <c r="I110" s="16">
        <f t="shared" si="13"/>
        <v>0.35950743321660578</v>
      </c>
      <c r="J110" s="16">
        <f t="shared" si="14"/>
        <v>2.3466222496723848E-4</v>
      </c>
      <c r="K110" s="16">
        <f t="shared" si="15"/>
        <v>1.5026414947671984E-4</v>
      </c>
      <c r="L110" s="16">
        <f t="shared" si="16"/>
        <v>-4.1779767422529796E-4</v>
      </c>
      <c r="M110" s="16">
        <f t="shared" si="17"/>
        <v>-1.5026414947677535E-4</v>
      </c>
    </row>
    <row r="111" spans="1:13" x14ac:dyDescent="0.25">
      <c r="A111" s="8" t="s">
        <v>188</v>
      </c>
      <c r="B111" s="9">
        <v>10899.625</v>
      </c>
      <c r="C111" s="9">
        <v>5882.625</v>
      </c>
      <c r="D111" s="16">
        <f t="shared" si="10"/>
        <v>0.6494734019574252</v>
      </c>
      <c r="E111" s="16">
        <f t="shared" si="11"/>
        <v>0.35052659804257474</v>
      </c>
      <c r="F111" s="9">
        <v>10241.75</v>
      </c>
      <c r="G111" s="10">
        <v>5967.375</v>
      </c>
      <c r="H111" s="16">
        <f t="shared" si="12"/>
        <v>0.63185088646055854</v>
      </c>
      <c r="I111" s="16">
        <f t="shared" si="13"/>
        <v>0.36814911353944152</v>
      </c>
      <c r="J111" s="16">
        <f t="shared" si="14"/>
        <v>-2.7133544566651659E-2</v>
      </c>
      <c r="K111" s="16">
        <f t="shared" si="15"/>
        <v>-1.7622515496866664E-2</v>
      </c>
      <c r="L111" s="16">
        <f t="shared" si="16"/>
        <v>5.0274403127395076E-2</v>
      </c>
      <c r="M111" s="16">
        <f t="shared" si="17"/>
        <v>1.7622515496866775E-2</v>
      </c>
    </row>
    <row r="112" spans="1:13" x14ac:dyDescent="0.25">
      <c r="A112" s="8" t="s">
        <v>189</v>
      </c>
      <c r="B112" s="9">
        <v>13168.5</v>
      </c>
      <c r="C112" s="9">
        <v>7140</v>
      </c>
      <c r="D112" s="16">
        <f t="shared" si="10"/>
        <v>0.64842307408228084</v>
      </c>
      <c r="E112" s="16">
        <f t="shared" si="11"/>
        <v>0.35157692591771916</v>
      </c>
      <c r="F112" s="9">
        <v>10909.75</v>
      </c>
      <c r="G112" s="10">
        <v>6010.625</v>
      </c>
      <c r="H112" s="16">
        <f t="shared" si="12"/>
        <v>0.64476998884480985</v>
      </c>
      <c r="I112" s="16">
        <f t="shared" si="13"/>
        <v>0.3552300111551901</v>
      </c>
      <c r="J112" s="16">
        <f t="shared" si="14"/>
        <v>-5.6337989554755327E-3</v>
      </c>
      <c r="K112" s="16">
        <f t="shared" si="15"/>
        <v>-3.6530852374709877E-3</v>
      </c>
      <c r="L112" s="16">
        <f t="shared" si="16"/>
        <v>1.0390571644982973E-2</v>
      </c>
      <c r="M112" s="16">
        <f t="shared" si="17"/>
        <v>3.6530852374709322E-3</v>
      </c>
    </row>
    <row r="113" spans="1:13" x14ac:dyDescent="0.25">
      <c r="A113" s="8" t="s">
        <v>190</v>
      </c>
      <c r="B113" s="9">
        <v>8523.25</v>
      </c>
      <c r="C113" s="9">
        <v>5524.875</v>
      </c>
      <c r="D113" s="16">
        <f t="shared" si="10"/>
        <v>0.60671797837789743</v>
      </c>
      <c r="E113" s="16">
        <f t="shared" si="11"/>
        <v>0.39328202162210257</v>
      </c>
      <c r="F113" s="9">
        <v>8639.625</v>
      </c>
      <c r="G113" s="10">
        <v>5073.25</v>
      </c>
      <c r="H113" s="16">
        <f t="shared" si="12"/>
        <v>0.63003746479130018</v>
      </c>
      <c r="I113" s="16">
        <f t="shared" si="13"/>
        <v>0.36996253520869987</v>
      </c>
      <c r="J113" s="16">
        <f t="shared" si="14"/>
        <v>3.8435463006632871E-2</v>
      </c>
      <c r="K113" s="16">
        <f t="shared" si="15"/>
        <v>2.3319486413402757E-2</v>
      </c>
      <c r="L113" s="16">
        <f t="shared" si="16"/>
        <v>-5.9294565048310204E-2</v>
      </c>
      <c r="M113" s="16">
        <f t="shared" si="17"/>
        <v>-2.3319486413402701E-2</v>
      </c>
    </row>
    <row r="114" spans="1:13" x14ac:dyDescent="0.25">
      <c r="A114" s="8" t="s">
        <v>191</v>
      </c>
      <c r="B114" s="9">
        <v>9382</v>
      </c>
      <c r="C114" s="9">
        <v>6277.875</v>
      </c>
      <c r="D114" s="16">
        <f t="shared" si="10"/>
        <v>0.599110784728486</v>
      </c>
      <c r="E114" s="16">
        <f t="shared" si="11"/>
        <v>0.400889215271514</v>
      </c>
      <c r="F114" s="9">
        <v>10090.375</v>
      </c>
      <c r="G114" s="10">
        <v>6289.125</v>
      </c>
      <c r="H114" s="16">
        <f t="shared" si="12"/>
        <v>0.61603681431057111</v>
      </c>
      <c r="I114" s="16">
        <f t="shared" si="13"/>
        <v>0.38396318568942883</v>
      </c>
      <c r="J114" s="16">
        <f t="shared" si="14"/>
        <v>2.8251919367059806E-2</v>
      </c>
      <c r="K114" s="16">
        <f t="shared" si="15"/>
        <v>1.6926029582085111E-2</v>
      </c>
      <c r="L114" s="16">
        <f t="shared" si="16"/>
        <v>-4.22212145832397E-2</v>
      </c>
      <c r="M114" s="16">
        <f t="shared" si="17"/>
        <v>-1.6926029582085167E-2</v>
      </c>
    </row>
    <row r="115" spans="1:13" x14ac:dyDescent="0.25">
      <c r="A115" s="8" t="s">
        <v>192</v>
      </c>
      <c r="B115" s="9">
        <v>7986.75</v>
      </c>
      <c r="C115" s="9">
        <v>4723.25</v>
      </c>
      <c r="D115" s="16">
        <f t="shared" si="10"/>
        <v>0.62838316286388674</v>
      </c>
      <c r="E115" s="16">
        <f t="shared" si="11"/>
        <v>0.37161683713611332</v>
      </c>
      <c r="F115" s="9">
        <v>7001</v>
      </c>
      <c r="G115" s="10">
        <v>3700.125</v>
      </c>
      <c r="H115" s="16">
        <f t="shared" si="12"/>
        <v>0.65423027952668533</v>
      </c>
      <c r="I115" s="16">
        <f t="shared" si="13"/>
        <v>0.34576972047331472</v>
      </c>
      <c r="J115" s="16">
        <f t="shared" si="14"/>
        <v>4.1132732686533342E-2</v>
      </c>
      <c r="K115" s="16">
        <f t="shared" si="15"/>
        <v>2.5847116662798597E-2</v>
      </c>
      <c r="L115" s="16">
        <f t="shared" si="16"/>
        <v>-6.9553136671607507E-2</v>
      </c>
      <c r="M115" s="16">
        <f t="shared" si="17"/>
        <v>-2.5847116662798597E-2</v>
      </c>
    </row>
    <row r="116" spans="1:13" x14ac:dyDescent="0.25">
      <c r="A116" s="8" t="s">
        <v>193</v>
      </c>
      <c r="B116" s="9">
        <v>6805.375</v>
      </c>
      <c r="C116" s="9">
        <v>4282.875</v>
      </c>
      <c r="D116" s="16">
        <f t="shared" si="10"/>
        <v>0.61374653349266117</v>
      </c>
      <c r="E116" s="16">
        <f t="shared" si="11"/>
        <v>0.38625346650733883</v>
      </c>
      <c r="F116" s="9">
        <v>6235.625</v>
      </c>
      <c r="G116" s="10">
        <v>3675.25</v>
      </c>
      <c r="H116" s="16">
        <f t="shared" si="12"/>
        <v>0.62916997742378955</v>
      </c>
      <c r="I116" s="16">
        <f t="shared" si="13"/>
        <v>0.37083002257621045</v>
      </c>
      <c r="J116" s="16">
        <f t="shared" si="14"/>
        <v>2.5129989481745565E-2</v>
      </c>
      <c r="K116" s="16">
        <f t="shared" si="15"/>
        <v>1.5423443931128378E-2</v>
      </c>
      <c r="L116" s="16">
        <f t="shared" si="16"/>
        <v>-3.9930888052846336E-2</v>
      </c>
      <c r="M116" s="16">
        <f t="shared" si="17"/>
        <v>-1.5423443931128378E-2</v>
      </c>
    </row>
    <row r="117" spans="1:13" x14ac:dyDescent="0.25">
      <c r="A117" s="8" t="s">
        <v>194</v>
      </c>
      <c r="B117" s="9">
        <v>5911.75</v>
      </c>
      <c r="C117" s="9">
        <v>3829.5</v>
      </c>
      <c r="D117" s="16">
        <f t="shared" si="10"/>
        <v>0.60687796740664701</v>
      </c>
      <c r="E117" s="16">
        <f t="shared" si="11"/>
        <v>0.39312203259335299</v>
      </c>
      <c r="F117" s="9">
        <v>5485.875</v>
      </c>
      <c r="G117" s="10">
        <v>3950</v>
      </c>
      <c r="H117" s="16">
        <f t="shared" si="12"/>
        <v>0.58138487421675256</v>
      </c>
      <c r="I117" s="16">
        <f t="shared" si="13"/>
        <v>0.41861512578324744</v>
      </c>
      <c r="J117" s="16">
        <f t="shared" si="14"/>
        <v>-4.200695124727185E-2</v>
      </c>
      <c r="K117" s="16">
        <f t="shared" si="15"/>
        <v>-2.5493093189894456E-2</v>
      </c>
      <c r="L117" s="16">
        <f t="shared" si="16"/>
        <v>6.4847785359984172E-2</v>
      </c>
      <c r="M117" s="16">
        <f t="shared" si="17"/>
        <v>2.5493093189894456E-2</v>
      </c>
    </row>
    <row r="118" spans="1:13" x14ac:dyDescent="0.25">
      <c r="A118" s="8" t="s">
        <v>195</v>
      </c>
      <c r="B118" s="9">
        <v>3569.625</v>
      </c>
      <c r="C118" s="9">
        <v>1896.125</v>
      </c>
      <c r="D118" s="16">
        <f t="shared" si="10"/>
        <v>0.65308969491835522</v>
      </c>
      <c r="E118" s="16">
        <f t="shared" si="11"/>
        <v>0.34691030508164478</v>
      </c>
      <c r="F118" s="9">
        <v>3073.375</v>
      </c>
      <c r="G118" s="10">
        <v>1739.875</v>
      </c>
      <c r="H118" s="16">
        <f t="shared" si="12"/>
        <v>0.63852386641042957</v>
      </c>
      <c r="I118" s="16">
        <f t="shared" si="13"/>
        <v>0.36147613358957048</v>
      </c>
      <c r="J118" s="16">
        <f t="shared" si="14"/>
        <v>-2.2302952597876419E-2</v>
      </c>
      <c r="K118" s="16">
        <f t="shared" si="15"/>
        <v>-1.4565828507925649E-2</v>
      </c>
      <c r="L118" s="16">
        <f t="shared" si="16"/>
        <v>4.1987304195237614E-2</v>
      </c>
      <c r="M118" s="16">
        <f t="shared" si="17"/>
        <v>1.4565828507925704E-2</v>
      </c>
    </row>
    <row r="119" spans="1:13" x14ac:dyDescent="0.25">
      <c r="A119" s="8" t="s">
        <v>196</v>
      </c>
      <c r="B119" s="9">
        <v>9534.125</v>
      </c>
      <c r="C119" s="9">
        <v>5800</v>
      </c>
      <c r="D119" s="16">
        <f t="shared" si="10"/>
        <v>0.62175865919966089</v>
      </c>
      <c r="E119" s="16">
        <f t="shared" si="11"/>
        <v>0.37824134080033911</v>
      </c>
      <c r="F119" s="9">
        <v>8346</v>
      </c>
      <c r="G119" s="10">
        <v>5389.375</v>
      </c>
      <c r="H119" s="16">
        <f t="shared" si="12"/>
        <v>0.60762811353894597</v>
      </c>
      <c r="I119" s="16">
        <f t="shared" si="13"/>
        <v>0.39237188646105403</v>
      </c>
      <c r="J119" s="16">
        <f t="shared" si="14"/>
        <v>-2.2726737218109704E-2</v>
      </c>
      <c r="K119" s="16">
        <f t="shared" si="15"/>
        <v>-1.4130545660714922E-2</v>
      </c>
      <c r="L119" s="16">
        <f t="shared" si="16"/>
        <v>3.735854370338107E-2</v>
      </c>
      <c r="M119" s="16">
        <f t="shared" si="17"/>
        <v>1.4130545660714922E-2</v>
      </c>
    </row>
    <row r="120" spans="1:13" x14ac:dyDescent="0.25">
      <c r="A120" s="8" t="s">
        <v>197</v>
      </c>
      <c r="B120" s="9">
        <v>9548.25</v>
      </c>
      <c r="C120" s="9">
        <v>5675.125</v>
      </c>
      <c r="D120" s="16">
        <f t="shared" si="10"/>
        <v>0.62720980071764643</v>
      </c>
      <c r="E120" s="16">
        <f t="shared" si="11"/>
        <v>0.37279019928235363</v>
      </c>
      <c r="F120" s="9">
        <v>9384</v>
      </c>
      <c r="G120" s="10">
        <v>5839</v>
      </c>
      <c r="H120" s="16">
        <f t="shared" si="12"/>
        <v>0.61643565657229193</v>
      </c>
      <c r="I120" s="16">
        <f t="shared" si="13"/>
        <v>0.38356434342770807</v>
      </c>
      <c r="J120" s="16">
        <f t="shared" si="14"/>
        <v>-1.7177895072791969E-2</v>
      </c>
      <c r="K120" s="16">
        <f t="shared" si="15"/>
        <v>-1.0774144145354492E-2</v>
      </c>
      <c r="L120" s="16">
        <f t="shared" si="16"/>
        <v>2.8901361049983056E-2</v>
      </c>
      <c r="M120" s="16">
        <f t="shared" si="17"/>
        <v>1.0774144145354436E-2</v>
      </c>
    </row>
    <row r="121" spans="1:13" x14ac:dyDescent="0.25">
      <c r="A121" s="8" t="s">
        <v>198</v>
      </c>
      <c r="B121" s="9">
        <v>5820.5</v>
      </c>
      <c r="C121" s="9">
        <v>3385.125</v>
      </c>
      <c r="D121" s="16">
        <f t="shared" si="10"/>
        <v>0.63227646140267502</v>
      </c>
      <c r="E121" s="16">
        <f t="shared" si="11"/>
        <v>0.36772353859732498</v>
      </c>
      <c r="F121" s="9">
        <v>6292.375</v>
      </c>
      <c r="G121" s="10">
        <v>3623.25</v>
      </c>
      <c r="H121" s="16">
        <f t="shared" si="12"/>
        <v>0.63459186889379138</v>
      </c>
      <c r="I121" s="16">
        <f t="shared" si="13"/>
        <v>0.36540813110620862</v>
      </c>
      <c r="J121" s="16">
        <f t="shared" si="14"/>
        <v>3.6620175389413374E-3</v>
      </c>
      <c r="K121" s="16">
        <f t="shared" si="15"/>
        <v>2.3154074911163613E-3</v>
      </c>
      <c r="L121" s="16">
        <f t="shared" si="16"/>
        <v>-6.296598526024314E-3</v>
      </c>
      <c r="M121" s="16">
        <f t="shared" si="17"/>
        <v>-2.3154074911163613E-3</v>
      </c>
    </row>
    <row r="122" spans="1:13" x14ac:dyDescent="0.25">
      <c r="A122" s="8" t="s">
        <v>199</v>
      </c>
      <c r="B122" s="9">
        <v>162577.375</v>
      </c>
      <c r="C122" s="9">
        <v>90327.875</v>
      </c>
      <c r="D122" s="16">
        <f t="shared" si="10"/>
        <v>0.642839067200068</v>
      </c>
      <c r="E122" s="16">
        <f t="shared" si="11"/>
        <v>0.357160932799932</v>
      </c>
      <c r="F122" s="9">
        <v>158581.75</v>
      </c>
      <c r="G122" s="10">
        <v>84858.5</v>
      </c>
      <c r="H122" s="16">
        <f t="shared" si="12"/>
        <v>0.65141959885433898</v>
      </c>
      <c r="I122" s="16">
        <f t="shared" si="13"/>
        <v>0.34858040114566102</v>
      </c>
      <c r="J122" s="16">
        <f t="shared" si="14"/>
        <v>1.3347868995647851E-2</v>
      </c>
      <c r="K122" s="16">
        <f t="shared" si="15"/>
        <v>8.5805316542709731E-3</v>
      </c>
      <c r="L122" s="16">
        <f t="shared" si="16"/>
        <v>-2.4024272719316314E-2</v>
      </c>
      <c r="M122" s="16">
        <f t="shared" si="17"/>
        <v>-8.5805316542709731E-3</v>
      </c>
    </row>
    <row r="123" spans="1:13" x14ac:dyDescent="0.25">
      <c r="A123" s="8" t="s">
        <v>200</v>
      </c>
      <c r="B123" s="9">
        <v>50701.125</v>
      </c>
      <c r="C123" s="9">
        <v>30470.5</v>
      </c>
      <c r="D123" s="16">
        <f t="shared" si="10"/>
        <v>0.62461636070486459</v>
      </c>
      <c r="E123" s="16">
        <f t="shared" si="11"/>
        <v>0.37538363929513546</v>
      </c>
      <c r="F123" s="9">
        <v>44385</v>
      </c>
      <c r="G123" s="10">
        <v>26282.25</v>
      </c>
      <c r="H123" s="16">
        <f t="shared" si="12"/>
        <v>0.62808443798223368</v>
      </c>
      <c r="I123" s="16">
        <f t="shared" si="13"/>
        <v>0.37191556201776638</v>
      </c>
      <c r="J123" s="16">
        <f t="shared" si="14"/>
        <v>5.5523317920386263E-3</v>
      </c>
      <c r="K123" s="16">
        <f t="shared" si="15"/>
        <v>3.468077277369086E-3</v>
      </c>
      <c r="L123" s="16">
        <f t="shared" si="16"/>
        <v>-9.2387544749716749E-3</v>
      </c>
      <c r="M123" s="16">
        <f t="shared" si="17"/>
        <v>-3.468077277369086E-3</v>
      </c>
    </row>
    <row r="124" spans="1:13" x14ac:dyDescent="0.25">
      <c r="A124" s="8" t="s">
        <v>201</v>
      </c>
      <c r="B124" s="9">
        <v>24766.5</v>
      </c>
      <c r="C124" s="9">
        <v>15195.375</v>
      </c>
      <c r="D124" s="16">
        <f t="shared" si="10"/>
        <v>0.61975320227091446</v>
      </c>
      <c r="E124" s="16">
        <f t="shared" si="11"/>
        <v>0.38024679772908554</v>
      </c>
      <c r="F124" s="9">
        <v>24710</v>
      </c>
      <c r="G124" s="10">
        <v>14848</v>
      </c>
      <c r="H124" s="16">
        <f t="shared" si="12"/>
        <v>0.62465240912078468</v>
      </c>
      <c r="I124" s="16">
        <f t="shared" si="13"/>
        <v>0.37534759087921532</v>
      </c>
      <c r="J124" s="16">
        <f t="shared" si="14"/>
        <v>7.9050932402098591E-3</v>
      </c>
      <c r="K124" s="16">
        <f t="shared" si="15"/>
        <v>4.899206849870219E-3</v>
      </c>
      <c r="L124" s="16">
        <f t="shared" si="16"/>
        <v>-1.288428168002813E-2</v>
      </c>
      <c r="M124" s="16">
        <f t="shared" si="17"/>
        <v>-4.899206849870219E-3</v>
      </c>
    </row>
    <row r="125" spans="1:13" x14ac:dyDescent="0.25">
      <c r="A125" s="8" t="s">
        <v>202</v>
      </c>
      <c r="B125" s="9">
        <v>66802.75</v>
      </c>
      <c r="C125" s="9">
        <v>41051.75</v>
      </c>
      <c r="D125" s="16">
        <f t="shared" si="10"/>
        <v>0.61937842185536995</v>
      </c>
      <c r="E125" s="16">
        <f t="shared" si="11"/>
        <v>0.38062157814463005</v>
      </c>
      <c r="F125" s="9">
        <v>63978</v>
      </c>
      <c r="G125" s="10">
        <v>38787</v>
      </c>
      <c r="H125" s="16">
        <f t="shared" si="12"/>
        <v>0.62256604875200705</v>
      </c>
      <c r="I125" s="16">
        <f t="shared" si="13"/>
        <v>0.377433951247993</v>
      </c>
      <c r="J125" s="16">
        <f t="shared" si="14"/>
        <v>5.1464932974068546E-3</v>
      </c>
      <c r="K125" s="16">
        <f t="shared" si="15"/>
        <v>3.1876268966370969E-3</v>
      </c>
      <c r="L125" s="16">
        <f t="shared" si="16"/>
        <v>-8.374792916826683E-3</v>
      </c>
      <c r="M125" s="16">
        <f t="shared" si="17"/>
        <v>-3.1876268966370414E-3</v>
      </c>
    </row>
    <row r="126" spans="1:13" x14ac:dyDescent="0.25">
      <c r="A126" s="8" t="s">
        <v>203</v>
      </c>
      <c r="B126" s="9">
        <v>14096.5</v>
      </c>
      <c r="C126" s="9">
        <v>8110.75</v>
      </c>
      <c r="D126" s="16">
        <f t="shared" si="10"/>
        <v>0.6347701764063538</v>
      </c>
      <c r="E126" s="16">
        <f t="shared" si="11"/>
        <v>0.3652298235936462</v>
      </c>
      <c r="F126" s="9">
        <v>12763.25</v>
      </c>
      <c r="G126" s="10">
        <v>7235</v>
      </c>
      <c r="H126" s="16">
        <f t="shared" si="12"/>
        <v>0.63821834410510925</v>
      </c>
      <c r="I126" s="16">
        <f t="shared" si="13"/>
        <v>0.36178165589489081</v>
      </c>
      <c r="J126" s="16">
        <f t="shared" si="14"/>
        <v>5.4321513941891133E-3</v>
      </c>
      <c r="K126" s="16">
        <f t="shared" si="15"/>
        <v>3.4481676987554444E-3</v>
      </c>
      <c r="L126" s="16">
        <f t="shared" si="16"/>
        <v>-9.4410901739278869E-3</v>
      </c>
      <c r="M126" s="16">
        <f t="shared" si="17"/>
        <v>-3.4481676987553889E-3</v>
      </c>
    </row>
    <row r="127" spans="1:13" x14ac:dyDescent="0.25">
      <c r="A127" s="8" t="s">
        <v>204</v>
      </c>
      <c r="B127" s="9">
        <v>18702</v>
      </c>
      <c r="C127" s="9">
        <v>11218.625</v>
      </c>
      <c r="D127" s="16">
        <f t="shared" si="10"/>
        <v>0.62505378814780777</v>
      </c>
      <c r="E127" s="16">
        <f t="shared" si="11"/>
        <v>0.37494621185219223</v>
      </c>
      <c r="F127" s="9">
        <v>18819.875</v>
      </c>
      <c r="G127" s="10">
        <v>11936</v>
      </c>
      <c r="H127" s="16">
        <f t="shared" si="12"/>
        <v>0.61191154535515568</v>
      </c>
      <c r="I127" s="16">
        <f t="shared" si="13"/>
        <v>0.38808845464484426</v>
      </c>
      <c r="J127" s="16">
        <f t="shared" si="14"/>
        <v>-2.102577896791229E-2</v>
      </c>
      <c r="K127" s="16">
        <f t="shared" si="15"/>
        <v>-1.3142242792652081E-2</v>
      </c>
      <c r="L127" s="16">
        <f t="shared" si="16"/>
        <v>3.5051008323916173E-2</v>
      </c>
      <c r="M127" s="16">
        <f t="shared" si="17"/>
        <v>1.3142242792652026E-2</v>
      </c>
    </row>
    <row r="128" spans="1:13" x14ac:dyDescent="0.25">
      <c r="A128" s="8" t="s">
        <v>205</v>
      </c>
      <c r="B128" s="9">
        <v>14216.5</v>
      </c>
      <c r="C128" s="9">
        <v>9092.875</v>
      </c>
      <c r="D128" s="16">
        <f t="shared" si="10"/>
        <v>0.6099048129776109</v>
      </c>
      <c r="E128" s="16">
        <f t="shared" si="11"/>
        <v>0.39009518702238904</v>
      </c>
      <c r="F128" s="9">
        <v>13120.125</v>
      </c>
      <c r="G128" s="10">
        <v>8072.75</v>
      </c>
      <c r="H128" s="16">
        <f t="shared" si="12"/>
        <v>0.61908188483157667</v>
      </c>
      <c r="I128" s="16">
        <f t="shared" si="13"/>
        <v>0.38091811516842333</v>
      </c>
      <c r="J128" s="16">
        <f t="shared" si="14"/>
        <v>1.5046728044598412E-2</v>
      </c>
      <c r="K128" s="16">
        <f t="shared" si="15"/>
        <v>9.1770718539657681E-3</v>
      </c>
      <c r="L128" s="16">
        <f t="shared" si="16"/>
        <v>-2.3525211690035554E-2</v>
      </c>
      <c r="M128" s="16">
        <f t="shared" si="17"/>
        <v>-9.1770718539657126E-3</v>
      </c>
    </row>
    <row r="129" spans="1:13" x14ac:dyDescent="0.25">
      <c r="A129" s="8" t="s">
        <v>206</v>
      </c>
      <c r="B129" s="9">
        <v>26623.75</v>
      </c>
      <c r="C129" s="9">
        <v>15284.25</v>
      </c>
      <c r="D129" s="16">
        <f t="shared" si="10"/>
        <v>0.63529039801469889</v>
      </c>
      <c r="E129" s="16">
        <f t="shared" si="11"/>
        <v>0.36470960198530111</v>
      </c>
      <c r="F129" s="9">
        <v>25237</v>
      </c>
      <c r="G129" s="10">
        <v>14776.25</v>
      </c>
      <c r="H129" s="16">
        <f t="shared" si="12"/>
        <v>0.63071607530005691</v>
      </c>
      <c r="I129" s="16">
        <f t="shared" si="13"/>
        <v>0.36928392469994314</v>
      </c>
      <c r="J129" s="16">
        <f t="shared" si="14"/>
        <v>-7.2003649495362577E-3</v>
      </c>
      <c r="K129" s="16">
        <f t="shared" si="15"/>
        <v>-4.5743227146419763E-3</v>
      </c>
      <c r="L129" s="16">
        <f t="shared" si="16"/>
        <v>1.2542369846424801E-2</v>
      </c>
      <c r="M129" s="16">
        <f t="shared" si="17"/>
        <v>4.5743227146420318E-3</v>
      </c>
    </row>
    <row r="130" spans="1:13" x14ac:dyDescent="0.25">
      <c r="A130" s="8" t="s">
        <v>207</v>
      </c>
      <c r="B130" s="9">
        <v>42339.125</v>
      </c>
      <c r="C130" s="9">
        <v>27056.875</v>
      </c>
      <c r="D130" s="16">
        <f t="shared" si="10"/>
        <v>0.6101090120468039</v>
      </c>
      <c r="E130" s="16">
        <f t="shared" si="11"/>
        <v>0.38989098795319616</v>
      </c>
      <c r="F130" s="9">
        <v>39775.5</v>
      </c>
      <c r="G130" s="10">
        <v>23816</v>
      </c>
      <c r="H130" s="16">
        <f t="shared" si="12"/>
        <v>0.62548453802788107</v>
      </c>
      <c r="I130" s="16">
        <f t="shared" si="13"/>
        <v>0.37451546197211893</v>
      </c>
      <c r="J130" s="16">
        <f t="shared" si="14"/>
        <v>2.5201276620214302E-2</v>
      </c>
      <c r="K130" s="16">
        <f t="shared" si="15"/>
        <v>1.5375525981077165E-2</v>
      </c>
      <c r="L130" s="16">
        <f t="shared" si="16"/>
        <v>-3.9435448512913439E-2</v>
      </c>
      <c r="M130" s="16">
        <f t="shared" si="17"/>
        <v>-1.537552598107722E-2</v>
      </c>
    </row>
    <row r="131" spans="1:13" x14ac:dyDescent="0.25">
      <c r="A131" s="8" t="s">
        <v>208</v>
      </c>
      <c r="B131" s="9">
        <v>7475.875</v>
      </c>
      <c r="C131" s="9">
        <v>4685.375</v>
      </c>
      <c r="D131" s="16">
        <f t="shared" si="10"/>
        <v>0.61472916024257374</v>
      </c>
      <c r="E131" s="16">
        <f t="shared" si="11"/>
        <v>0.38527083975742626</v>
      </c>
      <c r="F131" s="9">
        <v>6997.5</v>
      </c>
      <c r="G131" s="10">
        <v>4572</v>
      </c>
      <c r="H131" s="16">
        <f t="shared" si="12"/>
        <v>0.6048230260598989</v>
      </c>
      <c r="I131" s="16">
        <f t="shared" si="13"/>
        <v>0.39517697394010115</v>
      </c>
      <c r="J131" s="16">
        <f t="shared" si="14"/>
        <v>-1.6114631976732394E-2</v>
      </c>
      <c r="K131" s="16">
        <f t="shared" si="15"/>
        <v>-9.9061341826748306E-3</v>
      </c>
      <c r="L131" s="16">
        <f t="shared" si="16"/>
        <v>2.5712130689444272E-2</v>
      </c>
      <c r="M131" s="16">
        <f t="shared" si="17"/>
        <v>9.9061341826748861E-3</v>
      </c>
    </row>
    <row r="132" spans="1:13" x14ac:dyDescent="0.25">
      <c r="A132" s="8" t="s">
        <v>209</v>
      </c>
      <c r="B132" s="9">
        <v>22711.875</v>
      </c>
      <c r="C132" s="9">
        <v>13753.75</v>
      </c>
      <c r="D132" s="16">
        <f t="shared" si="10"/>
        <v>0.62282971977033164</v>
      </c>
      <c r="E132" s="16">
        <f t="shared" si="11"/>
        <v>0.37717028022966836</v>
      </c>
      <c r="F132" s="9">
        <v>21970.625</v>
      </c>
      <c r="G132" s="10">
        <v>13501.875</v>
      </c>
      <c r="H132" s="16">
        <f t="shared" si="12"/>
        <v>0.61937063922757063</v>
      </c>
      <c r="I132" s="16">
        <f t="shared" si="13"/>
        <v>0.38062936077242937</v>
      </c>
      <c r="J132" s="16">
        <f t="shared" si="14"/>
        <v>-5.553814201474749E-3</v>
      </c>
      <c r="K132" s="16">
        <f t="shared" si="15"/>
        <v>-3.4590805427610061E-3</v>
      </c>
      <c r="L132" s="16">
        <f t="shared" si="16"/>
        <v>9.1711376109874978E-3</v>
      </c>
      <c r="M132" s="16">
        <f t="shared" si="17"/>
        <v>3.4590805427610061E-3</v>
      </c>
    </row>
    <row r="133" spans="1:13" x14ac:dyDescent="0.25">
      <c r="A133" s="8" t="s">
        <v>210</v>
      </c>
      <c r="B133" s="9">
        <v>26676</v>
      </c>
      <c r="C133" s="9">
        <v>16280.25</v>
      </c>
      <c r="D133" s="16">
        <f t="shared" si="10"/>
        <v>0.62100392841553909</v>
      </c>
      <c r="E133" s="16">
        <f t="shared" si="11"/>
        <v>0.37899607158446091</v>
      </c>
      <c r="F133" s="9">
        <v>23547.125</v>
      </c>
      <c r="G133" s="10">
        <v>14076.5</v>
      </c>
      <c r="H133" s="16">
        <f t="shared" si="12"/>
        <v>0.62586008126542836</v>
      </c>
      <c r="I133" s="16">
        <f t="shared" si="13"/>
        <v>0.3741399187345717</v>
      </c>
      <c r="J133" s="16">
        <f t="shared" si="14"/>
        <v>7.8198423998371586E-3</v>
      </c>
      <c r="K133" s="16">
        <f t="shared" si="15"/>
        <v>4.8561528498892725E-3</v>
      </c>
      <c r="L133" s="16">
        <f t="shared" si="16"/>
        <v>-1.2813201017063847E-2</v>
      </c>
      <c r="M133" s="16">
        <f t="shared" si="17"/>
        <v>-4.856152849889217E-3</v>
      </c>
    </row>
    <row r="134" spans="1:13" x14ac:dyDescent="0.25">
      <c r="A134" s="8" t="s">
        <v>171</v>
      </c>
      <c r="B134" s="9">
        <v>4763.75</v>
      </c>
      <c r="C134" s="9">
        <v>2954.75</v>
      </c>
      <c r="D134" s="16">
        <f t="shared" si="10"/>
        <v>0.61718598173220185</v>
      </c>
      <c r="E134" s="16">
        <f t="shared" si="11"/>
        <v>0.38281401826779815</v>
      </c>
      <c r="F134" s="9">
        <v>4640.875</v>
      </c>
      <c r="G134" s="10">
        <v>2722.25</v>
      </c>
      <c r="H134" s="16">
        <f t="shared" si="12"/>
        <v>0.63028605381546554</v>
      </c>
      <c r="I134" s="16">
        <f t="shared" si="13"/>
        <v>0.3697139461845344</v>
      </c>
      <c r="J134" s="16">
        <f t="shared" si="14"/>
        <v>2.1225485463063933E-2</v>
      </c>
      <c r="K134" s="16">
        <f t="shared" si="15"/>
        <v>1.3100072083263692E-2</v>
      </c>
      <c r="L134" s="16">
        <f t="shared" si="16"/>
        <v>-3.4220460741068187E-2</v>
      </c>
      <c r="M134" s="16">
        <f t="shared" si="17"/>
        <v>-1.3100072083263747E-2</v>
      </c>
    </row>
    <row r="135" spans="1:13" x14ac:dyDescent="0.25">
      <c r="A135" s="8" t="s">
        <v>172</v>
      </c>
      <c r="B135" s="9">
        <v>57388.125</v>
      </c>
      <c r="C135" s="9">
        <v>37904</v>
      </c>
      <c r="D135" s="16">
        <f t="shared" ref="D135:D198" si="18">B135/(B135+C135)</f>
        <v>0.60223365781799909</v>
      </c>
      <c r="E135" s="16">
        <f t="shared" ref="E135:E198" si="19">C135/(C135+B135)</f>
        <v>0.39776634218200085</v>
      </c>
      <c r="F135" s="9">
        <v>56583.875</v>
      </c>
      <c r="G135" s="10">
        <v>34559.5</v>
      </c>
      <c r="H135" s="16">
        <f t="shared" ref="H135:H198" si="20">F135/(F135+G135)</f>
        <v>0.62082268733190971</v>
      </c>
      <c r="I135" s="16">
        <f t="shared" ref="I135:I198" si="21">G135/(G135+F135)</f>
        <v>0.37917731266809024</v>
      </c>
      <c r="J135" s="16">
        <f t="shared" ref="J135:J198" si="22">+(H135-D135)/D135</f>
        <v>3.0866806052092827E-2</v>
      </c>
      <c r="K135" s="16">
        <f t="shared" ref="K135:K198" si="23">+H135-D135</f>
        <v>1.8589029513910615E-2</v>
      </c>
      <c r="L135" s="16">
        <f t="shared" si="16"/>
        <v>-4.673354063075822E-2</v>
      </c>
      <c r="M135" s="16">
        <f t="shared" si="17"/>
        <v>-1.8589029513910615E-2</v>
      </c>
    </row>
    <row r="136" spans="1:13" x14ac:dyDescent="0.25">
      <c r="A136" s="8" t="s">
        <v>173</v>
      </c>
      <c r="B136" s="9">
        <v>14543.125</v>
      </c>
      <c r="C136" s="9">
        <v>8913</v>
      </c>
      <c r="D136" s="16">
        <f t="shared" si="18"/>
        <v>0.6200139622380082</v>
      </c>
      <c r="E136" s="16">
        <f t="shared" si="19"/>
        <v>0.3799860377619918</v>
      </c>
      <c r="F136" s="9">
        <v>14062.125</v>
      </c>
      <c r="G136" s="10">
        <v>8516.375</v>
      </c>
      <c r="H136" s="16">
        <f t="shared" si="20"/>
        <v>0.62281041698961404</v>
      </c>
      <c r="I136" s="16">
        <f t="shared" si="21"/>
        <v>0.37718958301038596</v>
      </c>
      <c r="J136" s="16">
        <f t="shared" si="22"/>
        <v>4.5103093186994172E-3</v>
      </c>
      <c r="K136" s="16">
        <f t="shared" si="23"/>
        <v>2.7964547516058369E-3</v>
      </c>
      <c r="L136" s="16">
        <f t="shared" si="16"/>
        <v>-7.3593618546516845E-3</v>
      </c>
      <c r="M136" s="16">
        <f t="shared" si="17"/>
        <v>-2.7964547516058369E-3</v>
      </c>
    </row>
    <row r="137" spans="1:13" x14ac:dyDescent="0.25">
      <c r="A137" s="8" t="s">
        <v>174</v>
      </c>
      <c r="B137" s="9">
        <v>24267.25</v>
      </c>
      <c r="C137" s="9">
        <v>15373.875</v>
      </c>
      <c r="D137" s="16">
        <f t="shared" si="18"/>
        <v>0.61217359497239299</v>
      </c>
      <c r="E137" s="16">
        <f t="shared" si="19"/>
        <v>0.38782640502760707</v>
      </c>
      <c r="F137" s="9">
        <v>23071.75</v>
      </c>
      <c r="G137" s="10">
        <v>14205.5</v>
      </c>
      <c r="H137" s="16">
        <f t="shared" si="20"/>
        <v>0.61892306970068878</v>
      </c>
      <c r="I137" s="16">
        <f t="shared" si="21"/>
        <v>0.38107693029931122</v>
      </c>
      <c r="J137" s="16">
        <f t="shared" si="22"/>
        <v>1.10254260943747E-2</v>
      </c>
      <c r="K137" s="16">
        <f t="shared" si="23"/>
        <v>6.7494747282957901E-3</v>
      </c>
      <c r="L137" s="16">
        <f t="shared" si="16"/>
        <v>-1.7403339846897199E-2</v>
      </c>
      <c r="M137" s="16">
        <f t="shared" si="17"/>
        <v>-6.7494747282958456E-3</v>
      </c>
    </row>
    <row r="138" spans="1:13" x14ac:dyDescent="0.25">
      <c r="A138" s="8" t="s">
        <v>175</v>
      </c>
      <c r="B138" s="9">
        <v>34532.125</v>
      </c>
      <c r="C138" s="9">
        <v>21571.75</v>
      </c>
      <c r="D138" s="16">
        <f t="shared" si="18"/>
        <v>0.61550338546134287</v>
      </c>
      <c r="E138" s="16">
        <f t="shared" si="19"/>
        <v>0.38449661453865708</v>
      </c>
      <c r="F138" s="9">
        <v>32836.5</v>
      </c>
      <c r="G138" s="10">
        <v>20907.375</v>
      </c>
      <c r="H138" s="16">
        <f t="shared" si="20"/>
        <v>0.61098125135189829</v>
      </c>
      <c r="I138" s="16">
        <f t="shared" si="21"/>
        <v>0.38901874864810176</v>
      </c>
      <c r="J138" s="16">
        <f t="shared" si="22"/>
        <v>-7.3470499371097149E-3</v>
      </c>
      <c r="K138" s="16">
        <f t="shared" si="23"/>
        <v>-4.5221341094445755E-3</v>
      </c>
      <c r="L138" s="16">
        <f t="shared" si="16"/>
        <v>1.1761180562982651E-2</v>
      </c>
      <c r="M138" s="16">
        <f t="shared" si="17"/>
        <v>4.5221341094446865E-3</v>
      </c>
    </row>
    <row r="139" spans="1:13" x14ac:dyDescent="0.25">
      <c r="A139" s="8" t="s">
        <v>176</v>
      </c>
      <c r="B139" s="9">
        <v>46875</v>
      </c>
      <c r="C139" s="9">
        <v>27969.25</v>
      </c>
      <c r="D139" s="16">
        <f t="shared" si="18"/>
        <v>0.62630061761591571</v>
      </c>
      <c r="E139" s="16">
        <f t="shared" si="19"/>
        <v>0.37369938238408429</v>
      </c>
      <c r="F139" s="9">
        <v>44534.5</v>
      </c>
      <c r="G139" s="10">
        <v>25856</v>
      </c>
      <c r="H139" s="16">
        <f t="shared" si="20"/>
        <v>0.63267770508804455</v>
      </c>
      <c r="I139" s="16">
        <f t="shared" si="21"/>
        <v>0.36732229491195545</v>
      </c>
      <c r="J139" s="16">
        <f t="shared" si="22"/>
        <v>1.0182151019432083E-2</v>
      </c>
      <c r="K139" s="16">
        <f t="shared" si="23"/>
        <v>6.3770874721288395E-3</v>
      </c>
      <c r="L139" s="16">
        <f t="shared" si="16"/>
        <v>-1.7064752506265948E-2</v>
      </c>
      <c r="M139" s="16">
        <f t="shared" si="17"/>
        <v>-6.3770874721288395E-3</v>
      </c>
    </row>
    <row r="140" spans="1:13" x14ac:dyDescent="0.25">
      <c r="A140" s="8" t="s">
        <v>121</v>
      </c>
      <c r="B140" s="9">
        <v>23728.25</v>
      </c>
      <c r="C140" s="9">
        <v>14632</v>
      </c>
      <c r="D140" s="16">
        <f t="shared" si="18"/>
        <v>0.618563486942864</v>
      </c>
      <c r="E140" s="16">
        <f t="shared" si="19"/>
        <v>0.381436513057136</v>
      </c>
      <c r="F140" s="9">
        <v>22349.875</v>
      </c>
      <c r="G140" s="10">
        <v>13268.25</v>
      </c>
      <c r="H140" s="16">
        <f t="shared" si="20"/>
        <v>0.62748600607134708</v>
      </c>
      <c r="I140" s="16">
        <f t="shared" si="21"/>
        <v>0.37251399392865292</v>
      </c>
      <c r="J140" s="16">
        <f t="shared" si="22"/>
        <v>1.4424581012017022E-2</v>
      </c>
      <c r="K140" s="16">
        <f t="shared" si="23"/>
        <v>8.9225191284830752E-3</v>
      </c>
      <c r="L140" s="16">
        <f t="shared" si="16"/>
        <v>-2.3391885210387701E-2</v>
      </c>
      <c r="M140" s="16">
        <f t="shared" si="17"/>
        <v>-8.9225191284830752E-3</v>
      </c>
    </row>
    <row r="141" spans="1:13" x14ac:dyDescent="0.25">
      <c r="A141" s="8" t="s">
        <v>122</v>
      </c>
      <c r="B141" s="9">
        <v>24998.125</v>
      </c>
      <c r="C141" s="9">
        <v>16055</v>
      </c>
      <c r="D141" s="16">
        <f t="shared" si="18"/>
        <v>0.60892136713100409</v>
      </c>
      <c r="E141" s="16">
        <f t="shared" si="19"/>
        <v>0.39107863286899597</v>
      </c>
      <c r="F141" s="9">
        <v>22717</v>
      </c>
      <c r="G141" s="10">
        <v>14797.25</v>
      </c>
      <c r="H141" s="16">
        <f t="shared" si="20"/>
        <v>0.60555655517569995</v>
      </c>
      <c r="I141" s="16">
        <f t="shared" si="21"/>
        <v>0.3944434448243001</v>
      </c>
      <c r="J141" s="16">
        <f t="shared" si="22"/>
        <v>-5.5258562713241541E-3</v>
      </c>
      <c r="K141" s="16">
        <f t="shared" si="23"/>
        <v>-3.3648119553041367E-3</v>
      </c>
      <c r="L141" s="16">
        <f t="shared" si="16"/>
        <v>8.6039268640669651E-3</v>
      </c>
      <c r="M141" s="16">
        <f t="shared" si="17"/>
        <v>3.3648119553041367E-3</v>
      </c>
    </row>
    <row r="142" spans="1:13" x14ac:dyDescent="0.25">
      <c r="A142" s="8" t="s">
        <v>123</v>
      </c>
      <c r="B142" s="9">
        <v>5871.625</v>
      </c>
      <c r="C142" s="9">
        <v>3714.375</v>
      </c>
      <c r="D142" s="16">
        <f t="shared" si="18"/>
        <v>0.61252086375964954</v>
      </c>
      <c r="E142" s="16">
        <f t="shared" si="19"/>
        <v>0.38747913624035052</v>
      </c>
      <c r="F142" s="9">
        <v>4996.5</v>
      </c>
      <c r="G142" s="10">
        <v>3025.75</v>
      </c>
      <c r="H142" s="16">
        <f t="shared" si="20"/>
        <v>0.62283025335784847</v>
      </c>
      <c r="I142" s="16">
        <f t="shared" si="21"/>
        <v>0.37716974664215153</v>
      </c>
      <c r="J142" s="16">
        <f t="shared" si="22"/>
        <v>1.6831083164939007E-2</v>
      </c>
      <c r="K142" s="16">
        <f t="shared" si="23"/>
        <v>1.0309389598198937E-2</v>
      </c>
      <c r="L142" s="16">
        <f t="shared" si="16"/>
        <v>-2.6606308918279802E-2</v>
      </c>
      <c r="M142" s="16">
        <f t="shared" si="17"/>
        <v>-1.0309389598198992E-2</v>
      </c>
    </row>
    <row r="143" spans="1:13" x14ac:dyDescent="0.25">
      <c r="A143" s="8" t="s">
        <v>124</v>
      </c>
      <c r="B143" s="9">
        <v>15853.375</v>
      </c>
      <c r="C143" s="9">
        <v>9738.625</v>
      </c>
      <c r="D143" s="16">
        <f t="shared" si="18"/>
        <v>0.61946604407627381</v>
      </c>
      <c r="E143" s="16">
        <f t="shared" si="19"/>
        <v>0.38053395592372619</v>
      </c>
      <c r="F143" s="9">
        <v>14818.375</v>
      </c>
      <c r="G143" s="10">
        <v>8869</v>
      </c>
      <c r="H143" s="16">
        <f t="shared" si="20"/>
        <v>0.62558113763133316</v>
      </c>
      <c r="I143" s="16">
        <f t="shared" si="21"/>
        <v>0.37441886236866684</v>
      </c>
      <c r="J143" s="16">
        <f t="shared" si="22"/>
        <v>9.8715556946756666E-3</v>
      </c>
      <c r="K143" s="16">
        <f t="shared" si="23"/>
        <v>6.1150935550593477E-3</v>
      </c>
      <c r="L143" s="16">
        <f t="shared" si="16"/>
        <v>-1.6069771067381569E-2</v>
      </c>
      <c r="M143" s="16">
        <f t="shared" si="17"/>
        <v>-6.1150935550593477E-3</v>
      </c>
    </row>
    <row r="144" spans="1:13" x14ac:dyDescent="0.25">
      <c r="A144" s="8" t="s">
        <v>125</v>
      </c>
      <c r="B144" s="9">
        <v>8465.625</v>
      </c>
      <c r="C144" s="9">
        <v>5394.5</v>
      </c>
      <c r="D144" s="16">
        <f t="shared" si="18"/>
        <v>0.61078994597812064</v>
      </c>
      <c r="E144" s="16">
        <f t="shared" si="19"/>
        <v>0.3892100540218793</v>
      </c>
      <c r="F144" s="9">
        <v>8022</v>
      </c>
      <c r="G144" s="10">
        <v>4832.75</v>
      </c>
      <c r="H144" s="16">
        <f t="shared" si="20"/>
        <v>0.62404947587467663</v>
      </c>
      <c r="I144" s="16">
        <f t="shared" si="21"/>
        <v>0.37595052412532332</v>
      </c>
      <c r="J144" s="16">
        <f t="shared" si="22"/>
        <v>2.1708821475969357E-2</v>
      </c>
      <c r="K144" s="16">
        <f t="shared" si="23"/>
        <v>1.3259529896555988E-2</v>
      </c>
      <c r="L144" s="16">
        <f t="shared" si="16"/>
        <v>-3.4067799018908718E-2</v>
      </c>
      <c r="M144" s="16">
        <f t="shared" si="17"/>
        <v>-1.3259529896555988E-2</v>
      </c>
    </row>
    <row r="145" spans="1:13" x14ac:dyDescent="0.25">
      <c r="A145" s="8" t="s">
        <v>126</v>
      </c>
      <c r="B145" s="9">
        <v>6569.25</v>
      </c>
      <c r="C145" s="9">
        <v>4122</v>
      </c>
      <c r="D145" s="16">
        <f t="shared" si="18"/>
        <v>0.61445106980007014</v>
      </c>
      <c r="E145" s="16">
        <f t="shared" si="19"/>
        <v>0.38554893019992986</v>
      </c>
      <c r="F145" s="9">
        <v>6072.875</v>
      </c>
      <c r="G145" s="10">
        <v>3882.375</v>
      </c>
      <c r="H145" s="16">
        <f t="shared" si="20"/>
        <v>0.61001732754074478</v>
      </c>
      <c r="I145" s="16">
        <f t="shared" si="21"/>
        <v>0.38998267245925516</v>
      </c>
      <c r="J145" s="16">
        <f t="shared" si="22"/>
        <v>-7.2157775895288238E-3</v>
      </c>
      <c r="K145" s="16">
        <f t="shared" si="23"/>
        <v>-4.4337422593253573E-3</v>
      </c>
      <c r="L145" s="16">
        <f t="shared" si="16"/>
        <v>1.1499817304709274E-2</v>
      </c>
      <c r="M145" s="16">
        <f t="shared" si="17"/>
        <v>4.4337422593253017E-3</v>
      </c>
    </row>
    <row r="146" spans="1:13" x14ac:dyDescent="0.25">
      <c r="A146" s="8" t="s">
        <v>127</v>
      </c>
      <c r="B146" s="9">
        <v>3498.625</v>
      </c>
      <c r="C146" s="9">
        <v>2224.5</v>
      </c>
      <c r="D146" s="16">
        <f t="shared" si="18"/>
        <v>0.61131374904444691</v>
      </c>
      <c r="E146" s="16">
        <f t="shared" si="19"/>
        <v>0.38868625095555315</v>
      </c>
      <c r="F146" s="9">
        <v>3598.25</v>
      </c>
      <c r="G146" s="10">
        <v>2030.375</v>
      </c>
      <c r="H146" s="16">
        <f t="shared" si="20"/>
        <v>0.63927691043549717</v>
      </c>
      <c r="I146" s="16">
        <f t="shared" si="21"/>
        <v>0.36072308956450289</v>
      </c>
      <c r="J146" s="16">
        <f t="shared" si="22"/>
        <v>4.5742732655301592E-2</v>
      </c>
      <c r="K146" s="16">
        <f t="shared" si="23"/>
        <v>2.7963161391050262E-2</v>
      </c>
      <c r="L146" s="16">
        <f t="shared" si="16"/>
        <v>-7.1942759287999342E-2</v>
      </c>
      <c r="M146" s="16">
        <f t="shared" si="17"/>
        <v>-2.7963161391050262E-2</v>
      </c>
    </row>
    <row r="147" spans="1:13" x14ac:dyDescent="0.25">
      <c r="A147" s="8" t="s">
        <v>128</v>
      </c>
      <c r="B147" s="9">
        <v>5456</v>
      </c>
      <c r="C147" s="9">
        <v>3422.625</v>
      </c>
      <c r="D147" s="16">
        <f t="shared" si="18"/>
        <v>0.61450956651508537</v>
      </c>
      <c r="E147" s="16">
        <f t="shared" si="19"/>
        <v>0.38549043348491463</v>
      </c>
      <c r="F147" s="9">
        <v>5209.875</v>
      </c>
      <c r="G147" s="10">
        <v>3387.375</v>
      </c>
      <c r="H147" s="16">
        <f t="shared" si="20"/>
        <v>0.60599319549856057</v>
      </c>
      <c r="I147" s="16">
        <f t="shared" si="21"/>
        <v>0.39400680450143943</v>
      </c>
      <c r="J147" s="16">
        <f t="shared" si="22"/>
        <v>-1.3858809497176052E-2</v>
      </c>
      <c r="K147" s="16">
        <f t="shared" si="23"/>
        <v>-8.5163710165248041E-3</v>
      </c>
      <c r="L147" s="16">
        <f t="shared" si="16"/>
        <v>2.2092301849192517E-2</v>
      </c>
      <c r="M147" s="16">
        <f t="shared" si="17"/>
        <v>8.5163710165248041E-3</v>
      </c>
    </row>
    <row r="148" spans="1:13" x14ac:dyDescent="0.25">
      <c r="A148" s="8" t="s">
        <v>129</v>
      </c>
      <c r="B148" s="9">
        <v>5822.875</v>
      </c>
      <c r="C148" s="9">
        <v>3416.625</v>
      </c>
      <c r="D148" s="16">
        <f t="shared" si="18"/>
        <v>0.63021537962010932</v>
      </c>
      <c r="E148" s="16">
        <f t="shared" si="19"/>
        <v>0.36978462037989068</v>
      </c>
      <c r="F148" s="9">
        <v>4861.5</v>
      </c>
      <c r="G148" s="10">
        <v>3254.75</v>
      </c>
      <c r="H148" s="16">
        <f t="shared" si="20"/>
        <v>0.59898352071461569</v>
      </c>
      <c r="I148" s="16">
        <f t="shared" si="21"/>
        <v>0.40101647928538425</v>
      </c>
      <c r="J148" s="16">
        <f t="shared" si="22"/>
        <v>-4.955743689454236E-2</v>
      </c>
      <c r="K148" s="16">
        <f t="shared" si="23"/>
        <v>-3.1231858905493626E-2</v>
      </c>
      <c r="L148" s="16">
        <f t="shared" si="16"/>
        <v>8.4459594002065735E-2</v>
      </c>
      <c r="M148" s="16">
        <f t="shared" si="17"/>
        <v>3.123185890549357E-2</v>
      </c>
    </row>
    <row r="149" spans="1:13" x14ac:dyDescent="0.25">
      <c r="A149" s="8" t="s">
        <v>130</v>
      </c>
      <c r="B149" s="9">
        <v>2482.25</v>
      </c>
      <c r="C149" s="9">
        <v>1357.875</v>
      </c>
      <c r="D149" s="16">
        <f t="shared" si="18"/>
        <v>0.64639822922430912</v>
      </c>
      <c r="E149" s="16">
        <f t="shared" si="19"/>
        <v>0.35360177077569088</v>
      </c>
      <c r="F149" s="9">
        <v>2361.75</v>
      </c>
      <c r="G149" s="10">
        <v>1397.25</v>
      </c>
      <c r="H149" s="16">
        <f t="shared" si="20"/>
        <v>0.62829209896249005</v>
      </c>
      <c r="I149" s="16">
        <f t="shared" si="21"/>
        <v>0.37170790103751</v>
      </c>
      <c r="J149" s="16">
        <f t="shared" si="22"/>
        <v>-2.8010798054856657E-2</v>
      </c>
      <c r="K149" s="16">
        <f t="shared" si="23"/>
        <v>-1.8106130261819064E-2</v>
      </c>
      <c r="L149" s="16">
        <f t="shared" si="16"/>
        <v>5.1204863092455602E-2</v>
      </c>
      <c r="M149" s="16">
        <f t="shared" si="17"/>
        <v>1.810613026181912E-2</v>
      </c>
    </row>
    <row r="150" spans="1:13" x14ac:dyDescent="0.25">
      <c r="A150" s="8" t="s">
        <v>131</v>
      </c>
      <c r="B150" s="9">
        <v>2977.375</v>
      </c>
      <c r="C150" s="9">
        <v>2220.875</v>
      </c>
      <c r="D150" s="16">
        <f t="shared" si="18"/>
        <v>0.57276487279372867</v>
      </c>
      <c r="E150" s="16">
        <f t="shared" si="19"/>
        <v>0.42723512720627133</v>
      </c>
      <c r="F150" s="9">
        <v>2640.75</v>
      </c>
      <c r="G150" s="10">
        <v>2038.75</v>
      </c>
      <c r="H150" s="16">
        <f t="shared" si="20"/>
        <v>0.56432311144353031</v>
      </c>
      <c r="I150" s="16">
        <f t="shared" si="21"/>
        <v>0.43567688855646969</v>
      </c>
      <c r="J150" s="16">
        <f t="shared" si="22"/>
        <v>-1.4738615706341537E-2</v>
      </c>
      <c r="K150" s="16">
        <f t="shared" si="23"/>
        <v>-8.4417613501983624E-3</v>
      </c>
      <c r="L150" s="16">
        <f t="shared" si="16"/>
        <v>1.9759052598038448E-2</v>
      </c>
      <c r="M150" s="16">
        <f t="shared" si="17"/>
        <v>8.4417613501983624E-3</v>
      </c>
    </row>
    <row r="151" spans="1:13" x14ac:dyDescent="0.25">
      <c r="A151" s="8" t="s">
        <v>132</v>
      </c>
      <c r="B151" s="9">
        <v>24315.375</v>
      </c>
      <c r="C151" s="9">
        <v>15529.125</v>
      </c>
      <c r="D151" s="16">
        <f t="shared" si="18"/>
        <v>0.61025674810827091</v>
      </c>
      <c r="E151" s="16">
        <f t="shared" si="19"/>
        <v>0.38974325189172909</v>
      </c>
      <c r="F151" s="9">
        <v>22632.75</v>
      </c>
      <c r="G151" s="10">
        <v>14080.125</v>
      </c>
      <c r="H151" s="16">
        <f t="shared" si="20"/>
        <v>0.61647991338188579</v>
      </c>
      <c r="I151" s="16">
        <f t="shared" si="21"/>
        <v>0.38352008661811421</v>
      </c>
      <c r="J151" s="16">
        <f t="shared" si="22"/>
        <v>1.0197618122054388E-2</v>
      </c>
      <c r="K151" s="16">
        <f t="shared" si="23"/>
        <v>6.2231652736148835E-3</v>
      </c>
      <c r="L151" s="16">
        <f t="shared" si="16"/>
        <v>-1.5967345793439631E-2</v>
      </c>
      <c r="M151" s="16">
        <f t="shared" si="17"/>
        <v>-6.2231652736148835E-3</v>
      </c>
    </row>
    <row r="152" spans="1:13" x14ac:dyDescent="0.25">
      <c r="A152" s="8" t="s">
        <v>133</v>
      </c>
      <c r="B152" s="9">
        <v>30745.375</v>
      </c>
      <c r="C152" s="9">
        <v>19255.25</v>
      </c>
      <c r="D152" s="16">
        <f t="shared" si="18"/>
        <v>0.61489981375232805</v>
      </c>
      <c r="E152" s="16">
        <f t="shared" si="19"/>
        <v>0.38510018624767189</v>
      </c>
      <c r="F152" s="9">
        <v>26898.375</v>
      </c>
      <c r="G152" s="10">
        <v>16970.25</v>
      </c>
      <c r="H152" s="16">
        <f t="shared" si="20"/>
        <v>0.61315746732431209</v>
      </c>
      <c r="I152" s="16">
        <f t="shared" si="21"/>
        <v>0.38684253267568791</v>
      </c>
      <c r="J152" s="16">
        <f t="shared" si="22"/>
        <v>-2.833545219966112E-3</v>
      </c>
      <c r="K152" s="16">
        <f t="shared" si="23"/>
        <v>-1.7423464280159617E-3</v>
      </c>
      <c r="L152" s="16">
        <f t="shared" si="16"/>
        <v>4.5243977807256919E-3</v>
      </c>
      <c r="M152" s="16">
        <f t="shared" si="17"/>
        <v>1.7423464280160172E-3</v>
      </c>
    </row>
    <row r="153" spans="1:13" x14ac:dyDescent="0.25">
      <c r="A153" s="8" t="s">
        <v>134</v>
      </c>
      <c r="B153" s="9">
        <v>7422.875</v>
      </c>
      <c r="C153" s="9">
        <v>5046</v>
      </c>
      <c r="D153" s="16">
        <f t="shared" si="18"/>
        <v>0.59531232769596298</v>
      </c>
      <c r="E153" s="16">
        <f t="shared" si="19"/>
        <v>0.40468767230403707</v>
      </c>
      <c r="F153" s="9">
        <v>7419.5</v>
      </c>
      <c r="G153" s="10">
        <v>4663.5</v>
      </c>
      <c r="H153" s="16">
        <f t="shared" si="20"/>
        <v>0.61404452536621701</v>
      </c>
      <c r="I153" s="16">
        <f t="shared" si="21"/>
        <v>0.38595547463378299</v>
      </c>
      <c r="J153" s="16">
        <f t="shared" si="22"/>
        <v>3.1466167923572555E-2</v>
      </c>
      <c r="K153" s="16">
        <f t="shared" si="23"/>
        <v>1.8732197670254025E-2</v>
      </c>
      <c r="L153" s="16">
        <f t="shared" si="16"/>
        <v>-4.6288036311075968E-2</v>
      </c>
      <c r="M153" s="16">
        <f t="shared" si="17"/>
        <v>-1.873219767025408E-2</v>
      </c>
    </row>
    <row r="154" spans="1:13" x14ac:dyDescent="0.25">
      <c r="A154" s="8" t="s">
        <v>135</v>
      </c>
      <c r="B154" s="9">
        <v>6561.125</v>
      </c>
      <c r="C154" s="9">
        <v>4637.5</v>
      </c>
      <c r="D154" s="16">
        <f t="shared" si="18"/>
        <v>0.58588666019265756</v>
      </c>
      <c r="E154" s="16">
        <f t="shared" si="19"/>
        <v>0.41411333980734244</v>
      </c>
      <c r="F154" s="9">
        <v>5562.75</v>
      </c>
      <c r="G154" s="10">
        <v>4210.5</v>
      </c>
      <c r="H154" s="16">
        <f t="shared" si="20"/>
        <v>0.56918118333205436</v>
      </c>
      <c r="I154" s="16">
        <f t="shared" si="21"/>
        <v>0.43081881666794569</v>
      </c>
      <c r="J154" s="16">
        <f t="shared" si="22"/>
        <v>-2.8513154498363082E-2</v>
      </c>
      <c r="K154" s="16">
        <f t="shared" si="23"/>
        <v>-1.6705476860603197E-2</v>
      </c>
      <c r="L154" s="16">
        <f t="shared" si="16"/>
        <v>4.034034950039312E-2</v>
      </c>
      <c r="M154" s="16">
        <f t="shared" si="17"/>
        <v>1.6705476860603252E-2</v>
      </c>
    </row>
    <row r="155" spans="1:13" x14ac:dyDescent="0.25">
      <c r="A155" s="8" t="s">
        <v>136</v>
      </c>
      <c r="B155" s="9">
        <v>3202.125</v>
      </c>
      <c r="C155" s="9">
        <v>1662.375</v>
      </c>
      <c r="D155" s="16">
        <f t="shared" si="18"/>
        <v>0.65826395312981811</v>
      </c>
      <c r="E155" s="16">
        <f t="shared" si="19"/>
        <v>0.34173604687018194</v>
      </c>
      <c r="F155" s="9">
        <v>2829.75</v>
      </c>
      <c r="G155" s="10">
        <v>1660</v>
      </c>
      <c r="H155" s="16">
        <f t="shared" si="20"/>
        <v>0.63026894593240157</v>
      </c>
      <c r="I155" s="16">
        <f t="shared" si="21"/>
        <v>0.36973105406759843</v>
      </c>
      <c r="J155" s="16">
        <f t="shared" si="22"/>
        <v>-4.2528543548997232E-2</v>
      </c>
      <c r="K155" s="16">
        <f t="shared" si="23"/>
        <v>-2.7995007197416544E-2</v>
      </c>
      <c r="L155" s="16">
        <f t="shared" ref="L155:L218" si="24">+(I155-E155)/E155</f>
        <v>8.1919971433540864E-2</v>
      </c>
      <c r="M155" s="16">
        <f t="shared" ref="M155:M218" si="25">+I155-E155</f>
        <v>2.7995007197416488E-2</v>
      </c>
    </row>
    <row r="156" spans="1:13" x14ac:dyDescent="0.25">
      <c r="A156" s="8" t="s">
        <v>137</v>
      </c>
      <c r="B156" s="9">
        <v>3235</v>
      </c>
      <c r="C156" s="9">
        <v>1726.5</v>
      </c>
      <c r="D156" s="16">
        <f t="shared" si="18"/>
        <v>0.65202055829890149</v>
      </c>
      <c r="E156" s="16">
        <f t="shared" si="19"/>
        <v>0.34797944170109846</v>
      </c>
      <c r="F156" s="9">
        <v>3661.25</v>
      </c>
      <c r="G156" s="10">
        <v>2166.75</v>
      </c>
      <c r="H156" s="16">
        <f t="shared" si="20"/>
        <v>0.6282172271791352</v>
      </c>
      <c r="I156" s="16">
        <f t="shared" si="21"/>
        <v>0.3717827728208648</v>
      </c>
      <c r="J156" s="16">
        <f t="shared" si="22"/>
        <v>-3.650702545617325E-2</v>
      </c>
      <c r="K156" s="16">
        <f t="shared" si="23"/>
        <v>-2.3803331119766291E-2</v>
      </c>
      <c r="L156" s="16">
        <f t="shared" si="24"/>
        <v>6.8404417811016929E-2</v>
      </c>
      <c r="M156" s="16">
        <f t="shared" si="25"/>
        <v>2.3803331119766347E-2</v>
      </c>
    </row>
    <row r="157" spans="1:13" x14ac:dyDescent="0.25">
      <c r="A157" s="8" t="s">
        <v>138</v>
      </c>
      <c r="B157" s="9">
        <v>3817.625</v>
      </c>
      <c r="C157" s="9">
        <v>2152.625</v>
      </c>
      <c r="D157" s="16">
        <f t="shared" si="18"/>
        <v>0.63944139692642687</v>
      </c>
      <c r="E157" s="16">
        <f t="shared" si="19"/>
        <v>0.36055860307357313</v>
      </c>
      <c r="F157" s="9">
        <v>3358.75</v>
      </c>
      <c r="G157" s="10">
        <v>1635.25</v>
      </c>
      <c r="H157" s="16">
        <f t="shared" si="20"/>
        <v>0.67255706848217867</v>
      </c>
      <c r="I157" s="16">
        <f t="shared" si="21"/>
        <v>0.32744293151782139</v>
      </c>
      <c r="J157" s="16">
        <f t="shared" si="22"/>
        <v>5.178843865118421E-2</v>
      </c>
      <c r="K157" s="16">
        <f t="shared" si="23"/>
        <v>3.3115671555751791E-2</v>
      </c>
      <c r="L157" s="16">
        <f t="shared" si="24"/>
        <v>-9.1845462217398199E-2</v>
      </c>
      <c r="M157" s="16">
        <f t="shared" si="25"/>
        <v>-3.3115671555751736E-2</v>
      </c>
    </row>
    <row r="158" spans="1:13" x14ac:dyDescent="0.25">
      <c r="A158" s="8" t="s">
        <v>139</v>
      </c>
      <c r="B158" s="9">
        <v>1929.375</v>
      </c>
      <c r="C158" s="9">
        <v>1002.5</v>
      </c>
      <c r="D158" s="16">
        <f t="shared" si="18"/>
        <v>0.6580686420805798</v>
      </c>
      <c r="E158" s="16">
        <f t="shared" si="19"/>
        <v>0.34193135791942014</v>
      </c>
      <c r="F158" s="9">
        <v>1484.125</v>
      </c>
      <c r="G158" s="10">
        <v>916.875</v>
      </c>
      <c r="H158" s="16">
        <f t="shared" si="20"/>
        <v>0.61812786339025405</v>
      </c>
      <c r="I158" s="16">
        <f t="shared" si="21"/>
        <v>0.38187213660974595</v>
      </c>
      <c r="J158" s="16">
        <f t="shared" si="22"/>
        <v>-6.0693940018243638E-2</v>
      </c>
      <c r="K158" s="16">
        <f t="shared" si="23"/>
        <v>-3.9940778690325751E-2</v>
      </c>
      <c r="L158" s="16">
        <f t="shared" si="24"/>
        <v>0.11680934715481195</v>
      </c>
      <c r="M158" s="16">
        <f t="shared" si="25"/>
        <v>3.9940778690325807E-2</v>
      </c>
    </row>
    <row r="159" spans="1:13" x14ac:dyDescent="0.25">
      <c r="A159" s="8" t="s">
        <v>140</v>
      </c>
      <c r="B159" s="9">
        <v>6719.25</v>
      </c>
      <c r="C159" s="9">
        <v>4689.5</v>
      </c>
      <c r="D159" s="16">
        <f t="shared" si="18"/>
        <v>0.5889558452941821</v>
      </c>
      <c r="E159" s="16">
        <f t="shared" si="19"/>
        <v>0.4110441547058179</v>
      </c>
      <c r="F159" s="9">
        <v>6605.125</v>
      </c>
      <c r="G159" s="10">
        <v>4052.375</v>
      </c>
      <c r="H159" s="16">
        <f t="shared" si="20"/>
        <v>0.61976307764485106</v>
      </c>
      <c r="I159" s="16">
        <f t="shared" si="21"/>
        <v>0.38023692235514894</v>
      </c>
      <c r="J159" s="16">
        <f t="shared" si="22"/>
        <v>5.230822072116597E-2</v>
      </c>
      <c r="K159" s="16">
        <f t="shared" si="23"/>
        <v>3.0807232350668956E-2</v>
      </c>
      <c r="L159" s="16">
        <f t="shared" si="24"/>
        <v>-7.4948717790957339E-2</v>
      </c>
      <c r="M159" s="16">
        <f t="shared" si="25"/>
        <v>-3.0807232350668956E-2</v>
      </c>
    </row>
    <row r="160" spans="1:13" x14ac:dyDescent="0.25">
      <c r="A160" s="8" t="s">
        <v>141</v>
      </c>
      <c r="B160" s="9">
        <v>3385.875</v>
      </c>
      <c r="C160" s="9">
        <v>2194.75</v>
      </c>
      <c r="D160" s="16">
        <f t="shared" si="18"/>
        <v>0.60671967745548216</v>
      </c>
      <c r="E160" s="16">
        <f t="shared" si="19"/>
        <v>0.39328032254451789</v>
      </c>
      <c r="F160" s="9">
        <v>3144.875</v>
      </c>
      <c r="G160" s="10">
        <v>1913.875</v>
      </c>
      <c r="H160" s="16">
        <f t="shared" si="20"/>
        <v>0.62167037311588835</v>
      </c>
      <c r="I160" s="16">
        <f t="shared" si="21"/>
        <v>0.3783296268841117</v>
      </c>
      <c r="J160" s="16">
        <f t="shared" si="22"/>
        <v>2.4641850620549865E-2</v>
      </c>
      <c r="K160" s="16">
        <f t="shared" si="23"/>
        <v>1.4950695660406188E-2</v>
      </c>
      <c r="L160" s="16">
        <f t="shared" si="24"/>
        <v>-3.8015366656728229E-2</v>
      </c>
      <c r="M160" s="16">
        <f t="shared" si="25"/>
        <v>-1.4950695660406188E-2</v>
      </c>
    </row>
    <row r="161" spans="1:13" x14ac:dyDescent="0.25">
      <c r="A161" s="8" t="s">
        <v>142</v>
      </c>
      <c r="B161" s="9">
        <v>4149</v>
      </c>
      <c r="C161" s="9">
        <v>2544.625</v>
      </c>
      <c r="D161" s="16">
        <f t="shared" si="18"/>
        <v>0.61984350781527198</v>
      </c>
      <c r="E161" s="16">
        <f t="shared" si="19"/>
        <v>0.38015649218472802</v>
      </c>
      <c r="F161" s="9">
        <v>4451.625</v>
      </c>
      <c r="G161" s="10">
        <v>2741.25</v>
      </c>
      <c r="H161" s="16">
        <f t="shared" si="20"/>
        <v>0.61889369688754492</v>
      </c>
      <c r="I161" s="16">
        <f t="shared" si="21"/>
        <v>0.38110630311245502</v>
      </c>
      <c r="J161" s="16">
        <f t="shared" si="22"/>
        <v>-1.5323398821660698E-3</v>
      </c>
      <c r="K161" s="16">
        <f t="shared" si="23"/>
        <v>-9.4981092772705722E-4</v>
      </c>
      <c r="L161" s="16">
        <f t="shared" si="24"/>
        <v>2.4984735161788676E-3</v>
      </c>
      <c r="M161" s="16">
        <f t="shared" si="25"/>
        <v>9.4981092772700171E-4</v>
      </c>
    </row>
    <row r="162" spans="1:13" x14ac:dyDescent="0.25">
      <c r="A162" s="8" t="s">
        <v>143</v>
      </c>
      <c r="B162" s="9">
        <v>10168.5</v>
      </c>
      <c r="C162" s="9">
        <v>6477</v>
      </c>
      <c r="D162" s="16">
        <f t="shared" si="18"/>
        <v>0.61088582499774713</v>
      </c>
      <c r="E162" s="16">
        <f t="shared" si="19"/>
        <v>0.38911417500225287</v>
      </c>
      <c r="F162" s="9">
        <v>9564.375</v>
      </c>
      <c r="G162" s="10">
        <v>5759.25</v>
      </c>
      <c r="H162" s="16">
        <f t="shared" si="20"/>
        <v>0.6241587744414262</v>
      </c>
      <c r="I162" s="16">
        <f t="shared" si="21"/>
        <v>0.37584122555857374</v>
      </c>
      <c r="J162" s="16">
        <f t="shared" si="22"/>
        <v>2.1727381616242315E-2</v>
      </c>
      <c r="K162" s="16">
        <f t="shared" si="23"/>
        <v>1.3272949443679072E-2</v>
      </c>
      <c r="L162" s="16">
        <f t="shared" si="24"/>
        <v>-3.4110680865332858E-2</v>
      </c>
      <c r="M162" s="16">
        <f t="shared" si="25"/>
        <v>-1.3272949443679127E-2</v>
      </c>
    </row>
    <row r="163" spans="1:13" x14ac:dyDescent="0.25">
      <c r="A163" s="8" t="s">
        <v>144</v>
      </c>
      <c r="B163" s="9">
        <v>20940</v>
      </c>
      <c r="C163" s="9">
        <v>13382.125</v>
      </c>
      <c r="D163" s="16">
        <f t="shared" si="18"/>
        <v>0.6101020842969368</v>
      </c>
      <c r="E163" s="16">
        <f t="shared" si="19"/>
        <v>0.38989791570306326</v>
      </c>
      <c r="F163" s="9">
        <v>19843.875</v>
      </c>
      <c r="G163" s="10">
        <v>13004.375</v>
      </c>
      <c r="H163" s="16">
        <f t="shared" si="20"/>
        <v>0.60410752475398233</v>
      </c>
      <c r="I163" s="16">
        <f t="shared" si="21"/>
        <v>0.39589247524601767</v>
      </c>
      <c r="J163" s="16">
        <f t="shared" si="22"/>
        <v>-9.8255024810518701E-3</v>
      </c>
      <c r="K163" s="16">
        <f t="shared" si="23"/>
        <v>-5.9945595429544696E-3</v>
      </c>
      <c r="L163" s="16">
        <f t="shared" si="24"/>
        <v>1.5374689890673138E-2</v>
      </c>
      <c r="M163" s="16">
        <f t="shared" si="25"/>
        <v>5.9945595429544141E-3</v>
      </c>
    </row>
    <row r="164" spans="1:13" x14ac:dyDescent="0.25">
      <c r="A164" s="8" t="s">
        <v>145</v>
      </c>
      <c r="B164" s="9">
        <v>5319.375</v>
      </c>
      <c r="C164" s="9">
        <v>3887.375</v>
      </c>
      <c r="D164" s="16">
        <f t="shared" si="18"/>
        <v>0.57776902815868791</v>
      </c>
      <c r="E164" s="16">
        <f t="shared" si="19"/>
        <v>0.42223097184131209</v>
      </c>
      <c r="F164" s="9">
        <v>5796.625</v>
      </c>
      <c r="G164" s="10">
        <v>3736.875</v>
      </c>
      <c r="H164" s="16">
        <f t="shared" si="20"/>
        <v>0.60802695757067182</v>
      </c>
      <c r="I164" s="16">
        <f t="shared" si="21"/>
        <v>0.39197304242932818</v>
      </c>
      <c r="J164" s="16">
        <f t="shared" si="22"/>
        <v>5.2370286286224012E-2</v>
      </c>
      <c r="K164" s="16">
        <f t="shared" si="23"/>
        <v>3.0257929411983908E-2</v>
      </c>
      <c r="L164" s="16">
        <f t="shared" si="24"/>
        <v>-7.1662031991712366E-2</v>
      </c>
      <c r="M164" s="16">
        <f t="shared" si="25"/>
        <v>-3.0257929411983908E-2</v>
      </c>
    </row>
    <row r="165" spans="1:13" x14ac:dyDescent="0.25">
      <c r="A165" s="8" t="s">
        <v>146</v>
      </c>
      <c r="B165" s="9">
        <v>5081.375</v>
      </c>
      <c r="C165" s="9">
        <v>3196.875</v>
      </c>
      <c r="D165" s="16">
        <f t="shared" si="18"/>
        <v>0.61382236583819039</v>
      </c>
      <c r="E165" s="16">
        <f t="shared" si="19"/>
        <v>0.38617763416180956</v>
      </c>
      <c r="F165" s="9">
        <v>4926</v>
      </c>
      <c r="G165" s="10">
        <v>3421.75</v>
      </c>
      <c r="H165" s="16">
        <f t="shared" si="20"/>
        <v>0.59009912850768176</v>
      </c>
      <c r="I165" s="16">
        <f t="shared" si="21"/>
        <v>0.4099008714923183</v>
      </c>
      <c r="J165" s="16">
        <f t="shared" si="22"/>
        <v>-3.864837557379313E-2</v>
      </c>
      <c r="K165" s="16">
        <f t="shared" si="23"/>
        <v>-2.3723237330508629E-2</v>
      </c>
      <c r="L165" s="16">
        <f t="shared" si="24"/>
        <v>6.1430894054751585E-2</v>
      </c>
      <c r="M165" s="16">
        <f t="shared" si="25"/>
        <v>2.372323733050874E-2</v>
      </c>
    </row>
    <row r="166" spans="1:13" x14ac:dyDescent="0.25">
      <c r="A166" s="8" t="s">
        <v>147</v>
      </c>
      <c r="B166" s="9">
        <v>8485</v>
      </c>
      <c r="C166" s="9">
        <v>5599.375</v>
      </c>
      <c r="D166" s="16">
        <f t="shared" si="18"/>
        <v>0.60244064788107388</v>
      </c>
      <c r="E166" s="16">
        <f t="shared" si="19"/>
        <v>0.39755935211892612</v>
      </c>
      <c r="F166" s="9">
        <v>7932</v>
      </c>
      <c r="G166" s="10">
        <v>4887.375</v>
      </c>
      <c r="H166" s="16">
        <f t="shared" si="20"/>
        <v>0.61875091414363026</v>
      </c>
      <c r="I166" s="16">
        <f t="shared" si="21"/>
        <v>0.38124908585636974</v>
      </c>
      <c r="J166" s="16">
        <f t="shared" si="22"/>
        <v>2.7073648366728646E-2</v>
      </c>
      <c r="K166" s="16">
        <f t="shared" si="23"/>
        <v>1.6310266262556383E-2</v>
      </c>
      <c r="L166" s="16">
        <f t="shared" si="24"/>
        <v>-4.1025990649258631E-2</v>
      </c>
      <c r="M166" s="16">
        <f t="shared" si="25"/>
        <v>-1.6310266262556383E-2</v>
      </c>
    </row>
    <row r="167" spans="1:13" x14ac:dyDescent="0.25">
      <c r="A167" s="8" t="s">
        <v>148</v>
      </c>
      <c r="B167" s="9">
        <v>7859.5</v>
      </c>
      <c r="C167" s="9">
        <v>5509.375</v>
      </c>
      <c r="D167" s="16">
        <f t="shared" si="18"/>
        <v>0.58789539134743951</v>
      </c>
      <c r="E167" s="16">
        <f t="shared" si="19"/>
        <v>0.41210460865256054</v>
      </c>
      <c r="F167" s="9">
        <v>7264.875</v>
      </c>
      <c r="G167" s="10">
        <v>5017.875</v>
      </c>
      <c r="H167" s="16">
        <f t="shared" si="20"/>
        <v>0.59146974415338582</v>
      </c>
      <c r="I167" s="16">
        <f t="shared" si="21"/>
        <v>0.40853025584661418</v>
      </c>
      <c r="J167" s="16">
        <f t="shared" si="22"/>
        <v>6.0799129548438843E-3</v>
      </c>
      <c r="K167" s="16">
        <f t="shared" si="23"/>
        <v>3.5743528059463126E-3</v>
      </c>
      <c r="L167" s="16">
        <f t="shared" si="24"/>
        <v>-8.6734113885143498E-3</v>
      </c>
      <c r="M167" s="16">
        <f t="shared" si="25"/>
        <v>-3.5743528059463681E-3</v>
      </c>
    </row>
    <row r="168" spans="1:13" x14ac:dyDescent="0.25">
      <c r="A168" s="8" t="s">
        <v>149</v>
      </c>
      <c r="B168" s="9">
        <v>6086.75</v>
      </c>
      <c r="C168" s="9">
        <v>3868.75</v>
      </c>
      <c r="D168" s="16">
        <f t="shared" si="18"/>
        <v>0.61139571091356537</v>
      </c>
      <c r="E168" s="16">
        <f t="shared" si="19"/>
        <v>0.38860428908643463</v>
      </c>
      <c r="F168" s="9">
        <v>6289.625</v>
      </c>
      <c r="G168" s="10">
        <v>3643.5</v>
      </c>
      <c r="H168" s="16">
        <f t="shared" si="20"/>
        <v>0.63319700497074183</v>
      </c>
      <c r="I168" s="16">
        <f t="shared" si="21"/>
        <v>0.36680299502925817</v>
      </c>
      <c r="J168" s="16">
        <f t="shared" si="22"/>
        <v>3.5658238466541294E-2</v>
      </c>
      <c r="K168" s="16">
        <f t="shared" si="23"/>
        <v>2.1801294057176457E-2</v>
      </c>
      <c r="L168" s="16">
        <f t="shared" si="24"/>
        <v>-5.6101527104677279E-2</v>
      </c>
      <c r="M168" s="16">
        <f t="shared" si="25"/>
        <v>-2.1801294057176457E-2</v>
      </c>
    </row>
    <row r="169" spans="1:13" x14ac:dyDescent="0.25">
      <c r="A169" s="8" t="s">
        <v>150</v>
      </c>
      <c r="B169" s="9">
        <v>4330.875</v>
      </c>
      <c r="C169" s="9">
        <v>3097.625</v>
      </c>
      <c r="D169" s="16">
        <f t="shared" si="18"/>
        <v>0.58300800969240085</v>
      </c>
      <c r="E169" s="16">
        <f t="shared" si="19"/>
        <v>0.41699199030759909</v>
      </c>
      <c r="F169" s="9">
        <v>4203</v>
      </c>
      <c r="G169" s="10">
        <v>3261.875</v>
      </c>
      <c r="H169" s="16">
        <f t="shared" si="20"/>
        <v>0.563036889432174</v>
      </c>
      <c r="I169" s="16">
        <f t="shared" si="21"/>
        <v>0.436963110567826</v>
      </c>
      <c r="J169" s="16">
        <f t="shared" si="22"/>
        <v>-3.4255310267115806E-2</v>
      </c>
      <c r="K169" s="16">
        <f t="shared" si="23"/>
        <v>-1.9971120260226849E-2</v>
      </c>
      <c r="L169" s="16">
        <f t="shared" si="24"/>
        <v>4.7893294654161034E-2</v>
      </c>
      <c r="M169" s="16">
        <f t="shared" si="25"/>
        <v>1.9971120260226904E-2</v>
      </c>
    </row>
    <row r="170" spans="1:13" x14ac:dyDescent="0.25">
      <c r="A170" s="8" t="s">
        <v>151</v>
      </c>
      <c r="B170" s="9">
        <v>261236.625</v>
      </c>
      <c r="C170" s="9">
        <v>172212.25</v>
      </c>
      <c r="D170" s="16">
        <f t="shared" si="18"/>
        <v>0.6026930511701063</v>
      </c>
      <c r="E170" s="16">
        <f t="shared" si="19"/>
        <v>0.3973069488298937</v>
      </c>
      <c r="F170" s="9">
        <v>253017.75</v>
      </c>
      <c r="G170" s="10">
        <v>161524</v>
      </c>
      <c r="H170" s="16">
        <f t="shared" si="20"/>
        <v>0.61035528990747012</v>
      </c>
      <c r="I170" s="16">
        <f t="shared" si="21"/>
        <v>0.38964471009252988</v>
      </c>
      <c r="J170" s="16">
        <f t="shared" si="22"/>
        <v>1.2713335125546696E-2</v>
      </c>
      <c r="K170" s="16">
        <f t="shared" si="23"/>
        <v>7.6622387373638245E-3</v>
      </c>
      <c r="L170" s="16">
        <f t="shared" si="24"/>
        <v>-1.9285438525376508E-2</v>
      </c>
      <c r="M170" s="16">
        <f t="shared" si="25"/>
        <v>-7.6622387373638245E-3</v>
      </c>
    </row>
    <row r="171" spans="1:13" x14ac:dyDescent="0.25">
      <c r="A171" s="8" t="s">
        <v>152</v>
      </c>
      <c r="B171" s="9">
        <v>37242</v>
      </c>
      <c r="C171" s="9">
        <v>23418.125</v>
      </c>
      <c r="D171" s="16">
        <f t="shared" si="18"/>
        <v>0.61394532240083577</v>
      </c>
      <c r="E171" s="16">
        <f t="shared" si="19"/>
        <v>0.38605467759916418</v>
      </c>
      <c r="F171" s="9">
        <v>34473.5</v>
      </c>
      <c r="G171" s="10">
        <v>22014.5</v>
      </c>
      <c r="H171" s="16">
        <f t="shared" si="20"/>
        <v>0.61028005948165986</v>
      </c>
      <c r="I171" s="16">
        <f t="shared" si="21"/>
        <v>0.38971994051834019</v>
      </c>
      <c r="J171" s="16">
        <f t="shared" si="22"/>
        <v>-5.9700152203177939E-3</v>
      </c>
      <c r="K171" s="16">
        <f t="shared" si="23"/>
        <v>-3.6652629191759045E-3</v>
      </c>
      <c r="L171" s="16">
        <f t="shared" si="24"/>
        <v>9.4941549263692984E-3</v>
      </c>
      <c r="M171" s="16">
        <f t="shared" si="25"/>
        <v>3.6652629191760155E-3</v>
      </c>
    </row>
    <row r="172" spans="1:13" x14ac:dyDescent="0.25">
      <c r="A172" s="8" t="s">
        <v>153</v>
      </c>
      <c r="B172" s="9">
        <v>32069</v>
      </c>
      <c r="C172" s="9">
        <v>19787.5</v>
      </c>
      <c r="D172" s="16">
        <f t="shared" si="18"/>
        <v>0.61841813466007156</v>
      </c>
      <c r="E172" s="16">
        <f t="shared" si="19"/>
        <v>0.38158186533992844</v>
      </c>
      <c r="F172" s="9">
        <v>31394.375</v>
      </c>
      <c r="G172" s="10">
        <v>18216.625</v>
      </c>
      <c r="H172" s="16">
        <f t="shared" si="20"/>
        <v>0.63281076777327605</v>
      </c>
      <c r="I172" s="16">
        <f t="shared" si="21"/>
        <v>0.36718923222672389</v>
      </c>
      <c r="J172" s="16">
        <f t="shared" si="22"/>
        <v>2.3273303783556975E-2</v>
      </c>
      <c r="K172" s="16">
        <f t="shared" si="23"/>
        <v>1.4392633113204489E-2</v>
      </c>
      <c r="L172" s="16">
        <f t="shared" si="24"/>
        <v>-3.7718336274662867E-2</v>
      </c>
      <c r="M172" s="16">
        <f t="shared" si="25"/>
        <v>-1.4392633113204545E-2</v>
      </c>
    </row>
    <row r="173" spans="1:13" x14ac:dyDescent="0.25">
      <c r="A173" s="8" t="s">
        <v>154</v>
      </c>
      <c r="B173" s="9">
        <v>5543.25</v>
      </c>
      <c r="C173" s="9">
        <v>3500.75</v>
      </c>
      <c r="D173" s="16">
        <f t="shared" si="18"/>
        <v>0.61292016806722693</v>
      </c>
      <c r="E173" s="16">
        <f t="shared" si="19"/>
        <v>0.38707983193277312</v>
      </c>
      <c r="F173" s="9">
        <v>5268.875</v>
      </c>
      <c r="G173" s="10">
        <v>3385</v>
      </c>
      <c r="H173" s="16">
        <f t="shared" si="20"/>
        <v>0.60884574829195015</v>
      </c>
      <c r="I173" s="16">
        <f t="shared" si="21"/>
        <v>0.39115425170804985</v>
      </c>
      <c r="J173" s="16">
        <f t="shared" si="22"/>
        <v>-6.6475537721739451E-3</v>
      </c>
      <c r="K173" s="16">
        <f t="shared" si="23"/>
        <v>-4.074419775276783E-3</v>
      </c>
      <c r="L173" s="16">
        <f t="shared" si="24"/>
        <v>1.0526045118218303E-2</v>
      </c>
      <c r="M173" s="16">
        <f t="shared" si="25"/>
        <v>4.0744197752767275E-3</v>
      </c>
    </row>
    <row r="174" spans="1:13" x14ac:dyDescent="0.25">
      <c r="A174" s="8" t="s">
        <v>155</v>
      </c>
      <c r="B174" s="9">
        <v>28613.875</v>
      </c>
      <c r="C174" s="9">
        <v>19186.125</v>
      </c>
      <c r="D174" s="16">
        <f t="shared" si="18"/>
        <v>0.59861663179916313</v>
      </c>
      <c r="E174" s="16">
        <f t="shared" si="19"/>
        <v>0.40138336820083681</v>
      </c>
      <c r="F174" s="9">
        <v>28118.25</v>
      </c>
      <c r="G174" s="10">
        <v>18276.875</v>
      </c>
      <c r="H174" s="16">
        <f t="shared" si="20"/>
        <v>0.6060604427728129</v>
      </c>
      <c r="I174" s="16">
        <f t="shared" si="21"/>
        <v>0.3939395572271871</v>
      </c>
      <c r="J174" s="16">
        <f t="shared" si="22"/>
        <v>1.2435021979387933E-2</v>
      </c>
      <c r="K174" s="16">
        <f t="shared" si="23"/>
        <v>7.4438109736497671E-3</v>
      </c>
      <c r="L174" s="16">
        <f t="shared" si="24"/>
        <v>-1.854538967824176E-2</v>
      </c>
      <c r="M174" s="16">
        <f t="shared" si="25"/>
        <v>-7.4438109736497116E-3</v>
      </c>
    </row>
    <row r="175" spans="1:13" x14ac:dyDescent="0.25">
      <c r="A175" s="8" t="s">
        <v>156</v>
      </c>
      <c r="B175" s="9">
        <v>5816.25</v>
      </c>
      <c r="C175" s="9">
        <v>3330.875</v>
      </c>
      <c r="D175" s="16">
        <f t="shared" si="18"/>
        <v>0.63585552837640247</v>
      </c>
      <c r="E175" s="16">
        <f t="shared" si="19"/>
        <v>0.36414447162359759</v>
      </c>
      <c r="F175" s="9">
        <v>5220.625</v>
      </c>
      <c r="G175" s="10">
        <v>2864.5</v>
      </c>
      <c r="H175" s="16">
        <f t="shared" si="20"/>
        <v>0.64570739475270944</v>
      </c>
      <c r="I175" s="16">
        <f t="shared" si="21"/>
        <v>0.35429260524729056</v>
      </c>
      <c r="J175" s="16">
        <f t="shared" si="22"/>
        <v>1.5493875474296481E-2</v>
      </c>
      <c r="K175" s="16">
        <f t="shared" si="23"/>
        <v>9.8518663763069725E-3</v>
      </c>
      <c r="L175" s="16">
        <f t="shared" si="24"/>
        <v>-2.7054828904530318E-2</v>
      </c>
      <c r="M175" s="16">
        <f t="shared" si="25"/>
        <v>-9.851866376307028E-3</v>
      </c>
    </row>
    <row r="176" spans="1:13" x14ac:dyDescent="0.25">
      <c r="A176" s="8" t="s">
        <v>157</v>
      </c>
      <c r="B176" s="9">
        <v>20674.625</v>
      </c>
      <c r="C176" s="9">
        <v>13699.625</v>
      </c>
      <c r="D176" s="16">
        <f t="shared" si="18"/>
        <v>0.60145675905656126</v>
      </c>
      <c r="E176" s="16">
        <f t="shared" si="19"/>
        <v>0.39854324094343879</v>
      </c>
      <c r="F176" s="9">
        <v>20629.875</v>
      </c>
      <c r="G176" s="10">
        <v>13401</v>
      </c>
      <c r="H176" s="16">
        <f t="shared" si="20"/>
        <v>0.60621053675522596</v>
      </c>
      <c r="I176" s="16">
        <f t="shared" si="21"/>
        <v>0.39378946324477404</v>
      </c>
      <c r="J176" s="16">
        <f t="shared" si="22"/>
        <v>7.9037730095866277E-3</v>
      </c>
      <c r="K176" s="16">
        <f t="shared" si="23"/>
        <v>4.7537776986646962E-3</v>
      </c>
      <c r="L176" s="16">
        <f t="shared" si="24"/>
        <v>-1.1927884380654714E-2</v>
      </c>
      <c r="M176" s="16">
        <f t="shared" si="25"/>
        <v>-4.7537776986647517E-3</v>
      </c>
    </row>
    <row r="177" spans="1:13" x14ac:dyDescent="0.25">
      <c r="A177" s="8" t="s">
        <v>158</v>
      </c>
      <c r="B177" s="9">
        <v>28170.5</v>
      </c>
      <c r="C177" s="9">
        <v>20301.25</v>
      </c>
      <c r="D177" s="16">
        <f t="shared" si="18"/>
        <v>0.58117357017231686</v>
      </c>
      <c r="E177" s="16">
        <f t="shared" si="19"/>
        <v>0.41882642982768314</v>
      </c>
      <c r="F177" s="9">
        <v>27118.875</v>
      </c>
      <c r="G177" s="10">
        <v>18086</v>
      </c>
      <c r="H177" s="16">
        <f t="shared" si="20"/>
        <v>0.59991040789295402</v>
      </c>
      <c r="I177" s="16">
        <f t="shared" si="21"/>
        <v>0.40008959210704598</v>
      </c>
      <c r="J177" s="16">
        <f t="shared" si="22"/>
        <v>3.2239658997365847E-2</v>
      </c>
      <c r="K177" s="16">
        <f t="shared" si="23"/>
        <v>1.8736837720637167E-2</v>
      </c>
      <c r="L177" s="16">
        <f t="shared" si="24"/>
        <v>-4.4736521829212221E-2</v>
      </c>
      <c r="M177" s="16">
        <f t="shared" si="25"/>
        <v>-1.8736837720637167E-2</v>
      </c>
    </row>
    <row r="178" spans="1:13" x14ac:dyDescent="0.25">
      <c r="A178" s="8" t="s">
        <v>159</v>
      </c>
      <c r="B178" s="9">
        <v>22976</v>
      </c>
      <c r="C178" s="9">
        <v>15301.125</v>
      </c>
      <c r="D178" s="16">
        <f t="shared" si="18"/>
        <v>0.6002540681934706</v>
      </c>
      <c r="E178" s="16">
        <f t="shared" si="19"/>
        <v>0.39974593180652934</v>
      </c>
      <c r="F178" s="9">
        <v>22690.25</v>
      </c>
      <c r="G178" s="10">
        <v>14390.875</v>
      </c>
      <c r="H178" s="16">
        <f t="shared" si="20"/>
        <v>0.61190834959834683</v>
      </c>
      <c r="I178" s="16">
        <f t="shared" si="21"/>
        <v>0.38809165040165311</v>
      </c>
      <c r="J178" s="16">
        <f t="shared" si="22"/>
        <v>1.9415580872198083E-2</v>
      </c>
      <c r="K178" s="16">
        <f t="shared" si="23"/>
        <v>1.1654281404876232E-2</v>
      </c>
      <c r="L178" s="16">
        <f t="shared" si="24"/>
        <v>-2.9154221413106758E-2</v>
      </c>
      <c r="M178" s="16">
        <f t="shared" si="25"/>
        <v>-1.1654281404876232E-2</v>
      </c>
    </row>
    <row r="179" spans="1:13" x14ac:dyDescent="0.25">
      <c r="A179" s="8" t="s">
        <v>160</v>
      </c>
      <c r="B179" s="9">
        <v>66080.875</v>
      </c>
      <c r="C179" s="9">
        <v>40840.25</v>
      </c>
      <c r="D179" s="16">
        <f t="shared" si="18"/>
        <v>0.6180338543950038</v>
      </c>
      <c r="E179" s="16">
        <f t="shared" si="19"/>
        <v>0.3819661456049962</v>
      </c>
      <c r="F179" s="9">
        <v>61822</v>
      </c>
      <c r="G179" s="10">
        <v>39024</v>
      </c>
      <c r="H179" s="16">
        <f t="shared" si="20"/>
        <v>0.61303373460523969</v>
      </c>
      <c r="I179" s="16">
        <f t="shared" si="21"/>
        <v>0.38696626539476031</v>
      </c>
      <c r="J179" s="16">
        <f t="shared" si="22"/>
        <v>-8.0903655264301863E-3</v>
      </c>
      <c r="K179" s="16">
        <f t="shared" si="23"/>
        <v>-5.0001197897641125E-3</v>
      </c>
      <c r="L179" s="16">
        <f t="shared" si="24"/>
        <v>1.3090478952904118E-2</v>
      </c>
      <c r="M179" s="16">
        <f t="shared" si="25"/>
        <v>5.0001197897641125E-3</v>
      </c>
    </row>
    <row r="180" spans="1:13" x14ac:dyDescent="0.25">
      <c r="A180" s="8" t="s">
        <v>161</v>
      </c>
      <c r="B180" s="9">
        <v>14127.75</v>
      </c>
      <c r="C180" s="9">
        <v>9744</v>
      </c>
      <c r="D180" s="16">
        <f t="shared" si="18"/>
        <v>0.59181878161425117</v>
      </c>
      <c r="E180" s="16">
        <f t="shared" si="19"/>
        <v>0.40818121838574883</v>
      </c>
      <c r="F180" s="9">
        <v>12703.125</v>
      </c>
      <c r="G180" s="10">
        <v>9124.75</v>
      </c>
      <c r="H180" s="16">
        <f t="shared" si="20"/>
        <v>0.58196801108674112</v>
      </c>
      <c r="I180" s="16">
        <f t="shared" si="21"/>
        <v>0.41803198891325882</v>
      </c>
      <c r="J180" s="16">
        <f t="shared" si="22"/>
        <v>-1.6644910289330423E-2</v>
      </c>
      <c r="K180" s="16">
        <f t="shared" si="23"/>
        <v>-9.8507705275100443E-3</v>
      </c>
      <c r="L180" s="16">
        <f t="shared" si="24"/>
        <v>2.41333262869547E-2</v>
      </c>
      <c r="M180" s="16">
        <f t="shared" si="25"/>
        <v>9.8507705275099888E-3</v>
      </c>
    </row>
    <row r="181" spans="1:13" x14ac:dyDescent="0.25">
      <c r="A181" s="8" t="s">
        <v>162</v>
      </c>
      <c r="B181" s="9">
        <v>6531.25</v>
      </c>
      <c r="C181" s="9">
        <v>3730</v>
      </c>
      <c r="D181" s="16">
        <f t="shared" si="18"/>
        <v>0.63649652820075531</v>
      </c>
      <c r="E181" s="16">
        <f t="shared" si="19"/>
        <v>0.36350347179924475</v>
      </c>
      <c r="F181" s="9">
        <v>5748.25</v>
      </c>
      <c r="G181" s="10">
        <v>3479.25</v>
      </c>
      <c r="H181" s="16">
        <f t="shared" si="20"/>
        <v>0.62294771064752097</v>
      </c>
      <c r="I181" s="16">
        <f t="shared" si="21"/>
        <v>0.37705228935247898</v>
      </c>
      <c r="J181" s="16">
        <f t="shared" si="22"/>
        <v>-2.1286553740574293E-2</v>
      </c>
      <c r="K181" s="16">
        <f t="shared" si="23"/>
        <v>-1.3548817553234338E-2</v>
      </c>
      <c r="L181" s="16">
        <f t="shared" si="24"/>
        <v>3.7272869736762658E-2</v>
      </c>
      <c r="M181" s="16">
        <f t="shared" si="25"/>
        <v>1.3548817553234227E-2</v>
      </c>
    </row>
    <row r="182" spans="1:13" x14ac:dyDescent="0.25">
      <c r="A182" s="8" t="s">
        <v>163</v>
      </c>
      <c r="B182" s="9">
        <v>12672.625</v>
      </c>
      <c r="C182" s="9">
        <v>8803</v>
      </c>
      <c r="D182" s="16">
        <f t="shared" si="18"/>
        <v>0.5900934198655452</v>
      </c>
      <c r="E182" s="16">
        <f t="shared" si="19"/>
        <v>0.40990658013445475</v>
      </c>
      <c r="F182" s="9">
        <v>11815.125</v>
      </c>
      <c r="G182" s="10">
        <v>7585.625</v>
      </c>
      <c r="H182" s="16">
        <f t="shared" si="20"/>
        <v>0.60900351790523566</v>
      </c>
      <c r="I182" s="16">
        <f t="shared" si="21"/>
        <v>0.3909964820947644</v>
      </c>
      <c r="J182" s="16">
        <f t="shared" si="22"/>
        <v>3.2045939512423627E-2</v>
      </c>
      <c r="K182" s="16">
        <f t="shared" si="23"/>
        <v>1.8910098039690459E-2</v>
      </c>
      <c r="L182" s="16">
        <f t="shared" si="24"/>
        <v>-4.6132701830469733E-2</v>
      </c>
      <c r="M182" s="16">
        <f t="shared" si="25"/>
        <v>-1.8910098039690348E-2</v>
      </c>
    </row>
    <row r="183" spans="1:13" x14ac:dyDescent="0.25">
      <c r="A183" s="8" t="s">
        <v>164</v>
      </c>
      <c r="B183" s="9">
        <v>21504.625</v>
      </c>
      <c r="C183" s="9">
        <v>13474.75</v>
      </c>
      <c r="D183" s="16">
        <f t="shared" si="18"/>
        <v>0.61478013829578149</v>
      </c>
      <c r="E183" s="16">
        <f t="shared" si="19"/>
        <v>0.38521986170421857</v>
      </c>
      <c r="F183" s="9">
        <v>19781.25</v>
      </c>
      <c r="G183" s="10">
        <v>12347.25</v>
      </c>
      <c r="H183" s="16">
        <f t="shared" si="20"/>
        <v>0.61569167561510807</v>
      </c>
      <c r="I183" s="16">
        <f t="shared" si="21"/>
        <v>0.38430832438489193</v>
      </c>
      <c r="J183" s="16">
        <f t="shared" si="22"/>
        <v>1.4827045679345393E-3</v>
      </c>
      <c r="K183" s="16">
        <f t="shared" si="23"/>
        <v>9.11537319326583E-4</v>
      </c>
      <c r="L183" s="16">
        <f t="shared" si="24"/>
        <v>-2.3662780919290701E-3</v>
      </c>
      <c r="M183" s="16">
        <f t="shared" si="25"/>
        <v>-9.1153731932663851E-4</v>
      </c>
    </row>
    <row r="184" spans="1:13" x14ac:dyDescent="0.25">
      <c r="A184" s="8" t="s">
        <v>165</v>
      </c>
      <c r="B184" s="9">
        <v>9038.625</v>
      </c>
      <c r="C184" s="9">
        <v>6469.5</v>
      </c>
      <c r="D184" s="16">
        <f t="shared" si="18"/>
        <v>0.582831580220046</v>
      </c>
      <c r="E184" s="16">
        <f t="shared" si="19"/>
        <v>0.41716841977995406</v>
      </c>
      <c r="F184" s="9">
        <v>8755.75</v>
      </c>
      <c r="G184" s="10">
        <v>5799.25</v>
      </c>
      <c r="H184" s="16">
        <f t="shared" si="20"/>
        <v>0.60156303675712819</v>
      </c>
      <c r="I184" s="16">
        <f t="shared" si="21"/>
        <v>0.39843696324287187</v>
      </c>
      <c r="J184" s="16">
        <f t="shared" si="22"/>
        <v>3.2138712404722811E-2</v>
      </c>
      <c r="K184" s="16">
        <f t="shared" si="23"/>
        <v>1.8731456537082192E-2</v>
      </c>
      <c r="L184" s="16">
        <f t="shared" si="24"/>
        <v>-4.4901425057444586E-2</v>
      </c>
      <c r="M184" s="16">
        <f t="shared" si="25"/>
        <v>-1.8731456537082192E-2</v>
      </c>
    </row>
    <row r="185" spans="1:13" x14ac:dyDescent="0.25">
      <c r="A185" s="8" t="s">
        <v>166</v>
      </c>
      <c r="B185" s="9">
        <v>31500.75</v>
      </c>
      <c r="C185" s="9">
        <v>18830.375</v>
      </c>
      <c r="D185" s="16">
        <f t="shared" si="18"/>
        <v>0.62587017476760154</v>
      </c>
      <c r="E185" s="16">
        <f t="shared" si="19"/>
        <v>0.37412982523239846</v>
      </c>
      <c r="F185" s="9">
        <v>29036.375</v>
      </c>
      <c r="G185" s="10">
        <v>16834.75</v>
      </c>
      <c r="H185" s="16">
        <f t="shared" si="20"/>
        <v>0.63299897266526606</v>
      </c>
      <c r="I185" s="16">
        <f t="shared" si="21"/>
        <v>0.367001027334734</v>
      </c>
      <c r="J185" s="16">
        <f t="shared" si="22"/>
        <v>1.1390218267409191E-2</v>
      </c>
      <c r="K185" s="16">
        <f t="shared" si="23"/>
        <v>7.1287978976645183E-3</v>
      </c>
      <c r="L185" s="16">
        <f t="shared" si="24"/>
        <v>-1.9054342682346331E-2</v>
      </c>
      <c r="M185" s="16">
        <f t="shared" si="25"/>
        <v>-7.1287978976644628E-3</v>
      </c>
    </row>
    <row r="186" spans="1:13" x14ac:dyDescent="0.25">
      <c r="A186" s="8" t="s">
        <v>167</v>
      </c>
      <c r="B186" s="9">
        <v>4984.125</v>
      </c>
      <c r="C186" s="9">
        <v>3434.125</v>
      </c>
      <c r="D186" s="16">
        <f t="shared" si="18"/>
        <v>0.59206188934754844</v>
      </c>
      <c r="E186" s="16">
        <f t="shared" si="19"/>
        <v>0.4079381106524515</v>
      </c>
      <c r="F186" s="9">
        <v>4744.625</v>
      </c>
      <c r="G186" s="10">
        <v>3034.625</v>
      </c>
      <c r="H186" s="16">
        <f t="shared" si="20"/>
        <v>0.60990776745830255</v>
      </c>
      <c r="I186" s="16">
        <f t="shared" si="21"/>
        <v>0.39009223254169745</v>
      </c>
      <c r="J186" s="16">
        <f t="shared" si="22"/>
        <v>3.0141913255758192E-2</v>
      </c>
      <c r="K186" s="16">
        <f t="shared" si="23"/>
        <v>1.784587811075411E-2</v>
      </c>
      <c r="L186" s="16">
        <f t="shared" si="24"/>
        <v>-4.3746533223413625E-2</v>
      </c>
      <c r="M186" s="16">
        <f t="shared" si="25"/>
        <v>-1.7845878110754054E-2</v>
      </c>
    </row>
    <row r="187" spans="1:13" x14ac:dyDescent="0.25">
      <c r="A187" s="8" t="s">
        <v>168</v>
      </c>
      <c r="B187" s="9">
        <v>7213.875</v>
      </c>
      <c r="C187" s="9">
        <v>5303.625</v>
      </c>
      <c r="D187" s="16">
        <f t="shared" si="18"/>
        <v>0.57630317555422406</v>
      </c>
      <c r="E187" s="16">
        <f t="shared" si="19"/>
        <v>0.42369682444577589</v>
      </c>
      <c r="F187" s="9">
        <v>6072.75</v>
      </c>
      <c r="G187" s="10">
        <v>4809.5</v>
      </c>
      <c r="H187" s="16">
        <f t="shared" si="20"/>
        <v>0.55804176525994165</v>
      </c>
      <c r="I187" s="16">
        <f t="shared" si="21"/>
        <v>0.44195823474005835</v>
      </c>
      <c r="J187" s="16">
        <f t="shared" si="22"/>
        <v>-3.1687158892922333E-2</v>
      </c>
      <c r="K187" s="16">
        <f t="shared" si="23"/>
        <v>-1.826141029428241E-2</v>
      </c>
      <c r="L187" s="16">
        <f t="shared" si="24"/>
        <v>4.310018211292857E-2</v>
      </c>
      <c r="M187" s="16">
        <f t="shared" si="25"/>
        <v>1.8261410294282465E-2</v>
      </c>
    </row>
    <row r="188" spans="1:13" x14ac:dyDescent="0.25">
      <c r="A188" s="8" t="s">
        <v>169</v>
      </c>
      <c r="B188" s="9">
        <v>15983.125</v>
      </c>
      <c r="C188" s="9">
        <v>11359.75</v>
      </c>
      <c r="D188" s="16">
        <f t="shared" si="18"/>
        <v>0.58454441970714488</v>
      </c>
      <c r="E188" s="16">
        <f t="shared" si="19"/>
        <v>0.41545558029285506</v>
      </c>
      <c r="F188" s="9">
        <v>16172</v>
      </c>
      <c r="G188" s="10">
        <v>10726.75</v>
      </c>
      <c r="H188" s="16">
        <f t="shared" si="20"/>
        <v>0.60121752869557132</v>
      </c>
      <c r="I188" s="16">
        <f t="shared" si="21"/>
        <v>0.39878247130442862</v>
      </c>
      <c r="J188" s="16">
        <f t="shared" si="22"/>
        <v>2.852325405275381E-2</v>
      </c>
      <c r="K188" s="16">
        <f t="shared" si="23"/>
        <v>1.6673108988426444E-2</v>
      </c>
      <c r="L188" s="16">
        <f t="shared" si="24"/>
        <v>-4.0132109855579634E-2</v>
      </c>
      <c r="M188" s="16">
        <f t="shared" si="25"/>
        <v>-1.6673108988426444E-2</v>
      </c>
    </row>
    <row r="189" spans="1:13" x14ac:dyDescent="0.25">
      <c r="A189" s="8" t="s">
        <v>104</v>
      </c>
      <c r="B189" s="9">
        <v>9096.875</v>
      </c>
      <c r="C189" s="9">
        <v>5249.25</v>
      </c>
      <c r="D189" s="16">
        <f t="shared" si="18"/>
        <v>0.63409980046876768</v>
      </c>
      <c r="E189" s="16">
        <f t="shared" si="19"/>
        <v>0.36590019953123232</v>
      </c>
      <c r="F189" s="9">
        <v>8044.75</v>
      </c>
      <c r="G189" s="10">
        <v>4416.625</v>
      </c>
      <c r="H189" s="16">
        <f t="shared" si="20"/>
        <v>0.64557482621299811</v>
      </c>
      <c r="I189" s="16">
        <f t="shared" si="21"/>
        <v>0.35442517378700183</v>
      </c>
      <c r="J189" s="16">
        <f t="shared" si="22"/>
        <v>1.809656103936217E-2</v>
      </c>
      <c r="K189" s="16">
        <f t="shared" si="23"/>
        <v>1.1475025744230427E-2</v>
      </c>
      <c r="L189" s="16">
        <f t="shared" si="24"/>
        <v>-3.1361080860113071E-2</v>
      </c>
      <c r="M189" s="16">
        <f t="shared" si="25"/>
        <v>-1.1475025744230483E-2</v>
      </c>
    </row>
    <row r="190" spans="1:13" x14ac:dyDescent="0.25">
      <c r="A190" s="8" t="s">
        <v>105</v>
      </c>
      <c r="B190" s="9">
        <v>4120.75</v>
      </c>
      <c r="C190" s="9">
        <v>1925.625</v>
      </c>
      <c r="D190" s="16">
        <f t="shared" si="18"/>
        <v>0.68152405366852042</v>
      </c>
      <c r="E190" s="16">
        <f t="shared" si="19"/>
        <v>0.31847594633147963</v>
      </c>
      <c r="F190" s="9">
        <v>3919</v>
      </c>
      <c r="G190" s="10">
        <v>2086.75</v>
      </c>
      <c r="H190" s="16">
        <f t="shared" si="20"/>
        <v>0.6525413145735337</v>
      </c>
      <c r="I190" s="16">
        <f t="shared" si="21"/>
        <v>0.3474586854264663</v>
      </c>
      <c r="J190" s="16">
        <f t="shared" si="22"/>
        <v>-4.2526362699860543E-2</v>
      </c>
      <c r="K190" s="16">
        <f t="shared" si="23"/>
        <v>-2.898273909498672E-2</v>
      </c>
      <c r="L190" s="16">
        <f t="shared" si="24"/>
        <v>9.1004483788614074E-2</v>
      </c>
      <c r="M190" s="16">
        <f t="shared" si="25"/>
        <v>2.8982739094986665E-2</v>
      </c>
    </row>
    <row r="191" spans="1:13" x14ac:dyDescent="0.25">
      <c r="A191" s="8" t="s">
        <v>106</v>
      </c>
      <c r="B191" s="9">
        <v>5128</v>
      </c>
      <c r="C191" s="9">
        <v>2862.5</v>
      </c>
      <c r="D191" s="16">
        <f t="shared" si="18"/>
        <v>0.64176209248482574</v>
      </c>
      <c r="E191" s="16">
        <f t="shared" si="19"/>
        <v>0.35823790751517426</v>
      </c>
      <c r="F191" s="9">
        <v>4460.25</v>
      </c>
      <c r="G191" s="10">
        <v>2553.875</v>
      </c>
      <c r="H191" s="16">
        <f t="shared" si="20"/>
        <v>0.63589542530251453</v>
      </c>
      <c r="I191" s="16">
        <f t="shared" si="21"/>
        <v>0.36410457469748542</v>
      </c>
      <c r="J191" s="16">
        <f t="shared" si="22"/>
        <v>-9.1414984633887975E-3</v>
      </c>
      <c r="K191" s="16">
        <f t="shared" si="23"/>
        <v>-5.8666671823112138E-3</v>
      </c>
      <c r="L191" s="16">
        <f t="shared" si="24"/>
        <v>1.6376455587862816E-2</v>
      </c>
      <c r="M191" s="16">
        <f t="shared" si="25"/>
        <v>5.8666671823111582E-3</v>
      </c>
    </row>
    <row r="192" spans="1:13" x14ac:dyDescent="0.25">
      <c r="A192" s="8" t="s">
        <v>107</v>
      </c>
      <c r="B192" s="9">
        <v>1802.625</v>
      </c>
      <c r="C192" s="9">
        <v>1154.125</v>
      </c>
      <c r="D192" s="16">
        <f t="shared" si="18"/>
        <v>0.60966432738648857</v>
      </c>
      <c r="E192" s="16">
        <f t="shared" si="19"/>
        <v>0.39033567261351143</v>
      </c>
      <c r="F192" s="9">
        <v>1780.375</v>
      </c>
      <c r="G192" s="10">
        <v>1079.875</v>
      </c>
      <c r="H192" s="16">
        <f t="shared" si="20"/>
        <v>0.62245433091512981</v>
      </c>
      <c r="I192" s="16">
        <f t="shared" si="21"/>
        <v>0.37754566908487019</v>
      </c>
      <c r="J192" s="16">
        <f t="shared" si="22"/>
        <v>2.0978763155570335E-2</v>
      </c>
      <c r="K192" s="16">
        <f t="shared" si="23"/>
        <v>1.2790003528641236E-2</v>
      </c>
      <c r="L192" s="16">
        <f t="shared" si="24"/>
        <v>-3.2766678594874886E-2</v>
      </c>
      <c r="M192" s="16">
        <f t="shared" si="25"/>
        <v>-1.2790003528641236E-2</v>
      </c>
    </row>
    <row r="193" spans="1:13" x14ac:dyDescent="0.25">
      <c r="A193" s="8" t="s">
        <v>108</v>
      </c>
      <c r="B193" s="9">
        <v>11260</v>
      </c>
      <c r="C193" s="9">
        <v>7407</v>
      </c>
      <c r="D193" s="16">
        <f t="shared" si="18"/>
        <v>0.60320351422296026</v>
      </c>
      <c r="E193" s="16">
        <f t="shared" si="19"/>
        <v>0.39679648577703969</v>
      </c>
      <c r="F193" s="9">
        <v>9349.25</v>
      </c>
      <c r="G193" s="10">
        <v>5946</v>
      </c>
      <c r="H193" s="16">
        <f t="shared" si="20"/>
        <v>0.61125185923734493</v>
      </c>
      <c r="I193" s="16">
        <f t="shared" si="21"/>
        <v>0.38874814076265507</v>
      </c>
      <c r="J193" s="16">
        <f t="shared" si="22"/>
        <v>1.3342669305818712E-2</v>
      </c>
      <c r="K193" s="16">
        <f t="shared" si="23"/>
        <v>8.0483450143846724E-3</v>
      </c>
      <c r="L193" s="16">
        <f t="shared" si="24"/>
        <v>-2.0283307193670535E-2</v>
      </c>
      <c r="M193" s="16">
        <f t="shared" si="25"/>
        <v>-8.0483450143846169E-3</v>
      </c>
    </row>
    <row r="194" spans="1:13" x14ac:dyDescent="0.25">
      <c r="A194" s="8" t="s">
        <v>109</v>
      </c>
      <c r="B194" s="9">
        <v>1214.875</v>
      </c>
      <c r="C194" s="9">
        <v>696.875</v>
      </c>
      <c r="D194" s="16">
        <f t="shared" si="18"/>
        <v>0.63547796521511701</v>
      </c>
      <c r="E194" s="16">
        <f t="shared" si="19"/>
        <v>0.36452203478488299</v>
      </c>
      <c r="F194" s="9">
        <v>1139.25</v>
      </c>
      <c r="G194" s="10">
        <v>620.25</v>
      </c>
      <c r="H194" s="16">
        <f t="shared" si="20"/>
        <v>0.64748508098891733</v>
      </c>
      <c r="I194" s="16">
        <f t="shared" si="21"/>
        <v>0.35251491901108267</v>
      </c>
      <c r="J194" s="16">
        <f t="shared" si="22"/>
        <v>1.8894621735209591E-2</v>
      </c>
      <c r="K194" s="16">
        <f t="shared" si="23"/>
        <v>1.2007115773800314E-2</v>
      </c>
      <c r="L194" s="16">
        <f t="shared" si="24"/>
        <v>-3.293934146089722E-2</v>
      </c>
      <c r="M194" s="16">
        <f t="shared" si="25"/>
        <v>-1.2007115773800314E-2</v>
      </c>
    </row>
    <row r="195" spans="1:13" x14ac:dyDescent="0.25">
      <c r="A195" s="8" t="s">
        <v>110</v>
      </c>
      <c r="B195" s="9">
        <v>8039.25</v>
      </c>
      <c r="C195" s="9">
        <v>5513.25</v>
      </c>
      <c r="D195" s="16">
        <f t="shared" si="18"/>
        <v>0.59319313779745431</v>
      </c>
      <c r="E195" s="16">
        <f t="shared" si="19"/>
        <v>0.40680686220254564</v>
      </c>
      <c r="F195" s="9">
        <v>6861.625</v>
      </c>
      <c r="G195" s="10">
        <v>4569.5</v>
      </c>
      <c r="H195" s="16">
        <f t="shared" si="20"/>
        <v>0.60025806733807918</v>
      </c>
      <c r="I195" s="16">
        <f t="shared" si="21"/>
        <v>0.39974193266192087</v>
      </c>
      <c r="J195" s="16">
        <f t="shared" si="22"/>
        <v>1.1909998768457088E-2</v>
      </c>
      <c r="K195" s="16">
        <f t="shared" si="23"/>
        <v>7.0649295406248758E-3</v>
      </c>
      <c r="L195" s="16">
        <f t="shared" si="24"/>
        <v>-1.7366790477362195E-2</v>
      </c>
      <c r="M195" s="16">
        <f t="shared" si="25"/>
        <v>-7.0649295406247647E-3</v>
      </c>
    </row>
    <row r="196" spans="1:13" x14ac:dyDescent="0.25">
      <c r="A196" s="8" t="s">
        <v>111</v>
      </c>
      <c r="B196" s="9">
        <v>4339.625</v>
      </c>
      <c r="C196" s="9">
        <v>2885.625</v>
      </c>
      <c r="D196" s="16">
        <f t="shared" si="18"/>
        <v>0.60061935573163561</v>
      </c>
      <c r="E196" s="16">
        <f t="shared" si="19"/>
        <v>0.39938064426836439</v>
      </c>
      <c r="F196" s="9">
        <v>3872.375</v>
      </c>
      <c r="G196" s="10">
        <v>2643.875</v>
      </c>
      <c r="H196" s="16">
        <f t="shared" si="20"/>
        <v>0.59426433915211974</v>
      </c>
      <c r="I196" s="16">
        <f t="shared" si="21"/>
        <v>0.40573566084788032</v>
      </c>
      <c r="J196" s="16">
        <f t="shared" si="22"/>
        <v>-1.0580772196018559E-2</v>
      </c>
      <c r="K196" s="16">
        <f t="shared" si="23"/>
        <v>-6.3550165795158708E-3</v>
      </c>
      <c r="L196" s="16">
        <f t="shared" si="24"/>
        <v>1.5912179698036804E-2</v>
      </c>
      <c r="M196" s="16">
        <f t="shared" si="25"/>
        <v>6.3550165795159264E-3</v>
      </c>
    </row>
    <row r="197" spans="1:13" x14ac:dyDescent="0.25">
      <c r="A197" s="8" t="s">
        <v>112</v>
      </c>
      <c r="B197" s="9">
        <v>4093</v>
      </c>
      <c r="C197" s="9">
        <v>1935.625</v>
      </c>
      <c r="D197" s="16">
        <f t="shared" si="18"/>
        <v>0.67892761616454833</v>
      </c>
      <c r="E197" s="16">
        <f t="shared" si="19"/>
        <v>0.32107238383545172</v>
      </c>
      <c r="F197" s="9">
        <v>3686.75</v>
      </c>
      <c r="G197" s="10">
        <v>1761.375</v>
      </c>
      <c r="H197" s="16">
        <f t="shared" si="20"/>
        <v>0.67670069978203506</v>
      </c>
      <c r="I197" s="16">
        <f t="shared" si="21"/>
        <v>0.32329930021796488</v>
      </c>
      <c r="J197" s="16">
        <f t="shared" si="22"/>
        <v>-3.2800497865939507E-3</v>
      </c>
      <c r="K197" s="16">
        <f t="shared" si="23"/>
        <v>-2.2269163825132665E-3</v>
      </c>
      <c r="L197" s="16">
        <f t="shared" si="24"/>
        <v>6.93587021067013E-3</v>
      </c>
      <c r="M197" s="16">
        <f t="shared" si="25"/>
        <v>2.2269163825131555E-3</v>
      </c>
    </row>
    <row r="198" spans="1:13" x14ac:dyDescent="0.25">
      <c r="A198" s="8" t="s">
        <v>113</v>
      </c>
      <c r="B198" s="9">
        <v>5734.75</v>
      </c>
      <c r="C198" s="9">
        <v>3859.25</v>
      </c>
      <c r="D198" s="16">
        <f t="shared" si="18"/>
        <v>0.59774338127996662</v>
      </c>
      <c r="E198" s="16">
        <f t="shared" si="19"/>
        <v>0.40225661872003338</v>
      </c>
      <c r="F198" s="9">
        <v>5374.625</v>
      </c>
      <c r="G198" s="10">
        <v>3880.875</v>
      </c>
      <c r="H198" s="16">
        <f t="shared" si="20"/>
        <v>0.58069526227648427</v>
      </c>
      <c r="I198" s="16">
        <f t="shared" si="21"/>
        <v>0.41930473772351573</v>
      </c>
      <c r="J198" s="16">
        <f t="shared" si="22"/>
        <v>-2.8520799288444955E-2</v>
      </c>
      <c r="K198" s="16">
        <f t="shared" si="23"/>
        <v>-1.7048119003482354E-2</v>
      </c>
      <c r="L198" s="16">
        <f t="shared" si="24"/>
        <v>4.2381201974323948E-2</v>
      </c>
      <c r="M198" s="16">
        <f t="shared" si="25"/>
        <v>1.7048119003482354E-2</v>
      </c>
    </row>
    <row r="199" spans="1:13" x14ac:dyDescent="0.25">
      <c r="A199" s="8" t="s">
        <v>114</v>
      </c>
      <c r="B199" s="9">
        <v>44836</v>
      </c>
      <c r="C199" s="9">
        <v>31005.25</v>
      </c>
      <c r="D199" s="16">
        <f t="shared" ref="D199:D262" si="26">B199/(B199+C199)</f>
        <v>0.59118223921678503</v>
      </c>
      <c r="E199" s="16">
        <f t="shared" ref="E199:E262" si="27">C199/(C199+B199)</f>
        <v>0.40881776078321491</v>
      </c>
      <c r="F199" s="9">
        <v>42289.25</v>
      </c>
      <c r="G199" s="10">
        <v>27137.375</v>
      </c>
      <c r="H199" s="16">
        <f t="shared" ref="H199:H262" si="28">F199/(F199+G199)</f>
        <v>0.60912150057704806</v>
      </c>
      <c r="I199" s="16">
        <f t="shared" ref="I199:I262" si="29">G199/(G199+F199)</f>
        <v>0.39087849942295194</v>
      </c>
      <c r="J199" s="16">
        <f t="shared" ref="J199:J262" si="30">+(H199-D199)/D199</f>
        <v>3.0344723116224648E-2</v>
      </c>
      <c r="K199" s="16">
        <f t="shared" ref="K199:K262" si="31">+H199-D199</f>
        <v>1.7939261360263026E-2</v>
      </c>
      <c r="L199" s="16">
        <f t="shared" si="24"/>
        <v>-4.3880826816072895E-2</v>
      </c>
      <c r="M199" s="16">
        <f t="shared" si="25"/>
        <v>-1.793926136026297E-2</v>
      </c>
    </row>
    <row r="200" spans="1:13" x14ac:dyDescent="0.25">
      <c r="A200" s="8" t="s">
        <v>115</v>
      </c>
      <c r="B200" s="9">
        <v>10374.875</v>
      </c>
      <c r="C200" s="9">
        <v>7142.625</v>
      </c>
      <c r="D200" s="16">
        <f t="shared" si="26"/>
        <v>0.5922577422577423</v>
      </c>
      <c r="E200" s="16">
        <f t="shared" si="27"/>
        <v>0.40774225774225775</v>
      </c>
      <c r="F200" s="9">
        <v>9676.75</v>
      </c>
      <c r="G200" s="10">
        <v>6457.375</v>
      </c>
      <c r="H200" s="16">
        <f t="shared" si="28"/>
        <v>0.59976912289944451</v>
      </c>
      <c r="I200" s="16">
        <f t="shared" si="29"/>
        <v>0.40023087710055549</v>
      </c>
      <c r="J200" s="16">
        <f t="shared" si="30"/>
        <v>1.2682621274089407E-2</v>
      </c>
      <c r="K200" s="16">
        <f t="shared" si="31"/>
        <v>7.5113806417022033E-3</v>
      </c>
      <c r="L200" s="16">
        <f t="shared" si="24"/>
        <v>-1.8421884165978099E-2</v>
      </c>
      <c r="M200" s="16">
        <f t="shared" si="25"/>
        <v>-7.5113806417022588E-3</v>
      </c>
    </row>
    <row r="201" spans="1:13" x14ac:dyDescent="0.25">
      <c r="A201" s="8" t="s">
        <v>116</v>
      </c>
      <c r="B201" s="9">
        <v>3841.75</v>
      </c>
      <c r="C201" s="9">
        <v>2573</v>
      </c>
      <c r="D201" s="16">
        <f t="shared" si="26"/>
        <v>0.5988931758837055</v>
      </c>
      <c r="E201" s="16">
        <f t="shared" si="27"/>
        <v>0.4011068241162945</v>
      </c>
      <c r="F201" s="9">
        <v>4044.75</v>
      </c>
      <c r="G201" s="10">
        <v>2459.375</v>
      </c>
      <c r="H201" s="16">
        <f t="shared" si="28"/>
        <v>0.62187457959371939</v>
      </c>
      <c r="I201" s="16">
        <f t="shared" si="29"/>
        <v>0.37812542040628061</v>
      </c>
      <c r="J201" s="16">
        <f t="shared" si="30"/>
        <v>3.8373126686747347E-2</v>
      </c>
      <c r="K201" s="16">
        <f t="shared" si="31"/>
        <v>2.2981403710013892E-2</v>
      </c>
      <c r="L201" s="16">
        <f t="shared" si="24"/>
        <v>-5.7294970636926394E-2</v>
      </c>
      <c r="M201" s="16">
        <f t="shared" si="25"/>
        <v>-2.2981403710013892E-2</v>
      </c>
    </row>
    <row r="202" spans="1:13" x14ac:dyDescent="0.25">
      <c r="A202" s="8" t="s">
        <v>117</v>
      </c>
      <c r="B202" s="9">
        <v>4401.5</v>
      </c>
      <c r="C202" s="9">
        <v>2106</v>
      </c>
      <c r="D202" s="16">
        <f t="shared" si="26"/>
        <v>0.67637341529004991</v>
      </c>
      <c r="E202" s="16">
        <f t="shared" si="27"/>
        <v>0.32362658470995004</v>
      </c>
      <c r="F202" s="9">
        <v>4027.75</v>
      </c>
      <c r="G202" s="10">
        <v>2249.625</v>
      </c>
      <c r="H202" s="16">
        <f t="shared" si="28"/>
        <v>0.6416296620800892</v>
      </c>
      <c r="I202" s="16">
        <f t="shared" si="29"/>
        <v>0.3583703379199108</v>
      </c>
      <c r="J202" s="16">
        <f t="shared" si="30"/>
        <v>-5.1367709647579071E-2</v>
      </c>
      <c r="K202" s="16">
        <f t="shared" si="31"/>
        <v>-3.4743753209960704E-2</v>
      </c>
      <c r="L202" s="16">
        <f t="shared" si="24"/>
        <v>0.10735753751843288</v>
      </c>
      <c r="M202" s="16">
        <f t="shared" si="25"/>
        <v>3.4743753209960759E-2</v>
      </c>
    </row>
    <row r="203" spans="1:13" x14ac:dyDescent="0.25">
      <c r="A203" s="8" t="s">
        <v>118</v>
      </c>
      <c r="B203" s="9">
        <v>12213</v>
      </c>
      <c r="C203" s="9">
        <v>7984.25</v>
      </c>
      <c r="D203" s="16">
        <f t="shared" si="26"/>
        <v>0.60468628154823056</v>
      </c>
      <c r="E203" s="16">
        <f t="shared" si="27"/>
        <v>0.39531371845176944</v>
      </c>
      <c r="F203" s="9">
        <v>11675.125</v>
      </c>
      <c r="G203" s="10">
        <v>7014.25</v>
      </c>
      <c r="H203" s="16">
        <f t="shared" si="28"/>
        <v>0.62469317459786644</v>
      </c>
      <c r="I203" s="16">
        <f t="shared" si="29"/>
        <v>0.37530682540213356</v>
      </c>
      <c r="J203" s="16">
        <f t="shared" si="30"/>
        <v>3.3086401428539934E-2</v>
      </c>
      <c r="K203" s="16">
        <f t="shared" si="31"/>
        <v>2.0006893049635877E-2</v>
      </c>
      <c r="L203" s="16">
        <f t="shared" si="24"/>
        <v>-5.0610166345838141E-2</v>
      </c>
      <c r="M203" s="16">
        <f t="shared" si="25"/>
        <v>-2.0006893049635877E-2</v>
      </c>
    </row>
    <row r="204" spans="1:13" x14ac:dyDescent="0.25">
      <c r="A204" s="8" t="s">
        <v>119</v>
      </c>
      <c r="B204" s="9">
        <v>6555.875</v>
      </c>
      <c r="C204" s="9">
        <v>3950.375</v>
      </c>
      <c r="D204" s="16">
        <f t="shared" si="26"/>
        <v>0.62399762046400953</v>
      </c>
      <c r="E204" s="16">
        <f t="shared" si="27"/>
        <v>0.37600237953599047</v>
      </c>
      <c r="F204" s="9">
        <v>5884.25</v>
      </c>
      <c r="G204" s="10">
        <v>3656.75</v>
      </c>
      <c r="H204" s="16">
        <f t="shared" si="28"/>
        <v>0.61673304685043495</v>
      </c>
      <c r="I204" s="16">
        <f t="shared" si="29"/>
        <v>0.38326695314956505</v>
      </c>
      <c r="J204" s="16">
        <f t="shared" si="30"/>
        <v>-1.1641989288633156E-2</v>
      </c>
      <c r="K204" s="16">
        <f t="shared" si="31"/>
        <v>-7.2645736135745764E-3</v>
      </c>
      <c r="L204" s="16">
        <f t="shared" si="24"/>
        <v>1.9320552233045699E-2</v>
      </c>
      <c r="M204" s="16">
        <f t="shared" si="25"/>
        <v>7.2645736135745764E-3</v>
      </c>
    </row>
    <row r="205" spans="1:13" x14ac:dyDescent="0.25">
      <c r="A205" s="8" t="s">
        <v>91</v>
      </c>
      <c r="B205" s="9">
        <v>6876.875</v>
      </c>
      <c r="C205" s="9">
        <v>4026.875</v>
      </c>
      <c r="D205" s="16">
        <f t="shared" si="26"/>
        <v>0.63068898314799959</v>
      </c>
      <c r="E205" s="16">
        <f t="shared" si="27"/>
        <v>0.36931101685200046</v>
      </c>
      <c r="F205" s="9">
        <v>7091</v>
      </c>
      <c r="G205" s="10">
        <v>3964.875</v>
      </c>
      <c r="H205" s="16">
        <f t="shared" si="28"/>
        <v>0.64137845263265003</v>
      </c>
      <c r="I205" s="16">
        <f t="shared" si="29"/>
        <v>0.35862154736734991</v>
      </c>
      <c r="J205" s="16">
        <f t="shared" si="30"/>
        <v>1.6948876181878719E-2</v>
      </c>
      <c r="K205" s="16">
        <f t="shared" si="31"/>
        <v>1.0689469484650438E-2</v>
      </c>
      <c r="L205" s="16">
        <f t="shared" si="24"/>
        <v>-2.8944355832564564E-2</v>
      </c>
      <c r="M205" s="16">
        <f t="shared" si="25"/>
        <v>-1.0689469484650549E-2</v>
      </c>
    </row>
    <row r="206" spans="1:13" x14ac:dyDescent="0.25">
      <c r="A206" s="8" t="s">
        <v>92</v>
      </c>
      <c r="B206" s="9">
        <v>2402.375</v>
      </c>
      <c r="C206" s="9">
        <v>1657.75</v>
      </c>
      <c r="D206" s="16">
        <f t="shared" si="26"/>
        <v>0.59169976293833315</v>
      </c>
      <c r="E206" s="16">
        <f t="shared" si="27"/>
        <v>0.40830023706166679</v>
      </c>
      <c r="F206" s="9">
        <v>2180.125</v>
      </c>
      <c r="G206" s="10">
        <v>1450.25</v>
      </c>
      <c r="H206" s="16">
        <f t="shared" si="28"/>
        <v>0.60052336191164823</v>
      </c>
      <c r="I206" s="16">
        <f t="shared" si="29"/>
        <v>0.39947663808835177</v>
      </c>
      <c r="J206" s="16">
        <f t="shared" si="30"/>
        <v>1.4912290871129988E-2</v>
      </c>
      <c r="K206" s="16">
        <f t="shared" si="31"/>
        <v>8.8235989733150832E-3</v>
      </c>
      <c r="L206" s="16">
        <f t="shared" si="24"/>
        <v>-2.1610565393775105E-2</v>
      </c>
      <c r="M206" s="16">
        <f t="shared" si="25"/>
        <v>-8.8235989733150277E-3</v>
      </c>
    </row>
    <row r="207" spans="1:13" x14ac:dyDescent="0.25">
      <c r="A207" s="8" t="s">
        <v>93</v>
      </c>
      <c r="B207" s="9">
        <v>11326.125</v>
      </c>
      <c r="C207" s="9">
        <v>6594.625</v>
      </c>
      <c r="D207" s="16">
        <f t="shared" si="26"/>
        <v>0.63201177406079545</v>
      </c>
      <c r="E207" s="16">
        <f t="shared" si="27"/>
        <v>0.36798822593920455</v>
      </c>
      <c r="F207" s="9">
        <v>10801.5</v>
      </c>
      <c r="G207" s="10">
        <v>6872.125</v>
      </c>
      <c r="H207" s="16">
        <f t="shared" si="28"/>
        <v>0.61116494211006511</v>
      </c>
      <c r="I207" s="16">
        <f t="shared" si="29"/>
        <v>0.38883505788993489</v>
      </c>
      <c r="J207" s="16">
        <f t="shared" si="30"/>
        <v>-3.298487908980792E-2</v>
      </c>
      <c r="K207" s="16">
        <f t="shared" si="31"/>
        <v>-2.0846831950730338E-2</v>
      </c>
      <c r="L207" s="16">
        <f t="shared" si="24"/>
        <v>5.6650812393585791E-2</v>
      </c>
      <c r="M207" s="16">
        <f t="shared" si="25"/>
        <v>2.0846831950730338E-2</v>
      </c>
    </row>
    <row r="208" spans="1:13" x14ac:dyDescent="0.25">
      <c r="A208" s="8" t="s">
        <v>94</v>
      </c>
      <c r="B208" s="9">
        <v>3725.25</v>
      </c>
      <c r="C208" s="9">
        <v>2754.375</v>
      </c>
      <c r="D208" s="16">
        <f t="shared" si="26"/>
        <v>0.57491752994964984</v>
      </c>
      <c r="E208" s="16">
        <f t="shared" si="27"/>
        <v>0.42508247005035016</v>
      </c>
      <c r="F208" s="9">
        <v>3626.875</v>
      </c>
      <c r="G208" s="10">
        <v>2775</v>
      </c>
      <c r="H208" s="16">
        <f t="shared" si="28"/>
        <v>0.5665332422141951</v>
      </c>
      <c r="I208" s="16">
        <f t="shared" si="29"/>
        <v>0.43346675778580496</v>
      </c>
      <c r="J208" s="16">
        <f t="shared" si="30"/>
        <v>-1.4583461624816036E-2</v>
      </c>
      <c r="K208" s="16">
        <f t="shared" si="31"/>
        <v>-8.3842877354547429E-3</v>
      </c>
      <c r="L208" s="16">
        <f t="shared" si="24"/>
        <v>1.9723908479363301E-2</v>
      </c>
      <c r="M208" s="16">
        <f t="shared" si="25"/>
        <v>8.3842877354547984E-3</v>
      </c>
    </row>
    <row r="209" spans="1:13" x14ac:dyDescent="0.25">
      <c r="A209" s="8" t="s">
        <v>95</v>
      </c>
      <c r="B209" s="9">
        <v>2419.125</v>
      </c>
      <c r="C209" s="9">
        <v>1677.5</v>
      </c>
      <c r="D209" s="16">
        <f t="shared" si="26"/>
        <v>0.59051658377322791</v>
      </c>
      <c r="E209" s="16">
        <f t="shared" si="27"/>
        <v>0.40948341622677203</v>
      </c>
      <c r="F209" s="9">
        <v>2544.625</v>
      </c>
      <c r="G209" s="10">
        <v>1675.25</v>
      </c>
      <c r="H209" s="16">
        <f t="shared" si="28"/>
        <v>0.60300956781895199</v>
      </c>
      <c r="I209" s="16">
        <f t="shared" si="29"/>
        <v>0.39699043218104801</v>
      </c>
      <c r="J209" s="16">
        <f t="shared" si="30"/>
        <v>2.1156025739188507E-2</v>
      </c>
      <c r="K209" s="16">
        <f t="shared" si="31"/>
        <v>1.2492984045724076E-2</v>
      </c>
      <c r="L209" s="16">
        <f t="shared" si="24"/>
        <v>-3.0509133094673124E-2</v>
      </c>
      <c r="M209" s="16">
        <f t="shared" si="25"/>
        <v>-1.249298404572402E-2</v>
      </c>
    </row>
    <row r="210" spans="1:13" x14ac:dyDescent="0.25">
      <c r="A210" s="8" t="s">
        <v>96</v>
      </c>
      <c r="B210" s="9">
        <v>1482.5</v>
      </c>
      <c r="C210" s="9">
        <v>1232.375</v>
      </c>
      <c r="D210" s="16">
        <f t="shared" si="26"/>
        <v>0.54606565679819508</v>
      </c>
      <c r="E210" s="16">
        <f t="shared" si="27"/>
        <v>0.45393434320180487</v>
      </c>
      <c r="F210" s="9">
        <v>1415.25</v>
      </c>
      <c r="G210" s="10">
        <v>931.875</v>
      </c>
      <c r="H210" s="16">
        <f t="shared" si="28"/>
        <v>0.6029717207221601</v>
      </c>
      <c r="I210" s="16">
        <f t="shared" si="29"/>
        <v>0.3970282792778399</v>
      </c>
      <c r="J210" s="16">
        <f t="shared" si="30"/>
        <v>0.10421102886716664</v>
      </c>
      <c r="K210" s="16">
        <f t="shared" si="31"/>
        <v>5.6906063923965022E-2</v>
      </c>
      <c r="L210" s="16">
        <f t="shared" si="24"/>
        <v>-0.12536188278370983</v>
      </c>
      <c r="M210" s="16">
        <f t="shared" si="25"/>
        <v>-5.6906063923964967E-2</v>
      </c>
    </row>
    <row r="211" spans="1:13" x14ac:dyDescent="0.25">
      <c r="A211" s="8" t="s">
        <v>97</v>
      </c>
      <c r="B211" s="9">
        <v>83959.5</v>
      </c>
      <c r="C211" s="9">
        <v>54247.375</v>
      </c>
      <c r="D211" s="16">
        <f t="shared" si="26"/>
        <v>0.60749148694665156</v>
      </c>
      <c r="E211" s="16">
        <f t="shared" si="27"/>
        <v>0.39250851305334844</v>
      </c>
      <c r="F211" s="9">
        <v>79551.875</v>
      </c>
      <c r="G211" s="10">
        <v>49778.125</v>
      </c>
      <c r="H211" s="16">
        <f t="shared" si="28"/>
        <v>0.61510767030078095</v>
      </c>
      <c r="I211" s="16">
        <f t="shared" si="29"/>
        <v>0.38489232969921905</v>
      </c>
      <c r="J211" s="16">
        <f t="shared" si="30"/>
        <v>1.2537103017541093E-2</v>
      </c>
      <c r="K211" s="16">
        <f t="shared" si="31"/>
        <v>7.6161833541293911E-3</v>
      </c>
      <c r="L211" s="16">
        <f t="shared" si="24"/>
        <v>-1.9403867943863489E-2</v>
      </c>
      <c r="M211" s="16">
        <f t="shared" si="25"/>
        <v>-7.6161833541293911E-3</v>
      </c>
    </row>
    <row r="212" spans="1:13" x14ac:dyDescent="0.25">
      <c r="A212" s="8" t="s">
        <v>98</v>
      </c>
      <c r="B212" s="9">
        <v>16210.125</v>
      </c>
      <c r="C212" s="9">
        <v>10015.125</v>
      </c>
      <c r="D212" s="16">
        <f t="shared" si="26"/>
        <v>0.61811136214144768</v>
      </c>
      <c r="E212" s="16">
        <f t="shared" si="27"/>
        <v>0.38188863785855237</v>
      </c>
      <c r="F212" s="9">
        <v>15354</v>
      </c>
      <c r="G212" s="10">
        <v>9112.875</v>
      </c>
      <c r="H212" s="16">
        <f t="shared" si="28"/>
        <v>0.62754234040922674</v>
      </c>
      <c r="I212" s="16">
        <f t="shared" si="29"/>
        <v>0.37245765959077326</v>
      </c>
      <c r="J212" s="16">
        <f t="shared" si="30"/>
        <v>1.5257733226429326E-2</v>
      </c>
      <c r="K212" s="16">
        <f t="shared" si="31"/>
        <v>9.4309782677790555E-3</v>
      </c>
      <c r="L212" s="16">
        <f t="shared" si="24"/>
        <v>-2.4695624150180263E-2</v>
      </c>
      <c r="M212" s="16">
        <f t="shared" si="25"/>
        <v>-9.430978267779111E-3</v>
      </c>
    </row>
    <row r="213" spans="1:13" x14ac:dyDescent="0.25">
      <c r="A213" s="8" t="s">
        <v>99</v>
      </c>
      <c r="B213" s="9">
        <v>6597</v>
      </c>
      <c r="C213" s="9">
        <v>3576.625</v>
      </c>
      <c r="D213" s="16">
        <f t="shared" si="26"/>
        <v>0.64844143557483203</v>
      </c>
      <c r="E213" s="16">
        <f t="shared" si="27"/>
        <v>0.35155856442516803</v>
      </c>
      <c r="F213" s="9">
        <v>6051.75</v>
      </c>
      <c r="G213" s="10">
        <v>3390.875</v>
      </c>
      <c r="H213" s="16">
        <f t="shared" si="28"/>
        <v>0.64089699633311714</v>
      </c>
      <c r="I213" s="16">
        <f t="shared" si="29"/>
        <v>0.35910300366688286</v>
      </c>
      <c r="J213" s="16">
        <f t="shared" si="30"/>
        <v>-1.1634727251855629E-2</v>
      </c>
      <c r="K213" s="16">
        <f t="shared" si="31"/>
        <v>-7.5444392417148842E-3</v>
      </c>
      <c r="L213" s="16">
        <f t="shared" si="24"/>
        <v>2.1459978521788284E-2</v>
      </c>
      <c r="M213" s="16">
        <f t="shared" si="25"/>
        <v>7.5444392417148287E-3</v>
      </c>
    </row>
    <row r="214" spans="1:13" x14ac:dyDescent="0.25">
      <c r="A214" s="8" t="s">
        <v>100</v>
      </c>
      <c r="B214" s="9">
        <v>13540.375</v>
      </c>
      <c r="C214" s="9">
        <v>8550</v>
      </c>
      <c r="D214" s="16">
        <f t="shared" si="26"/>
        <v>0.61295360535980037</v>
      </c>
      <c r="E214" s="16">
        <f t="shared" si="27"/>
        <v>0.38704639464019963</v>
      </c>
      <c r="F214" s="9">
        <v>13744.125</v>
      </c>
      <c r="G214" s="10">
        <v>9415.375</v>
      </c>
      <c r="H214" s="16">
        <f t="shared" si="28"/>
        <v>0.59345516958483557</v>
      </c>
      <c r="I214" s="16">
        <f t="shared" si="29"/>
        <v>0.40654483041516443</v>
      </c>
      <c r="J214" s="16">
        <f t="shared" si="30"/>
        <v>-3.1810622540541747E-2</v>
      </c>
      <c r="K214" s="16">
        <f t="shared" si="31"/>
        <v>-1.9498435774964795E-2</v>
      </c>
      <c r="L214" s="16">
        <f t="shared" si="24"/>
        <v>5.037751557688748E-2</v>
      </c>
      <c r="M214" s="16">
        <f t="shared" si="25"/>
        <v>1.9498435774964795E-2</v>
      </c>
    </row>
    <row r="215" spans="1:13" x14ac:dyDescent="0.25">
      <c r="A215" s="8" t="s">
        <v>101</v>
      </c>
      <c r="B215" s="9">
        <v>5433.25</v>
      </c>
      <c r="C215" s="9">
        <v>3424.875</v>
      </c>
      <c r="D215" s="16">
        <f t="shared" si="26"/>
        <v>0.61336343752204892</v>
      </c>
      <c r="E215" s="16">
        <f t="shared" si="27"/>
        <v>0.38663656247795103</v>
      </c>
      <c r="F215" s="9">
        <v>5213.5</v>
      </c>
      <c r="G215" s="10">
        <v>3668</v>
      </c>
      <c r="H215" s="16">
        <f t="shared" si="28"/>
        <v>0.58700669931880878</v>
      </c>
      <c r="I215" s="16">
        <f t="shared" si="29"/>
        <v>0.41299330068119122</v>
      </c>
      <c r="J215" s="16">
        <f t="shared" si="30"/>
        <v>-4.2970833588842142E-2</v>
      </c>
      <c r="K215" s="16">
        <f t="shared" si="31"/>
        <v>-2.6356738203240138E-2</v>
      </c>
      <c r="L215" s="16">
        <f t="shared" si="24"/>
        <v>6.8169285476572736E-2</v>
      </c>
      <c r="M215" s="16">
        <f t="shared" si="25"/>
        <v>2.6356738203240193E-2</v>
      </c>
    </row>
    <row r="216" spans="1:13" x14ac:dyDescent="0.25">
      <c r="A216" s="8" t="s">
        <v>102</v>
      </c>
      <c r="B216" s="9">
        <v>10950.25</v>
      </c>
      <c r="C216" s="9">
        <v>7604.375</v>
      </c>
      <c r="D216" s="16">
        <f t="shared" si="26"/>
        <v>0.5901628300221643</v>
      </c>
      <c r="E216" s="16">
        <f t="shared" si="27"/>
        <v>0.4098371699778357</v>
      </c>
      <c r="F216" s="9">
        <v>11355.5</v>
      </c>
      <c r="G216" s="10">
        <v>7487.875</v>
      </c>
      <c r="H216" s="16">
        <f t="shared" si="28"/>
        <v>0.60262559122237924</v>
      </c>
      <c r="I216" s="16">
        <f t="shared" si="29"/>
        <v>0.39737440877762076</v>
      </c>
      <c r="J216" s="16">
        <f t="shared" si="30"/>
        <v>2.1117495996396268E-2</v>
      </c>
      <c r="K216" s="16">
        <f t="shared" si="31"/>
        <v>1.2462761200214945E-2</v>
      </c>
      <c r="L216" s="16">
        <f t="shared" si="24"/>
        <v>-3.0409055383846566E-2</v>
      </c>
      <c r="M216" s="16">
        <f t="shared" si="25"/>
        <v>-1.2462761200214945E-2</v>
      </c>
    </row>
    <row r="217" spans="1:13" x14ac:dyDescent="0.25">
      <c r="A217" s="8" t="s">
        <v>80</v>
      </c>
      <c r="B217" s="9">
        <v>2095.375</v>
      </c>
      <c r="C217" s="9">
        <v>1448.75</v>
      </c>
      <c r="D217" s="16">
        <f t="shared" si="26"/>
        <v>0.59122491447113179</v>
      </c>
      <c r="E217" s="16">
        <f t="shared" si="27"/>
        <v>0.40877508552886821</v>
      </c>
      <c r="F217" s="9">
        <v>2033.625</v>
      </c>
      <c r="G217" s="10">
        <v>1215.75</v>
      </c>
      <c r="H217" s="16">
        <f t="shared" si="28"/>
        <v>0.62585112521638775</v>
      </c>
      <c r="I217" s="16">
        <f t="shared" si="29"/>
        <v>0.37414887478361225</v>
      </c>
      <c r="J217" s="16">
        <f t="shared" si="30"/>
        <v>5.8566900510662899E-2</v>
      </c>
      <c r="K217" s="16">
        <f t="shared" si="31"/>
        <v>3.4626210745255959E-2</v>
      </c>
      <c r="L217" s="16">
        <f t="shared" si="24"/>
        <v>-8.4707243594498896E-2</v>
      </c>
      <c r="M217" s="16">
        <f t="shared" si="25"/>
        <v>-3.4626210745255959E-2</v>
      </c>
    </row>
    <row r="218" spans="1:13" x14ac:dyDescent="0.25">
      <c r="A218" s="8" t="s">
        <v>81</v>
      </c>
      <c r="B218" s="9">
        <v>5792.625</v>
      </c>
      <c r="C218" s="9">
        <v>4033</v>
      </c>
      <c r="D218" s="16">
        <f t="shared" si="26"/>
        <v>0.58954264995865402</v>
      </c>
      <c r="E218" s="16">
        <f t="shared" si="27"/>
        <v>0.41045735004134598</v>
      </c>
      <c r="F218" s="9">
        <v>5495</v>
      </c>
      <c r="G218" s="10">
        <v>3536.75</v>
      </c>
      <c r="H218" s="16">
        <f t="shared" si="28"/>
        <v>0.60840922301879485</v>
      </c>
      <c r="I218" s="16">
        <f t="shared" si="29"/>
        <v>0.3915907769812052</v>
      </c>
      <c r="J218" s="16">
        <f t="shared" si="30"/>
        <v>3.2002049489488149E-2</v>
      </c>
      <c r="K218" s="16">
        <f t="shared" si="31"/>
        <v>1.8866573060140834E-2</v>
      </c>
      <c r="L218" s="16">
        <f t="shared" si="24"/>
        <v>-4.5964758721558578E-2</v>
      </c>
      <c r="M218" s="16">
        <f t="shared" si="25"/>
        <v>-1.8866573060140779E-2</v>
      </c>
    </row>
    <row r="219" spans="1:13" x14ac:dyDescent="0.25">
      <c r="A219" s="8" t="s">
        <v>82</v>
      </c>
      <c r="B219" s="9">
        <v>4566.125</v>
      </c>
      <c r="C219" s="9">
        <v>3119.25</v>
      </c>
      <c r="D219" s="16">
        <f t="shared" si="26"/>
        <v>0.5941317112047233</v>
      </c>
      <c r="E219" s="16">
        <f t="shared" si="27"/>
        <v>0.40586828879527675</v>
      </c>
      <c r="F219" s="9">
        <v>4996.625</v>
      </c>
      <c r="G219" s="10">
        <v>3344.875</v>
      </c>
      <c r="H219" s="16">
        <f t="shared" si="28"/>
        <v>0.59900797218725654</v>
      </c>
      <c r="I219" s="16">
        <f t="shared" si="29"/>
        <v>0.40099202781274351</v>
      </c>
      <c r="J219" s="16">
        <f t="shared" si="30"/>
        <v>8.2073737027865898E-3</v>
      </c>
      <c r="K219" s="16">
        <f t="shared" si="31"/>
        <v>4.8762609825332426E-3</v>
      </c>
      <c r="L219" s="16">
        <f t="shared" ref="L219:L282" si="32">+(I219-E219)/E219</f>
        <v>-1.2014392642024981E-2</v>
      </c>
      <c r="M219" s="16">
        <f t="shared" ref="M219:M282" si="33">+I219-E219</f>
        <v>-4.8762609825332426E-3</v>
      </c>
    </row>
    <row r="220" spans="1:13" x14ac:dyDescent="0.25">
      <c r="A220" s="8" t="s">
        <v>83</v>
      </c>
      <c r="B220" s="9">
        <v>10244.75</v>
      </c>
      <c r="C220" s="9">
        <v>6727.25</v>
      </c>
      <c r="D220" s="16">
        <f t="shared" si="26"/>
        <v>0.60362656139523918</v>
      </c>
      <c r="E220" s="16">
        <f t="shared" si="27"/>
        <v>0.39637343860476076</v>
      </c>
      <c r="F220" s="9">
        <v>10378</v>
      </c>
      <c r="G220" s="10">
        <v>6460.5</v>
      </c>
      <c r="H220" s="16">
        <f t="shared" si="28"/>
        <v>0.61632568221634942</v>
      </c>
      <c r="I220" s="16">
        <f t="shared" si="29"/>
        <v>0.38367431778365058</v>
      </c>
      <c r="J220" s="16">
        <f t="shared" si="30"/>
        <v>2.103804178490281E-2</v>
      </c>
      <c r="K220" s="16">
        <f t="shared" si="31"/>
        <v>1.2699120821110244E-2</v>
      </c>
      <c r="L220" s="16">
        <f t="shared" si="32"/>
        <v>-3.2038273971664817E-2</v>
      </c>
      <c r="M220" s="16">
        <f t="shared" si="33"/>
        <v>-1.2699120821110188E-2</v>
      </c>
    </row>
    <row r="221" spans="1:13" x14ac:dyDescent="0.25">
      <c r="A221" s="8" t="s">
        <v>84</v>
      </c>
      <c r="B221" s="9">
        <v>2709.75</v>
      </c>
      <c r="C221" s="9">
        <v>1458.25</v>
      </c>
      <c r="D221" s="16">
        <f t="shared" si="26"/>
        <v>0.65013195777351251</v>
      </c>
      <c r="E221" s="16">
        <f t="shared" si="27"/>
        <v>0.34986804222648754</v>
      </c>
      <c r="F221" s="9">
        <v>2598.75</v>
      </c>
      <c r="G221" s="10">
        <v>1342</v>
      </c>
      <c r="H221" s="16">
        <f t="shared" si="28"/>
        <v>0.65945568736915561</v>
      </c>
      <c r="I221" s="16">
        <f t="shared" si="29"/>
        <v>0.34054431263084439</v>
      </c>
      <c r="J221" s="16">
        <f t="shared" si="30"/>
        <v>1.4341287924952638E-2</v>
      </c>
      <c r="K221" s="16">
        <f t="shared" si="31"/>
        <v>9.3237295956430932E-3</v>
      </c>
      <c r="L221" s="16">
        <f t="shared" si="32"/>
        <v>-2.6649274784598418E-2</v>
      </c>
      <c r="M221" s="16">
        <f t="shared" si="33"/>
        <v>-9.3237295956431487E-3</v>
      </c>
    </row>
    <row r="222" spans="1:13" x14ac:dyDescent="0.25">
      <c r="A222" s="8" t="s">
        <v>85</v>
      </c>
      <c r="B222" s="9">
        <v>84370.625</v>
      </c>
      <c r="C222" s="9">
        <v>52992.75</v>
      </c>
      <c r="D222" s="16">
        <f t="shared" si="26"/>
        <v>0.61421485166624656</v>
      </c>
      <c r="E222" s="16">
        <f t="shared" si="27"/>
        <v>0.38578514833375344</v>
      </c>
      <c r="F222" s="9">
        <v>79818.875</v>
      </c>
      <c r="G222" s="10">
        <v>51484.625</v>
      </c>
      <c r="H222" s="16">
        <f t="shared" si="28"/>
        <v>0.60789601952727845</v>
      </c>
      <c r="I222" s="16">
        <f t="shared" si="29"/>
        <v>0.3921039804727216</v>
      </c>
      <c r="J222" s="16">
        <f t="shared" si="30"/>
        <v>-1.0287657684971857E-2</v>
      </c>
      <c r="K222" s="16">
        <f t="shared" si="31"/>
        <v>-6.3188321389681112E-3</v>
      </c>
      <c r="L222" s="16">
        <f t="shared" si="32"/>
        <v>1.6379148254565698E-2</v>
      </c>
      <c r="M222" s="16">
        <f t="shared" si="33"/>
        <v>6.3188321389681668E-3</v>
      </c>
    </row>
    <row r="223" spans="1:13" x14ac:dyDescent="0.25">
      <c r="A223" s="8" t="s">
        <v>86</v>
      </c>
      <c r="B223" s="9">
        <v>12651.5</v>
      </c>
      <c r="C223" s="9">
        <v>8607.25</v>
      </c>
      <c r="D223" s="16">
        <f t="shared" si="26"/>
        <v>0.59511965661198329</v>
      </c>
      <c r="E223" s="16">
        <f t="shared" si="27"/>
        <v>0.40488034338801671</v>
      </c>
      <c r="F223" s="9">
        <v>12098.75</v>
      </c>
      <c r="G223" s="10">
        <v>8115.25</v>
      </c>
      <c r="H223" s="16">
        <f t="shared" si="28"/>
        <v>0.5985331948154744</v>
      </c>
      <c r="I223" s="16">
        <f t="shared" si="29"/>
        <v>0.4014668051845256</v>
      </c>
      <c r="J223" s="16">
        <f t="shared" si="30"/>
        <v>5.7358854905320764E-3</v>
      </c>
      <c r="K223" s="16">
        <f t="shared" si="31"/>
        <v>3.4135382034911066E-3</v>
      </c>
      <c r="L223" s="16">
        <f t="shared" si="32"/>
        <v>-8.4309803111872628E-3</v>
      </c>
      <c r="M223" s="16">
        <f t="shared" si="33"/>
        <v>-3.4135382034911066E-3</v>
      </c>
    </row>
    <row r="224" spans="1:13" x14ac:dyDescent="0.25">
      <c r="A224" s="8" t="s">
        <v>87</v>
      </c>
      <c r="B224" s="9">
        <v>5979.25</v>
      </c>
      <c r="C224" s="9">
        <v>3998.75</v>
      </c>
      <c r="D224" s="16">
        <f t="shared" si="26"/>
        <v>0.59924333533774299</v>
      </c>
      <c r="E224" s="16">
        <f t="shared" si="27"/>
        <v>0.40075666466225696</v>
      </c>
      <c r="F224" s="9">
        <v>6407.625</v>
      </c>
      <c r="G224" s="10">
        <v>3558.875</v>
      </c>
      <c r="H224" s="16">
        <f t="shared" si="28"/>
        <v>0.64291626950283454</v>
      </c>
      <c r="I224" s="16">
        <f t="shared" si="29"/>
        <v>0.35708373049716552</v>
      </c>
      <c r="J224" s="16">
        <f t="shared" si="30"/>
        <v>7.2880133310914155E-2</v>
      </c>
      <c r="K224" s="16">
        <f t="shared" si="31"/>
        <v>4.3672934165091548E-2</v>
      </c>
      <c r="L224" s="16">
        <f t="shared" si="32"/>
        <v>-0.10897618933398746</v>
      </c>
      <c r="M224" s="16">
        <f t="shared" si="33"/>
        <v>-4.3672934165091437E-2</v>
      </c>
    </row>
    <row r="225" spans="1:13" x14ac:dyDescent="0.25">
      <c r="A225" s="8" t="s">
        <v>88</v>
      </c>
      <c r="B225" s="9">
        <v>14164.375</v>
      </c>
      <c r="C225" s="9">
        <v>8821.625</v>
      </c>
      <c r="D225" s="16">
        <f t="shared" si="26"/>
        <v>0.61621748020534239</v>
      </c>
      <c r="E225" s="16">
        <f t="shared" si="27"/>
        <v>0.38378251979465761</v>
      </c>
      <c r="F225" s="9">
        <v>13394.5</v>
      </c>
      <c r="G225" s="10">
        <v>8213.75</v>
      </c>
      <c r="H225" s="16">
        <f t="shared" si="28"/>
        <v>0.61987898140756426</v>
      </c>
      <c r="I225" s="16">
        <f t="shared" si="29"/>
        <v>0.38012101859243574</v>
      </c>
      <c r="J225" s="16">
        <f t="shared" si="30"/>
        <v>5.9418976576285018E-3</v>
      </c>
      <c r="K225" s="16">
        <f t="shared" si="31"/>
        <v>3.6615012022218618E-3</v>
      </c>
      <c r="L225" s="16">
        <f t="shared" si="32"/>
        <v>-9.5405627233385824E-3</v>
      </c>
      <c r="M225" s="16">
        <f t="shared" si="33"/>
        <v>-3.6615012022218618E-3</v>
      </c>
    </row>
    <row r="226" spans="1:13" x14ac:dyDescent="0.25">
      <c r="A226" s="8" t="s">
        <v>89</v>
      </c>
      <c r="B226" s="9">
        <v>6607.375</v>
      </c>
      <c r="C226" s="9">
        <v>4998.5</v>
      </c>
      <c r="D226" s="16">
        <f t="shared" si="26"/>
        <v>0.5693129557228559</v>
      </c>
      <c r="E226" s="16">
        <f t="shared" si="27"/>
        <v>0.4306870442771441</v>
      </c>
      <c r="F226" s="9">
        <v>6806.375</v>
      </c>
      <c r="G226" s="10">
        <v>4592.875</v>
      </c>
      <c r="H226" s="16">
        <f t="shared" si="28"/>
        <v>0.59708972081496592</v>
      </c>
      <c r="I226" s="16">
        <f t="shared" si="29"/>
        <v>0.40291027918503408</v>
      </c>
      <c r="J226" s="16">
        <f t="shared" si="30"/>
        <v>4.8789975378027192E-2</v>
      </c>
      <c r="K226" s="16">
        <f t="shared" si="31"/>
        <v>2.7776765092110023E-2</v>
      </c>
      <c r="L226" s="16">
        <f t="shared" si="32"/>
        <v>-6.4494080936959575E-2</v>
      </c>
      <c r="M226" s="16">
        <f t="shared" si="33"/>
        <v>-2.7776765092110023E-2</v>
      </c>
    </row>
    <row r="227" spans="1:13" x14ac:dyDescent="0.25">
      <c r="A227" s="8" t="s">
        <v>64</v>
      </c>
      <c r="B227" s="9">
        <v>3601.875</v>
      </c>
      <c r="C227" s="9">
        <v>1838.875</v>
      </c>
      <c r="D227" s="16">
        <f t="shared" si="26"/>
        <v>0.66201810412167439</v>
      </c>
      <c r="E227" s="16">
        <f t="shared" si="27"/>
        <v>0.33798189587832561</v>
      </c>
      <c r="F227" s="9">
        <v>3146</v>
      </c>
      <c r="G227" s="10">
        <v>1782.875</v>
      </c>
      <c r="H227" s="16">
        <f t="shared" si="28"/>
        <v>0.63827952626106366</v>
      </c>
      <c r="I227" s="16">
        <f t="shared" si="29"/>
        <v>0.36172047373893634</v>
      </c>
      <c r="J227" s="16">
        <f t="shared" si="30"/>
        <v>-3.5857898315493415E-2</v>
      </c>
      <c r="K227" s="16">
        <f t="shared" si="31"/>
        <v>-2.3738577860610732E-2</v>
      </c>
      <c r="L227" s="16">
        <f t="shared" si="32"/>
        <v>7.0236240905508993E-2</v>
      </c>
      <c r="M227" s="16">
        <f t="shared" si="33"/>
        <v>2.3738577860610732E-2</v>
      </c>
    </row>
    <row r="228" spans="1:13" x14ac:dyDescent="0.25">
      <c r="A228" s="8" t="s">
        <v>65</v>
      </c>
      <c r="B228" s="9">
        <v>4394.125</v>
      </c>
      <c r="C228" s="9">
        <v>2453.875</v>
      </c>
      <c r="D228" s="16">
        <f t="shared" si="26"/>
        <v>0.64166544976635509</v>
      </c>
      <c r="E228" s="16">
        <f t="shared" si="27"/>
        <v>0.35833455023364486</v>
      </c>
      <c r="F228" s="9">
        <v>4220.125</v>
      </c>
      <c r="G228" s="10">
        <v>2228.25</v>
      </c>
      <c r="H228" s="16">
        <f t="shared" si="28"/>
        <v>0.65444782600267504</v>
      </c>
      <c r="I228" s="16">
        <f t="shared" si="29"/>
        <v>0.34555217399732491</v>
      </c>
      <c r="J228" s="16">
        <f t="shared" si="30"/>
        <v>1.9920624121143347E-2</v>
      </c>
      <c r="K228" s="16">
        <f t="shared" si="31"/>
        <v>1.2782376236319948E-2</v>
      </c>
      <c r="L228" s="16">
        <f t="shared" si="32"/>
        <v>-3.5671626495367127E-2</v>
      </c>
      <c r="M228" s="16">
        <f t="shared" si="33"/>
        <v>-1.2782376236319948E-2</v>
      </c>
    </row>
    <row r="229" spans="1:13" x14ac:dyDescent="0.25">
      <c r="A229" s="8" t="s">
        <v>66</v>
      </c>
      <c r="B229" s="9">
        <v>6752.125</v>
      </c>
      <c r="C229" s="9">
        <v>4593.875</v>
      </c>
      <c r="D229" s="16">
        <f t="shared" si="26"/>
        <v>0.59511061166931079</v>
      </c>
      <c r="E229" s="16">
        <f t="shared" si="27"/>
        <v>0.40488938833068921</v>
      </c>
      <c r="F229" s="9">
        <v>6047.125</v>
      </c>
      <c r="G229" s="10">
        <v>3872.375</v>
      </c>
      <c r="H229" s="16">
        <f t="shared" si="28"/>
        <v>0.60961994052119561</v>
      </c>
      <c r="I229" s="16">
        <f t="shared" si="29"/>
        <v>0.39038005947880439</v>
      </c>
      <c r="J229" s="16">
        <f t="shared" si="30"/>
        <v>2.4380894185680103E-2</v>
      </c>
      <c r="K229" s="16">
        <f t="shared" si="31"/>
        <v>1.4509328851884828E-2</v>
      </c>
      <c r="L229" s="16">
        <f t="shared" si="32"/>
        <v>-3.5835290501697425E-2</v>
      </c>
      <c r="M229" s="16">
        <f t="shared" si="33"/>
        <v>-1.4509328851884828E-2</v>
      </c>
    </row>
    <row r="230" spans="1:13" x14ac:dyDescent="0.25">
      <c r="A230" s="8" t="s">
        <v>67</v>
      </c>
      <c r="B230" s="9">
        <v>7928.125</v>
      </c>
      <c r="C230" s="9">
        <v>6058.25</v>
      </c>
      <c r="D230" s="16">
        <f t="shared" si="26"/>
        <v>0.56684630577973205</v>
      </c>
      <c r="E230" s="16">
        <f t="shared" si="27"/>
        <v>0.43315369422026795</v>
      </c>
      <c r="F230" s="9">
        <v>6958.5</v>
      </c>
      <c r="G230" s="10">
        <v>5325.5</v>
      </c>
      <c r="H230" s="16">
        <f t="shared" si="28"/>
        <v>0.56646857701074571</v>
      </c>
      <c r="I230" s="16">
        <f t="shared" si="29"/>
        <v>0.43353142298925429</v>
      </c>
      <c r="J230" s="16">
        <f t="shared" si="30"/>
        <v>-6.6636893481514616E-4</v>
      </c>
      <c r="K230" s="16">
        <f t="shared" si="31"/>
        <v>-3.7772876898634067E-4</v>
      </c>
      <c r="L230" s="16">
        <f t="shared" si="32"/>
        <v>8.7204328169542857E-4</v>
      </c>
      <c r="M230" s="16">
        <f t="shared" si="33"/>
        <v>3.7772876898634067E-4</v>
      </c>
    </row>
    <row r="231" spans="1:13" x14ac:dyDescent="0.25">
      <c r="A231" s="8" t="s">
        <v>68</v>
      </c>
      <c r="B231" s="9">
        <v>4172.75</v>
      </c>
      <c r="C231" s="9">
        <v>3034.5</v>
      </c>
      <c r="D231" s="16">
        <f t="shared" si="26"/>
        <v>0.57896562489160219</v>
      </c>
      <c r="E231" s="16">
        <f t="shared" si="27"/>
        <v>0.42103437510839781</v>
      </c>
      <c r="F231" s="9">
        <v>3619.125</v>
      </c>
      <c r="G231" s="10">
        <v>2995.75</v>
      </c>
      <c r="H231" s="16">
        <f t="shared" si="28"/>
        <v>0.54711918214629907</v>
      </c>
      <c r="I231" s="16">
        <f t="shared" si="29"/>
        <v>0.45288081785370093</v>
      </c>
      <c r="J231" s="16">
        <f t="shared" si="30"/>
        <v>-5.5005757468356835E-2</v>
      </c>
      <c r="K231" s="16">
        <f t="shared" si="31"/>
        <v>-3.1846442745303127E-2</v>
      </c>
      <c r="L231" s="16">
        <f t="shared" si="32"/>
        <v>7.563858114222638E-2</v>
      </c>
      <c r="M231" s="16">
        <f t="shared" si="33"/>
        <v>3.1846442745303127E-2</v>
      </c>
    </row>
    <row r="232" spans="1:13" x14ac:dyDescent="0.25">
      <c r="A232" s="8" t="s">
        <v>69</v>
      </c>
      <c r="B232" s="9">
        <v>2983.75</v>
      </c>
      <c r="C232" s="9">
        <v>1796.75</v>
      </c>
      <c r="D232" s="16">
        <f t="shared" si="26"/>
        <v>0.62415019349440437</v>
      </c>
      <c r="E232" s="16">
        <f t="shared" si="27"/>
        <v>0.37584980650559563</v>
      </c>
      <c r="F232" s="9">
        <v>2996.375</v>
      </c>
      <c r="G232" s="10">
        <v>1974.375</v>
      </c>
      <c r="H232" s="16">
        <f t="shared" si="28"/>
        <v>0.60280138812050499</v>
      </c>
      <c r="I232" s="16">
        <f t="shared" si="29"/>
        <v>0.39719861187949507</v>
      </c>
      <c r="J232" s="16">
        <f t="shared" si="30"/>
        <v>-3.4204596259715454E-2</v>
      </c>
      <c r="K232" s="16">
        <f t="shared" si="31"/>
        <v>-2.1348805373899382E-2</v>
      </c>
      <c r="L232" s="16">
        <f t="shared" si="32"/>
        <v>5.6801427071059563E-2</v>
      </c>
      <c r="M232" s="16">
        <f t="shared" si="33"/>
        <v>2.1348805373899438E-2</v>
      </c>
    </row>
    <row r="233" spans="1:13" x14ac:dyDescent="0.25">
      <c r="A233" s="8" t="s">
        <v>70</v>
      </c>
      <c r="B233" s="9">
        <v>3381.75</v>
      </c>
      <c r="C233" s="9">
        <v>2200.25</v>
      </c>
      <c r="D233" s="16">
        <f t="shared" si="26"/>
        <v>0.60583124328197779</v>
      </c>
      <c r="E233" s="16">
        <f t="shared" si="27"/>
        <v>0.39416875671802221</v>
      </c>
      <c r="F233" s="9">
        <v>2763.25</v>
      </c>
      <c r="G233" s="10">
        <v>2037.375</v>
      </c>
      <c r="H233" s="16">
        <f t="shared" si="28"/>
        <v>0.57560213513865377</v>
      </c>
      <c r="I233" s="16">
        <f t="shared" si="29"/>
        <v>0.42439786486134617</v>
      </c>
      <c r="J233" s="16">
        <f t="shared" si="30"/>
        <v>-4.9896911852157819E-2</v>
      </c>
      <c r="K233" s="16">
        <f t="shared" si="31"/>
        <v>-3.0229108143324024E-2</v>
      </c>
      <c r="L233" s="16">
        <f t="shared" si="32"/>
        <v>7.6690776800833721E-2</v>
      </c>
      <c r="M233" s="16">
        <f t="shared" si="33"/>
        <v>3.0229108143323968E-2</v>
      </c>
    </row>
    <row r="234" spans="1:13" x14ac:dyDescent="0.25">
      <c r="A234" s="8" t="s">
        <v>71</v>
      </c>
      <c r="B234" s="9">
        <v>4836</v>
      </c>
      <c r="C234" s="9">
        <v>3313.25</v>
      </c>
      <c r="D234" s="16">
        <f t="shared" si="26"/>
        <v>0.59342884314507471</v>
      </c>
      <c r="E234" s="16">
        <f t="shared" si="27"/>
        <v>0.40657115685492529</v>
      </c>
      <c r="F234" s="9">
        <v>5012.75</v>
      </c>
      <c r="G234" s="10">
        <v>3251.875</v>
      </c>
      <c r="H234" s="16">
        <f t="shared" si="28"/>
        <v>0.60653084683213088</v>
      </c>
      <c r="I234" s="16">
        <f t="shared" si="29"/>
        <v>0.39346915316786907</v>
      </c>
      <c r="J234" s="16">
        <f t="shared" si="30"/>
        <v>2.2078474678813572E-2</v>
      </c>
      <c r="K234" s="16">
        <f t="shared" si="31"/>
        <v>1.3102003687056163E-2</v>
      </c>
      <c r="L234" s="16">
        <f t="shared" si="32"/>
        <v>-3.2225610366480917E-2</v>
      </c>
      <c r="M234" s="16">
        <f t="shared" si="33"/>
        <v>-1.3102003687056218E-2</v>
      </c>
    </row>
    <row r="235" spans="1:13" x14ac:dyDescent="0.25">
      <c r="A235" s="8" t="s">
        <v>72</v>
      </c>
      <c r="B235" s="9">
        <v>9955.5</v>
      </c>
      <c r="C235" s="9">
        <v>6786.375</v>
      </c>
      <c r="D235" s="16">
        <f t="shared" si="26"/>
        <v>0.59464665696046592</v>
      </c>
      <c r="E235" s="16">
        <f t="shared" si="27"/>
        <v>0.40535334303953408</v>
      </c>
      <c r="F235" s="9">
        <v>9555.25</v>
      </c>
      <c r="G235" s="10">
        <v>6019.375</v>
      </c>
      <c r="H235" s="16">
        <f t="shared" si="28"/>
        <v>0.61351396903617261</v>
      </c>
      <c r="I235" s="16">
        <f t="shared" si="29"/>
        <v>0.38648603096382739</v>
      </c>
      <c r="J235" s="16">
        <f t="shared" si="30"/>
        <v>3.1728610351812757E-2</v>
      </c>
      <c r="K235" s="16">
        <f t="shared" si="31"/>
        <v>1.8867312075706688E-2</v>
      </c>
      <c r="L235" s="16">
        <f t="shared" si="32"/>
        <v>-4.6545347163614144E-2</v>
      </c>
      <c r="M235" s="16">
        <f t="shared" si="33"/>
        <v>-1.8867312075706688E-2</v>
      </c>
    </row>
    <row r="236" spans="1:13" x14ac:dyDescent="0.25">
      <c r="A236" s="8" t="s">
        <v>73</v>
      </c>
      <c r="B236" s="9">
        <v>33983.75</v>
      </c>
      <c r="C236" s="9">
        <v>23168.75</v>
      </c>
      <c r="D236" s="16">
        <f t="shared" si="26"/>
        <v>0.59461528367088057</v>
      </c>
      <c r="E236" s="16">
        <f t="shared" si="27"/>
        <v>0.40538471632911949</v>
      </c>
      <c r="F236" s="9">
        <v>33218.375</v>
      </c>
      <c r="G236" s="10">
        <v>20950.125</v>
      </c>
      <c r="H236" s="16">
        <f t="shared" si="28"/>
        <v>0.61324155182439977</v>
      </c>
      <c r="I236" s="16">
        <f t="shared" si="29"/>
        <v>0.38675844817560023</v>
      </c>
      <c r="J236" s="16">
        <f t="shared" si="30"/>
        <v>3.1324906481597997E-2</v>
      </c>
      <c r="K236" s="16">
        <f t="shared" si="31"/>
        <v>1.8626268153519199E-2</v>
      </c>
      <c r="L236" s="16">
        <f t="shared" si="32"/>
        <v>-4.5947139601575794E-2</v>
      </c>
      <c r="M236" s="16">
        <f t="shared" si="33"/>
        <v>-1.8626268153519254E-2</v>
      </c>
    </row>
    <row r="237" spans="1:13" x14ac:dyDescent="0.25">
      <c r="A237" s="8" t="s">
        <v>74</v>
      </c>
      <c r="B237" s="9">
        <v>26585.25</v>
      </c>
      <c r="C237" s="9">
        <v>18934.875</v>
      </c>
      <c r="D237" s="16">
        <f t="shared" si="26"/>
        <v>0.58403288655292573</v>
      </c>
      <c r="E237" s="16">
        <f t="shared" si="27"/>
        <v>0.41596711344707421</v>
      </c>
      <c r="F237" s="9">
        <v>24774.25</v>
      </c>
      <c r="G237" s="10">
        <v>16221.125</v>
      </c>
      <c r="H237" s="16">
        <f t="shared" si="28"/>
        <v>0.60431817003747379</v>
      </c>
      <c r="I237" s="16">
        <f t="shared" si="29"/>
        <v>0.39568182996252627</v>
      </c>
      <c r="J237" s="16">
        <f t="shared" si="30"/>
        <v>3.4733118547956597E-2</v>
      </c>
      <c r="K237" s="16">
        <f t="shared" si="31"/>
        <v>2.0285283484548056E-2</v>
      </c>
      <c r="L237" s="16">
        <f t="shared" si="32"/>
        <v>-4.8766555885743003E-2</v>
      </c>
      <c r="M237" s="16">
        <f t="shared" si="33"/>
        <v>-2.0285283484547945E-2</v>
      </c>
    </row>
    <row r="238" spans="1:13" x14ac:dyDescent="0.25">
      <c r="A238" s="8" t="s">
        <v>75</v>
      </c>
      <c r="B238" s="9">
        <v>6596.375</v>
      </c>
      <c r="C238" s="9">
        <v>4218.875</v>
      </c>
      <c r="D238" s="16">
        <f t="shared" si="26"/>
        <v>0.60991424146459861</v>
      </c>
      <c r="E238" s="16">
        <f t="shared" si="27"/>
        <v>0.39008575853540139</v>
      </c>
      <c r="F238" s="9">
        <v>6385.875</v>
      </c>
      <c r="G238" s="10">
        <v>3776.5</v>
      </c>
      <c r="H238" s="16">
        <f t="shared" si="28"/>
        <v>0.62838411296571917</v>
      </c>
      <c r="I238" s="16">
        <f t="shared" si="29"/>
        <v>0.37161588703428089</v>
      </c>
      <c r="J238" s="16">
        <f t="shared" si="30"/>
        <v>3.0282735252694721E-2</v>
      </c>
      <c r="K238" s="16">
        <f t="shared" si="31"/>
        <v>1.8469871501120561E-2</v>
      </c>
      <c r="L238" s="16">
        <f t="shared" si="32"/>
        <v>-4.7348233297382254E-2</v>
      </c>
      <c r="M238" s="16">
        <f t="shared" si="33"/>
        <v>-1.8469871501120505E-2</v>
      </c>
    </row>
    <row r="239" spans="1:13" x14ac:dyDescent="0.25">
      <c r="A239" s="8" t="s">
        <v>76</v>
      </c>
      <c r="B239" s="9">
        <v>7369.875</v>
      </c>
      <c r="C239" s="9">
        <v>5119.625</v>
      </c>
      <c r="D239" s="16">
        <f t="shared" si="26"/>
        <v>0.59008567196445016</v>
      </c>
      <c r="E239" s="16">
        <f t="shared" si="27"/>
        <v>0.40991432803554984</v>
      </c>
      <c r="F239" s="9">
        <v>6765.875</v>
      </c>
      <c r="G239" s="10">
        <v>4524.875</v>
      </c>
      <c r="H239" s="16">
        <f t="shared" si="28"/>
        <v>0.59924052875141154</v>
      </c>
      <c r="I239" s="16">
        <f t="shared" si="29"/>
        <v>0.40075947124858846</v>
      </c>
      <c r="J239" s="16">
        <f t="shared" si="30"/>
        <v>1.5514453615665676E-2</v>
      </c>
      <c r="K239" s="16">
        <f t="shared" si="31"/>
        <v>9.1548567869613739E-3</v>
      </c>
      <c r="L239" s="16">
        <f t="shared" si="32"/>
        <v>-2.2333585729570834E-2</v>
      </c>
      <c r="M239" s="16">
        <f t="shared" si="33"/>
        <v>-9.1548567869613739E-3</v>
      </c>
    </row>
    <row r="240" spans="1:13" x14ac:dyDescent="0.25">
      <c r="A240" s="8" t="s">
        <v>77</v>
      </c>
      <c r="B240" s="9">
        <v>10126.25</v>
      </c>
      <c r="C240" s="9">
        <v>6145.625</v>
      </c>
      <c r="D240" s="16">
        <f t="shared" si="26"/>
        <v>0.62231611292490874</v>
      </c>
      <c r="E240" s="16">
        <f t="shared" si="27"/>
        <v>0.37768388707509121</v>
      </c>
      <c r="F240" s="9">
        <v>10265.125</v>
      </c>
      <c r="G240" s="10">
        <v>6627.125</v>
      </c>
      <c r="H240" s="16">
        <f t="shared" si="28"/>
        <v>0.60768251713063681</v>
      </c>
      <c r="I240" s="16">
        <f t="shared" si="29"/>
        <v>0.39231748286936319</v>
      </c>
      <c r="J240" s="16">
        <f t="shared" si="30"/>
        <v>-2.3514730681636193E-2</v>
      </c>
      <c r="K240" s="16">
        <f t="shared" si="31"/>
        <v>-1.4633595794271925E-2</v>
      </c>
      <c r="L240" s="16">
        <f t="shared" si="32"/>
        <v>3.8745618478986173E-2</v>
      </c>
      <c r="M240" s="16">
        <f t="shared" si="33"/>
        <v>1.4633595794271981E-2</v>
      </c>
    </row>
    <row r="241" spans="1:13" x14ac:dyDescent="0.25">
      <c r="A241" s="8" t="s">
        <v>78</v>
      </c>
      <c r="B241" s="9">
        <v>11636.875</v>
      </c>
      <c r="C241" s="9">
        <v>8743.5</v>
      </c>
      <c r="D241" s="16">
        <f t="shared" si="26"/>
        <v>0.57098434155406852</v>
      </c>
      <c r="E241" s="16">
        <f t="shared" si="27"/>
        <v>0.42901565844593142</v>
      </c>
      <c r="F241" s="9">
        <v>11866.125</v>
      </c>
      <c r="G241" s="10">
        <v>8314.625</v>
      </c>
      <c r="H241" s="16">
        <f t="shared" si="28"/>
        <v>0.58799226986113007</v>
      </c>
      <c r="I241" s="16">
        <f t="shared" si="29"/>
        <v>0.41200773013886999</v>
      </c>
      <c r="J241" s="16">
        <f t="shared" si="30"/>
        <v>2.978703104321646E-2</v>
      </c>
      <c r="K241" s="16">
        <f t="shared" si="31"/>
        <v>1.7007928307061548E-2</v>
      </c>
      <c r="L241" s="16">
        <f t="shared" si="32"/>
        <v>-3.9644073525593557E-2</v>
      </c>
      <c r="M241" s="16">
        <f t="shared" si="33"/>
        <v>-1.7007928307061437E-2</v>
      </c>
    </row>
    <row r="242" spans="1:13" x14ac:dyDescent="0.25">
      <c r="A242" s="8" t="s">
        <v>53</v>
      </c>
      <c r="B242" s="9">
        <v>2583.75</v>
      </c>
      <c r="C242" s="9">
        <v>1860.625</v>
      </c>
      <c r="D242" s="16">
        <f t="shared" si="26"/>
        <v>0.58135283363802559</v>
      </c>
      <c r="E242" s="16">
        <f t="shared" si="27"/>
        <v>0.41864716636197441</v>
      </c>
      <c r="F242" s="9">
        <v>2188.125</v>
      </c>
      <c r="G242" s="10">
        <v>1624.75</v>
      </c>
      <c r="H242" s="16">
        <f t="shared" si="28"/>
        <v>0.57387797921515915</v>
      </c>
      <c r="I242" s="16">
        <f t="shared" si="29"/>
        <v>0.42612202078484085</v>
      </c>
      <c r="J242" s="16">
        <f t="shared" si="30"/>
        <v>-1.2857689840591014E-2</v>
      </c>
      <c r="K242" s="16">
        <f t="shared" si="31"/>
        <v>-7.4748544228664393E-3</v>
      </c>
      <c r="L242" s="16">
        <f t="shared" si="32"/>
        <v>1.7854783272087085E-2</v>
      </c>
      <c r="M242" s="16">
        <f t="shared" si="33"/>
        <v>7.4748544228664393E-3</v>
      </c>
    </row>
    <row r="243" spans="1:13" x14ac:dyDescent="0.25">
      <c r="A243" s="8" t="s">
        <v>54</v>
      </c>
      <c r="B243" s="9">
        <v>4203</v>
      </c>
      <c r="C243" s="9">
        <v>2639.375</v>
      </c>
      <c r="D243" s="16">
        <f t="shared" si="26"/>
        <v>0.61426039934964105</v>
      </c>
      <c r="E243" s="16">
        <f t="shared" si="27"/>
        <v>0.38573960065035895</v>
      </c>
      <c r="F243" s="9">
        <v>4184.375</v>
      </c>
      <c r="G243" s="10">
        <v>2607.5</v>
      </c>
      <c r="H243" s="16">
        <f t="shared" si="28"/>
        <v>0.61608539615349223</v>
      </c>
      <c r="I243" s="16">
        <f t="shared" si="29"/>
        <v>0.38391460384650777</v>
      </c>
      <c r="J243" s="16">
        <f t="shared" si="30"/>
        <v>2.9710474674639986E-3</v>
      </c>
      <c r="K243" s="16">
        <f t="shared" si="31"/>
        <v>1.8249968038511755E-3</v>
      </c>
      <c r="L243" s="16">
        <f t="shared" si="32"/>
        <v>-4.7311626827378408E-3</v>
      </c>
      <c r="M243" s="16">
        <f t="shared" si="33"/>
        <v>-1.8249968038511755E-3</v>
      </c>
    </row>
    <row r="244" spans="1:13" x14ac:dyDescent="0.25">
      <c r="A244" s="8" t="s">
        <v>55</v>
      </c>
      <c r="B244" s="9">
        <v>5843.125</v>
      </c>
      <c r="C244" s="9">
        <v>4469.375</v>
      </c>
      <c r="D244" s="16">
        <f t="shared" si="26"/>
        <v>0.56660606060606056</v>
      </c>
      <c r="E244" s="16">
        <f t="shared" si="27"/>
        <v>0.43339393939393939</v>
      </c>
      <c r="F244" s="9">
        <v>5936.125</v>
      </c>
      <c r="G244" s="10">
        <v>4356.625</v>
      </c>
      <c r="H244" s="16">
        <f t="shared" si="28"/>
        <v>0.57672876539311646</v>
      </c>
      <c r="I244" s="16">
        <f t="shared" si="29"/>
        <v>0.42327123460688348</v>
      </c>
      <c r="J244" s="16">
        <f t="shared" si="30"/>
        <v>1.7865507432497853E-2</v>
      </c>
      <c r="K244" s="16">
        <f t="shared" si="31"/>
        <v>1.0122704787055903E-2</v>
      </c>
      <c r="L244" s="16">
        <f t="shared" si="32"/>
        <v>-2.3356821281837841E-2</v>
      </c>
      <c r="M244" s="16">
        <f t="shared" si="33"/>
        <v>-1.0122704787055903E-2</v>
      </c>
    </row>
    <row r="245" spans="1:13" x14ac:dyDescent="0.25">
      <c r="A245" s="8" t="s">
        <v>56</v>
      </c>
      <c r="B245" s="9">
        <v>4640.125</v>
      </c>
      <c r="C245" s="9">
        <v>3604.75</v>
      </c>
      <c r="D245" s="16">
        <f t="shared" si="26"/>
        <v>0.56278900529116571</v>
      </c>
      <c r="E245" s="16">
        <f t="shared" si="27"/>
        <v>0.43721099470883429</v>
      </c>
      <c r="F245" s="9">
        <v>4714.375</v>
      </c>
      <c r="G245" s="10">
        <v>3571.75</v>
      </c>
      <c r="H245" s="16">
        <f t="shared" si="28"/>
        <v>0.56894809093514764</v>
      </c>
      <c r="I245" s="16">
        <f t="shared" si="29"/>
        <v>0.43105190906485241</v>
      </c>
      <c r="J245" s="16">
        <f t="shared" si="30"/>
        <v>1.0943862772861837E-2</v>
      </c>
      <c r="K245" s="16">
        <f t="shared" si="31"/>
        <v>6.1590856439819319E-3</v>
      </c>
      <c r="L245" s="16">
        <f t="shared" si="32"/>
        <v>-1.4087215826042047E-2</v>
      </c>
      <c r="M245" s="16">
        <f t="shared" si="33"/>
        <v>-6.1590856439818764E-3</v>
      </c>
    </row>
    <row r="246" spans="1:13" x14ac:dyDescent="0.25">
      <c r="A246" s="8" t="s">
        <v>57</v>
      </c>
      <c r="B246" s="9">
        <v>8853.375</v>
      </c>
      <c r="C246" s="9">
        <v>5807.125</v>
      </c>
      <c r="D246" s="16">
        <f t="shared" si="26"/>
        <v>0.6038931141502677</v>
      </c>
      <c r="E246" s="16">
        <f t="shared" si="27"/>
        <v>0.39610688584973225</v>
      </c>
      <c r="F246" s="9">
        <v>8784.5</v>
      </c>
      <c r="G246" s="10">
        <v>5096</v>
      </c>
      <c r="H246" s="16">
        <f t="shared" si="28"/>
        <v>0.63286625121573425</v>
      </c>
      <c r="I246" s="16">
        <f t="shared" si="29"/>
        <v>0.36713374878426569</v>
      </c>
      <c r="J246" s="16">
        <f t="shared" si="30"/>
        <v>4.7977260191539667E-2</v>
      </c>
      <c r="K246" s="16">
        <f t="shared" si="31"/>
        <v>2.8973137065466559E-2</v>
      </c>
      <c r="L246" s="16">
        <f t="shared" si="32"/>
        <v>-7.3144744765830341E-2</v>
      </c>
      <c r="M246" s="16">
        <f t="shared" si="33"/>
        <v>-2.8973137065466559E-2</v>
      </c>
    </row>
    <row r="247" spans="1:13" x14ac:dyDescent="0.25">
      <c r="A247" s="8" t="s">
        <v>58</v>
      </c>
      <c r="B247" s="9">
        <v>49108.875</v>
      </c>
      <c r="C247" s="9">
        <v>32186.625</v>
      </c>
      <c r="D247" s="16">
        <f t="shared" si="26"/>
        <v>0.60407863903906123</v>
      </c>
      <c r="E247" s="16">
        <f t="shared" si="27"/>
        <v>0.39592136096093877</v>
      </c>
      <c r="F247" s="9">
        <v>47340.875</v>
      </c>
      <c r="G247" s="10">
        <v>29848.375</v>
      </c>
      <c r="H247" s="16">
        <f t="shared" si="28"/>
        <v>0.61330917193780221</v>
      </c>
      <c r="I247" s="16">
        <f t="shared" si="29"/>
        <v>0.38669082806219779</v>
      </c>
      <c r="J247" s="16">
        <f t="shared" si="30"/>
        <v>1.5280349779334136E-2</v>
      </c>
      <c r="K247" s="16">
        <f t="shared" si="31"/>
        <v>9.230532898740984E-3</v>
      </c>
      <c r="L247" s="16">
        <f t="shared" si="32"/>
        <v>-2.3314056297284905E-2</v>
      </c>
      <c r="M247" s="16">
        <f t="shared" si="33"/>
        <v>-9.230532898740984E-3</v>
      </c>
    </row>
    <row r="248" spans="1:13" x14ac:dyDescent="0.25">
      <c r="A248" s="8" t="s">
        <v>59</v>
      </c>
      <c r="B248" s="9">
        <v>16522.625</v>
      </c>
      <c r="C248" s="9">
        <v>11620.875</v>
      </c>
      <c r="D248" s="16">
        <f t="shared" si="26"/>
        <v>0.5870849396841189</v>
      </c>
      <c r="E248" s="16">
        <f t="shared" si="27"/>
        <v>0.4129150603158811</v>
      </c>
      <c r="F248" s="9">
        <v>16289.875</v>
      </c>
      <c r="G248" s="10">
        <v>10984.875</v>
      </c>
      <c r="H248" s="16">
        <f t="shared" si="28"/>
        <v>0.59725112054189311</v>
      </c>
      <c r="I248" s="16">
        <f t="shared" si="29"/>
        <v>0.40274887945810683</v>
      </c>
      <c r="J248" s="16">
        <f t="shared" si="30"/>
        <v>1.7316371398053788E-2</v>
      </c>
      <c r="K248" s="16">
        <f t="shared" si="31"/>
        <v>1.016618085777421E-2</v>
      </c>
      <c r="L248" s="16">
        <f t="shared" si="32"/>
        <v>-2.4620513599085271E-2</v>
      </c>
      <c r="M248" s="16">
        <f t="shared" si="33"/>
        <v>-1.0166180857774265E-2</v>
      </c>
    </row>
    <row r="249" spans="1:13" x14ac:dyDescent="0.25">
      <c r="A249" s="8" t="s">
        <v>60</v>
      </c>
      <c r="B249" s="9">
        <v>11227.875</v>
      </c>
      <c r="C249" s="9">
        <v>7478.125</v>
      </c>
      <c r="D249" s="16">
        <f t="shared" si="26"/>
        <v>0.6002285362985138</v>
      </c>
      <c r="E249" s="16">
        <f t="shared" si="27"/>
        <v>0.39977146370148614</v>
      </c>
      <c r="F249" s="9">
        <v>9992.25</v>
      </c>
      <c r="G249" s="10">
        <v>6856.75</v>
      </c>
      <c r="H249" s="16">
        <f t="shared" si="28"/>
        <v>0.59304706510772154</v>
      </c>
      <c r="I249" s="16">
        <f t="shared" si="29"/>
        <v>0.40695293489227846</v>
      </c>
      <c r="J249" s="16">
        <f t="shared" si="30"/>
        <v>-1.1964561423685259E-2</v>
      </c>
      <c r="K249" s="16">
        <f t="shared" si="31"/>
        <v>-7.1814711907922657E-3</v>
      </c>
      <c r="L249" s="16">
        <f t="shared" si="32"/>
        <v>1.7963941508728615E-2</v>
      </c>
      <c r="M249" s="16">
        <f t="shared" si="33"/>
        <v>7.1814711907923212E-3</v>
      </c>
    </row>
    <row r="250" spans="1:13" x14ac:dyDescent="0.25">
      <c r="A250" s="8" t="s">
        <v>61</v>
      </c>
      <c r="B250" s="9">
        <v>13146.5</v>
      </c>
      <c r="C250" s="9">
        <v>8468.25</v>
      </c>
      <c r="D250" s="16">
        <f t="shared" si="26"/>
        <v>0.60821892457696713</v>
      </c>
      <c r="E250" s="16">
        <f t="shared" si="27"/>
        <v>0.39178107542303287</v>
      </c>
      <c r="F250" s="9">
        <v>12518.25</v>
      </c>
      <c r="G250" s="10">
        <v>8531.5</v>
      </c>
      <c r="H250" s="16">
        <f t="shared" si="28"/>
        <v>0.5946982743262984</v>
      </c>
      <c r="I250" s="16">
        <f t="shared" si="29"/>
        <v>0.4053017256737016</v>
      </c>
      <c r="J250" s="16">
        <f t="shared" si="30"/>
        <v>-2.2229907200064042E-2</v>
      </c>
      <c r="K250" s="16">
        <f t="shared" si="31"/>
        <v>-1.3520650250668731E-2</v>
      </c>
      <c r="L250" s="16">
        <f t="shared" si="32"/>
        <v>3.4510728309348683E-2</v>
      </c>
      <c r="M250" s="16">
        <f t="shared" si="33"/>
        <v>1.3520650250668731E-2</v>
      </c>
    </row>
    <row r="251" spans="1:13" x14ac:dyDescent="0.25">
      <c r="A251" s="8" t="s">
        <v>62</v>
      </c>
      <c r="B251" s="9">
        <v>18391.25</v>
      </c>
      <c r="C251" s="9">
        <v>11470.625</v>
      </c>
      <c r="D251" s="16">
        <f t="shared" si="26"/>
        <v>0.61587726825592837</v>
      </c>
      <c r="E251" s="16">
        <f t="shared" si="27"/>
        <v>0.38412273174407169</v>
      </c>
      <c r="F251" s="9">
        <v>16803.375</v>
      </c>
      <c r="G251" s="10">
        <v>10567.125</v>
      </c>
      <c r="H251" s="16">
        <f t="shared" si="28"/>
        <v>0.61392283663067904</v>
      </c>
      <c r="I251" s="16">
        <f t="shared" si="29"/>
        <v>0.38607716336932096</v>
      </c>
      <c r="J251" s="16">
        <f t="shared" si="30"/>
        <v>-3.1734108823077475E-3</v>
      </c>
      <c r="K251" s="16">
        <f t="shared" si="31"/>
        <v>-1.954431625249331E-3</v>
      </c>
      <c r="L251" s="16">
        <f t="shared" si="32"/>
        <v>5.0880394825252072E-3</v>
      </c>
      <c r="M251" s="16">
        <f t="shared" si="33"/>
        <v>1.9544316252492755E-3</v>
      </c>
    </row>
    <row r="252" spans="1:13" x14ac:dyDescent="0.25">
      <c r="A252" s="8" t="s">
        <v>45</v>
      </c>
      <c r="B252" s="9">
        <v>4066.25</v>
      </c>
      <c r="C252" s="9">
        <v>2700.5</v>
      </c>
      <c r="D252" s="16">
        <f t="shared" si="26"/>
        <v>0.60091624487383155</v>
      </c>
      <c r="E252" s="16">
        <f t="shared" si="27"/>
        <v>0.39908375512616839</v>
      </c>
      <c r="F252" s="9">
        <v>4550.625</v>
      </c>
      <c r="G252" s="10">
        <v>2719</v>
      </c>
      <c r="H252" s="16">
        <f t="shared" si="28"/>
        <v>0.62597795622195096</v>
      </c>
      <c r="I252" s="16">
        <f t="shared" si="29"/>
        <v>0.3740220437780491</v>
      </c>
      <c r="J252" s="16">
        <f t="shared" si="30"/>
        <v>4.1705830990442554E-2</v>
      </c>
      <c r="K252" s="16">
        <f t="shared" si="31"/>
        <v>2.5061711348119409E-2</v>
      </c>
      <c r="L252" s="16">
        <f t="shared" si="32"/>
        <v>-6.2798124519491308E-2</v>
      </c>
      <c r="M252" s="16">
        <f t="shared" si="33"/>
        <v>-2.5061711348119298E-2</v>
      </c>
    </row>
    <row r="253" spans="1:13" x14ac:dyDescent="0.25">
      <c r="A253" s="8" t="s">
        <v>46</v>
      </c>
      <c r="B253" s="9">
        <v>9488.125</v>
      </c>
      <c r="C253" s="9">
        <v>6299.875</v>
      </c>
      <c r="D253" s="16">
        <f t="shared" si="26"/>
        <v>0.60097067392956671</v>
      </c>
      <c r="E253" s="16">
        <f t="shared" si="27"/>
        <v>0.39902932607043323</v>
      </c>
      <c r="F253" s="9">
        <v>9481.75</v>
      </c>
      <c r="G253" s="10">
        <v>5616.375</v>
      </c>
      <c r="H253" s="16">
        <f t="shared" si="28"/>
        <v>0.62800844475721318</v>
      </c>
      <c r="I253" s="16">
        <f t="shared" si="29"/>
        <v>0.37199155524278676</v>
      </c>
      <c r="J253" s="16">
        <f t="shared" si="30"/>
        <v>4.4990166742837227E-2</v>
      </c>
      <c r="K253" s="16">
        <f t="shared" si="31"/>
        <v>2.7037770827646468E-2</v>
      </c>
      <c r="L253" s="16">
        <f t="shared" si="32"/>
        <v>-6.7758856457768205E-2</v>
      </c>
      <c r="M253" s="16">
        <f t="shared" si="33"/>
        <v>-2.7037770827646468E-2</v>
      </c>
    </row>
    <row r="254" spans="1:13" x14ac:dyDescent="0.25">
      <c r="A254" s="8" t="s">
        <v>47</v>
      </c>
      <c r="B254" s="9">
        <v>11039.125</v>
      </c>
      <c r="C254" s="9">
        <v>7788.375</v>
      </c>
      <c r="D254" s="16">
        <f t="shared" si="26"/>
        <v>0.58632983667507632</v>
      </c>
      <c r="E254" s="16">
        <f t="shared" si="27"/>
        <v>0.41367016332492362</v>
      </c>
      <c r="F254" s="9">
        <v>10396.75</v>
      </c>
      <c r="G254" s="10">
        <v>7102.25</v>
      </c>
      <c r="H254" s="16">
        <f t="shared" si="28"/>
        <v>0.59413395051145779</v>
      </c>
      <c r="I254" s="16">
        <f t="shared" si="29"/>
        <v>0.40586604948854221</v>
      </c>
      <c r="J254" s="16">
        <f t="shared" si="30"/>
        <v>1.3310108659379439E-2</v>
      </c>
      <c r="K254" s="16">
        <f t="shared" si="31"/>
        <v>7.8041138363814655E-3</v>
      </c>
      <c r="L254" s="16">
        <f t="shared" si="32"/>
        <v>-1.886554682516841E-2</v>
      </c>
      <c r="M254" s="16">
        <f t="shared" si="33"/>
        <v>-7.80411383638141E-3</v>
      </c>
    </row>
    <row r="255" spans="1:13" x14ac:dyDescent="0.25">
      <c r="A255" s="8" t="s">
        <v>48</v>
      </c>
      <c r="B255" s="9">
        <v>50850</v>
      </c>
      <c r="C255" s="9">
        <v>31797.75</v>
      </c>
      <c r="D255" s="16">
        <f t="shared" si="26"/>
        <v>0.6152617584870731</v>
      </c>
      <c r="E255" s="16">
        <f t="shared" si="27"/>
        <v>0.38473824151292685</v>
      </c>
      <c r="F255" s="9">
        <v>45401.25</v>
      </c>
      <c r="G255" s="10">
        <v>28445.25</v>
      </c>
      <c r="H255" s="16">
        <f t="shared" si="28"/>
        <v>0.61480571184822574</v>
      </c>
      <c r="I255" s="16">
        <f t="shared" si="29"/>
        <v>0.38519428815177431</v>
      </c>
      <c r="J255" s="16">
        <f t="shared" si="30"/>
        <v>-7.4122376786226569E-4</v>
      </c>
      <c r="K255" s="16">
        <f t="shared" si="31"/>
        <v>-4.5604663884735164E-4</v>
      </c>
      <c r="L255" s="16">
        <f t="shared" si="32"/>
        <v>1.1853426294566559E-3</v>
      </c>
      <c r="M255" s="16">
        <f t="shared" si="33"/>
        <v>4.5604663884746266E-4</v>
      </c>
    </row>
    <row r="256" spans="1:13" x14ac:dyDescent="0.25">
      <c r="A256" s="8" t="s">
        <v>49</v>
      </c>
      <c r="B256" s="9">
        <v>7144.125</v>
      </c>
      <c r="C256" s="9">
        <v>4860.75</v>
      </c>
      <c r="D256" s="16">
        <f t="shared" si="26"/>
        <v>0.59510198981663698</v>
      </c>
      <c r="E256" s="16">
        <f t="shared" si="27"/>
        <v>0.40489801018336302</v>
      </c>
      <c r="F256" s="9">
        <v>7131.875</v>
      </c>
      <c r="G256" s="10">
        <v>4485.875</v>
      </c>
      <c r="H256" s="16">
        <f t="shared" si="28"/>
        <v>0.61387747197176734</v>
      </c>
      <c r="I256" s="16">
        <f t="shared" si="29"/>
        <v>0.38612252802823266</v>
      </c>
      <c r="J256" s="16">
        <f t="shared" si="30"/>
        <v>3.1550024157901861E-2</v>
      </c>
      <c r="K256" s="16">
        <f t="shared" si="31"/>
        <v>1.8775482155130363E-2</v>
      </c>
      <c r="L256" s="16">
        <f t="shared" si="32"/>
        <v>-4.6370892627078254E-2</v>
      </c>
      <c r="M256" s="16">
        <f t="shared" si="33"/>
        <v>-1.8775482155130363E-2</v>
      </c>
    </row>
    <row r="257" spans="1:13" x14ac:dyDescent="0.25">
      <c r="A257" s="8" t="s">
        <v>50</v>
      </c>
      <c r="B257" s="9">
        <v>8577.125</v>
      </c>
      <c r="C257" s="9">
        <v>4102.625</v>
      </c>
      <c r="D257" s="16">
        <f t="shared" si="26"/>
        <v>0.67644275320885661</v>
      </c>
      <c r="E257" s="16">
        <f t="shared" si="27"/>
        <v>0.32355724679114334</v>
      </c>
      <c r="F257" s="9">
        <v>8100.125</v>
      </c>
      <c r="G257" s="10">
        <v>4054</v>
      </c>
      <c r="H257" s="16">
        <f t="shared" si="28"/>
        <v>0.66645069060915529</v>
      </c>
      <c r="I257" s="16">
        <f t="shared" si="29"/>
        <v>0.33354930939084465</v>
      </c>
      <c r="J257" s="16">
        <f t="shared" si="30"/>
        <v>-1.4771482955951175E-2</v>
      </c>
      <c r="K257" s="16">
        <f t="shared" si="31"/>
        <v>-9.9920625997013124E-3</v>
      </c>
      <c r="L257" s="16">
        <f t="shared" si="32"/>
        <v>3.0881900185506284E-2</v>
      </c>
      <c r="M257" s="16">
        <f t="shared" si="33"/>
        <v>9.9920625997013124E-3</v>
      </c>
    </row>
    <row r="258" spans="1:13" x14ac:dyDescent="0.25">
      <c r="A258" s="8" t="s">
        <v>51</v>
      </c>
      <c r="B258" s="9">
        <v>23874.125</v>
      </c>
      <c r="C258" s="9">
        <v>17874.25</v>
      </c>
      <c r="D258" s="16">
        <f t="shared" si="26"/>
        <v>0.57185758727136082</v>
      </c>
      <c r="E258" s="16">
        <f t="shared" si="27"/>
        <v>0.42814241272863912</v>
      </c>
      <c r="F258" s="9">
        <v>22419.625</v>
      </c>
      <c r="G258" s="10">
        <v>15159</v>
      </c>
      <c r="H258" s="16">
        <f t="shared" si="28"/>
        <v>0.59660578320787416</v>
      </c>
      <c r="I258" s="16">
        <f t="shared" si="29"/>
        <v>0.40339421679212584</v>
      </c>
      <c r="J258" s="16">
        <f t="shared" si="30"/>
        <v>4.3276851592719531E-2</v>
      </c>
      <c r="K258" s="16">
        <f t="shared" si="31"/>
        <v>2.474819593651334E-2</v>
      </c>
      <c r="L258" s="16">
        <f t="shared" si="32"/>
        <v>-5.7803654113097493E-2</v>
      </c>
      <c r="M258" s="16">
        <f t="shared" si="33"/>
        <v>-2.4748195936513284E-2</v>
      </c>
    </row>
    <row r="259" spans="1:13" x14ac:dyDescent="0.25">
      <c r="A259" s="8" t="s">
        <v>36</v>
      </c>
      <c r="B259" s="9">
        <v>3429.625</v>
      </c>
      <c r="C259" s="9">
        <v>1916.125</v>
      </c>
      <c r="D259" s="16">
        <f t="shared" si="26"/>
        <v>0.64156105317308143</v>
      </c>
      <c r="E259" s="16">
        <f t="shared" si="27"/>
        <v>0.35843894682691857</v>
      </c>
      <c r="F259" s="9">
        <v>3210</v>
      </c>
      <c r="G259" s="10">
        <v>1796</v>
      </c>
      <c r="H259" s="16">
        <f t="shared" si="28"/>
        <v>0.64123052337195363</v>
      </c>
      <c r="I259" s="16">
        <f t="shared" si="29"/>
        <v>0.35876947662804637</v>
      </c>
      <c r="J259" s="16">
        <f t="shared" si="30"/>
        <v>-5.1519617578567095E-4</v>
      </c>
      <c r="K259" s="16">
        <f t="shared" si="31"/>
        <v>-3.3052980112779906E-4</v>
      </c>
      <c r="L259" s="16">
        <f t="shared" si="32"/>
        <v>9.2213696099102715E-4</v>
      </c>
      <c r="M259" s="16">
        <f t="shared" si="33"/>
        <v>3.3052980112779906E-4</v>
      </c>
    </row>
    <row r="260" spans="1:13" x14ac:dyDescent="0.25">
      <c r="A260" s="8" t="s">
        <v>37</v>
      </c>
      <c r="B260" s="9">
        <v>2304.375</v>
      </c>
      <c r="C260" s="9">
        <v>1896.875</v>
      </c>
      <c r="D260" s="16">
        <f t="shared" si="26"/>
        <v>0.5484974709907765</v>
      </c>
      <c r="E260" s="16">
        <f t="shared" si="27"/>
        <v>0.45150252900922344</v>
      </c>
      <c r="F260" s="9">
        <v>2322.75</v>
      </c>
      <c r="G260" s="10">
        <v>1334.375</v>
      </c>
      <c r="H260" s="16">
        <f t="shared" si="28"/>
        <v>0.63513005434596848</v>
      </c>
      <c r="I260" s="16">
        <f t="shared" si="29"/>
        <v>0.36486994565403152</v>
      </c>
      <c r="J260" s="16">
        <f t="shared" si="30"/>
        <v>0.15794527402050459</v>
      </c>
      <c r="K260" s="16">
        <f t="shared" si="31"/>
        <v>8.6632583355191972E-2</v>
      </c>
      <c r="L260" s="16">
        <f t="shared" si="32"/>
        <v>-0.19187618626477762</v>
      </c>
      <c r="M260" s="16">
        <f t="shared" si="33"/>
        <v>-8.6632583355191917E-2</v>
      </c>
    </row>
    <row r="261" spans="1:13" x14ac:dyDescent="0.25">
      <c r="A261" s="8" t="s">
        <v>38</v>
      </c>
      <c r="B261" s="9">
        <v>11029.625</v>
      </c>
      <c r="C261" s="9">
        <v>6708.25</v>
      </c>
      <c r="D261" s="16">
        <f t="shared" si="26"/>
        <v>0.62181208290170042</v>
      </c>
      <c r="E261" s="16">
        <f t="shared" si="27"/>
        <v>0.37818791709829952</v>
      </c>
      <c r="F261" s="9">
        <v>10039.25</v>
      </c>
      <c r="G261" s="10">
        <v>6167.125</v>
      </c>
      <c r="H261" s="16">
        <f t="shared" si="28"/>
        <v>0.61946301995356767</v>
      </c>
      <c r="I261" s="16">
        <f t="shared" si="29"/>
        <v>0.38053698004643233</v>
      </c>
      <c r="J261" s="16">
        <f t="shared" si="30"/>
        <v>-3.7777698644432824E-3</v>
      </c>
      <c r="K261" s="16">
        <f t="shared" si="31"/>
        <v>-2.3490629481327518E-3</v>
      </c>
      <c r="L261" s="16">
        <f t="shared" si="32"/>
        <v>6.2113643559961575E-3</v>
      </c>
      <c r="M261" s="16">
        <f t="shared" si="33"/>
        <v>2.3490629481328074E-3</v>
      </c>
    </row>
    <row r="262" spans="1:13" x14ac:dyDescent="0.25">
      <c r="A262" s="8" t="s">
        <v>39</v>
      </c>
      <c r="B262" s="9">
        <v>6447.25</v>
      </c>
      <c r="C262" s="9">
        <v>4395.375</v>
      </c>
      <c r="D262" s="16">
        <f t="shared" si="26"/>
        <v>0.59462076757242821</v>
      </c>
      <c r="E262" s="16">
        <f t="shared" si="27"/>
        <v>0.40537923242757173</v>
      </c>
      <c r="F262" s="9">
        <v>5801.25</v>
      </c>
      <c r="G262" s="10">
        <v>3955.375</v>
      </c>
      <c r="H262" s="16">
        <f t="shared" si="28"/>
        <v>0.59459597965484989</v>
      </c>
      <c r="I262" s="16">
        <f t="shared" si="29"/>
        <v>0.40540402034515011</v>
      </c>
      <c r="J262" s="16">
        <f t="shared" si="30"/>
        <v>-4.1686935489177829E-5</v>
      </c>
      <c r="K262" s="16">
        <f t="shared" si="31"/>
        <v>-2.478791757831722E-5</v>
      </c>
      <c r="L262" s="16">
        <f t="shared" si="32"/>
        <v>6.1147477708546741E-5</v>
      </c>
      <c r="M262" s="16">
        <f t="shared" si="33"/>
        <v>2.4787917578372731E-5</v>
      </c>
    </row>
    <row r="263" spans="1:13" x14ac:dyDescent="0.25">
      <c r="A263" s="8" t="s">
        <v>40</v>
      </c>
      <c r="B263" s="9">
        <v>6290.375</v>
      </c>
      <c r="C263" s="9">
        <v>4222.375</v>
      </c>
      <c r="D263" s="16">
        <f t="shared" ref="D263:D295" si="34">B263/(B263+C263)</f>
        <v>0.59835675727093296</v>
      </c>
      <c r="E263" s="16">
        <f t="shared" ref="E263:E295" si="35">C263/(C263+B263)</f>
        <v>0.4016432427290671</v>
      </c>
      <c r="F263" s="9">
        <v>5730.125</v>
      </c>
      <c r="G263" s="10">
        <v>3701</v>
      </c>
      <c r="H263" s="16">
        <f t="shared" ref="H263:H295" si="36">F263/(F263+G263)</f>
        <v>0.60757597847552647</v>
      </c>
      <c r="I263" s="16">
        <f t="shared" ref="I263:I295" si="37">G263/(G263+F263)</f>
        <v>0.39242402152447348</v>
      </c>
      <c r="J263" s="16">
        <f t="shared" ref="J263:J295" si="38">+(H263-D263)/D263</f>
        <v>1.5407565958880098E-2</v>
      </c>
      <c r="K263" s="16">
        <f t="shared" ref="K263:K295" si="39">+H263-D263</f>
        <v>9.2192212045935085E-3</v>
      </c>
      <c r="L263" s="16">
        <f t="shared" si="32"/>
        <v>-2.2953756527686803E-2</v>
      </c>
      <c r="M263" s="16">
        <f t="shared" si="33"/>
        <v>-9.2192212045936195E-3</v>
      </c>
    </row>
    <row r="264" spans="1:13" x14ac:dyDescent="0.25">
      <c r="A264" s="8" t="s">
        <v>41</v>
      </c>
      <c r="B264" s="9">
        <v>3570.75</v>
      </c>
      <c r="C264" s="9">
        <v>1997.875</v>
      </c>
      <c r="D264" s="16">
        <f t="shared" si="34"/>
        <v>0.64122651462434621</v>
      </c>
      <c r="E264" s="16">
        <f t="shared" si="35"/>
        <v>0.35877348537565379</v>
      </c>
      <c r="F264" s="9">
        <v>3492.25</v>
      </c>
      <c r="G264" s="10">
        <v>1947.5</v>
      </c>
      <c r="H264" s="16">
        <f t="shared" si="36"/>
        <v>0.64198722367755867</v>
      </c>
      <c r="I264" s="16">
        <f t="shared" si="37"/>
        <v>0.35801277632244127</v>
      </c>
      <c r="J264" s="16">
        <f t="shared" si="38"/>
        <v>1.1863343699349542E-3</v>
      </c>
      <c r="K264" s="16">
        <f t="shared" si="39"/>
        <v>7.6070905321246052E-4</v>
      </c>
      <c r="L264" s="16">
        <f t="shared" si="32"/>
        <v>-2.1203045493064115E-3</v>
      </c>
      <c r="M264" s="16">
        <f t="shared" si="33"/>
        <v>-7.6070905321251603E-4</v>
      </c>
    </row>
    <row r="265" spans="1:13" x14ac:dyDescent="0.25">
      <c r="A265" s="8" t="s">
        <v>42</v>
      </c>
      <c r="B265" s="9">
        <v>4073.75</v>
      </c>
      <c r="C265" s="9">
        <v>2132.375</v>
      </c>
      <c r="D265" s="16">
        <f t="shared" si="34"/>
        <v>0.65640798404801703</v>
      </c>
      <c r="E265" s="16">
        <f t="shared" si="35"/>
        <v>0.34359201595198291</v>
      </c>
      <c r="F265" s="9">
        <v>3349.25</v>
      </c>
      <c r="G265" s="10">
        <v>1838.875</v>
      </c>
      <c r="H265" s="16">
        <f t="shared" si="36"/>
        <v>0.64556077581014337</v>
      </c>
      <c r="I265" s="16">
        <f t="shared" si="37"/>
        <v>0.35443922418985663</v>
      </c>
      <c r="J265" s="16">
        <f t="shared" si="38"/>
        <v>-1.6525101006510879E-2</v>
      </c>
      <c r="K265" s="16">
        <f t="shared" si="39"/>
        <v>-1.0847208237873662E-2</v>
      </c>
      <c r="L265" s="16">
        <f t="shared" si="32"/>
        <v>3.1570024139878784E-2</v>
      </c>
      <c r="M265" s="16">
        <f t="shared" si="33"/>
        <v>1.0847208237873718E-2</v>
      </c>
    </row>
    <row r="266" spans="1:13" x14ac:dyDescent="0.25">
      <c r="A266" s="8" t="s">
        <v>43</v>
      </c>
      <c r="B266" s="9">
        <v>36150.875</v>
      </c>
      <c r="C266" s="9">
        <v>23924.625</v>
      </c>
      <c r="D266" s="16">
        <f t="shared" si="34"/>
        <v>0.60175737197359991</v>
      </c>
      <c r="E266" s="16">
        <f t="shared" si="35"/>
        <v>0.39824262802640009</v>
      </c>
      <c r="F266" s="9">
        <v>35184.875</v>
      </c>
      <c r="G266" s="10">
        <v>22223.5</v>
      </c>
      <c r="H266" s="16">
        <f t="shared" si="36"/>
        <v>0.61288749246081253</v>
      </c>
      <c r="I266" s="16">
        <f t="shared" si="37"/>
        <v>0.38711250753918747</v>
      </c>
      <c r="J266" s="16">
        <f t="shared" si="38"/>
        <v>1.8496026813446202E-2</v>
      </c>
      <c r="K266" s="16">
        <f t="shared" si="39"/>
        <v>1.1130120487212625E-2</v>
      </c>
      <c r="L266" s="16">
        <f t="shared" si="32"/>
        <v>-2.7948089189675576E-2</v>
      </c>
      <c r="M266" s="16">
        <f t="shared" si="33"/>
        <v>-1.1130120487212625E-2</v>
      </c>
    </row>
    <row r="267" spans="1:13" x14ac:dyDescent="0.25">
      <c r="A267" s="8" t="s">
        <v>20</v>
      </c>
      <c r="B267" s="9">
        <v>3860.875</v>
      </c>
      <c r="C267" s="9">
        <v>2566.25</v>
      </c>
      <c r="D267" s="16">
        <f t="shared" si="34"/>
        <v>0.60071571659178868</v>
      </c>
      <c r="E267" s="16">
        <f t="shared" si="35"/>
        <v>0.39928428340821132</v>
      </c>
      <c r="F267" s="9">
        <v>3543.25</v>
      </c>
      <c r="G267" s="10">
        <v>2179.5</v>
      </c>
      <c r="H267" s="16">
        <f t="shared" si="36"/>
        <v>0.61915163164562492</v>
      </c>
      <c r="I267" s="16">
        <f t="shared" si="37"/>
        <v>0.38084836835437508</v>
      </c>
      <c r="J267" s="16">
        <f t="shared" si="38"/>
        <v>3.0689916285916337E-2</v>
      </c>
      <c r="K267" s="16">
        <f t="shared" si="39"/>
        <v>1.8435915053836238E-2</v>
      </c>
      <c r="L267" s="16">
        <f t="shared" si="32"/>
        <v>-4.6172403522800672E-2</v>
      </c>
      <c r="M267" s="16">
        <f t="shared" si="33"/>
        <v>-1.8435915053836238E-2</v>
      </c>
    </row>
    <row r="268" spans="1:13" x14ac:dyDescent="0.25">
      <c r="A268" s="8" t="s">
        <v>21</v>
      </c>
      <c r="B268" s="9">
        <v>1319.625</v>
      </c>
      <c r="C268" s="9">
        <v>964.875</v>
      </c>
      <c r="D268" s="16">
        <f t="shared" si="34"/>
        <v>0.57764281024294162</v>
      </c>
      <c r="E268" s="16">
        <f t="shared" si="35"/>
        <v>0.42235718975705844</v>
      </c>
      <c r="F268" s="9">
        <v>1380.125</v>
      </c>
      <c r="G268" s="10">
        <v>704.125</v>
      </c>
      <c r="H268" s="16">
        <f t="shared" si="36"/>
        <v>0.66216864579584978</v>
      </c>
      <c r="I268" s="16">
        <f t="shared" si="37"/>
        <v>0.33783135420415017</v>
      </c>
      <c r="J268" s="16">
        <f t="shared" si="38"/>
        <v>0.14632889746755226</v>
      </c>
      <c r="K268" s="16">
        <f t="shared" si="39"/>
        <v>8.4525835552908157E-2</v>
      </c>
      <c r="L268" s="16">
        <f t="shared" si="32"/>
        <v>-0.20012879525391261</v>
      </c>
      <c r="M268" s="16">
        <f t="shared" si="33"/>
        <v>-8.4525835552908268E-2</v>
      </c>
    </row>
    <row r="269" spans="1:13" x14ac:dyDescent="0.25">
      <c r="A269" s="8" t="s">
        <v>22</v>
      </c>
      <c r="B269" s="9">
        <v>3101.125</v>
      </c>
      <c r="C269" s="9">
        <v>2099.125</v>
      </c>
      <c r="D269" s="16">
        <f t="shared" si="34"/>
        <v>0.59634152204220947</v>
      </c>
      <c r="E269" s="16">
        <f t="shared" si="35"/>
        <v>0.40365847795779047</v>
      </c>
      <c r="F269" s="9">
        <v>2831</v>
      </c>
      <c r="G269" s="10">
        <v>1955.875</v>
      </c>
      <c r="H269" s="16">
        <f t="shared" si="36"/>
        <v>0.59140880010445229</v>
      </c>
      <c r="I269" s="16">
        <f t="shared" si="37"/>
        <v>0.40859119989554771</v>
      </c>
      <c r="J269" s="16">
        <f t="shared" si="38"/>
        <v>-8.2716392460225781E-3</v>
      </c>
      <c r="K269" s="16">
        <f t="shared" si="39"/>
        <v>-4.9327219377571785E-3</v>
      </c>
      <c r="L269" s="16">
        <f t="shared" si="32"/>
        <v>1.2220037995270437E-2</v>
      </c>
      <c r="M269" s="16">
        <f t="shared" si="33"/>
        <v>4.932721937757234E-3</v>
      </c>
    </row>
    <row r="270" spans="1:13" x14ac:dyDescent="0.25">
      <c r="A270" s="8" t="s">
        <v>23</v>
      </c>
      <c r="B270" s="9">
        <v>3606.125</v>
      </c>
      <c r="C270" s="9">
        <v>2560.75</v>
      </c>
      <c r="D270" s="16">
        <f t="shared" si="34"/>
        <v>0.58475727171379344</v>
      </c>
      <c r="E270" s="16">
        <f t="shared" si="35"/>
        <v>0.41524272828620656</v>
      </c>
      <c r="F270" s="9">
        <v>3406.125</v>
      </c>
      <c r="G270" s="10">
        <v>2091.875</v>
      </c>
      <c r="H270" s="16">
        <f t="shared" si="36"/>
        <v>0.61952073481265912</v>
      </c>
      <c r="I270" s="16">
        <f t="shared" si="37"/>
        <v>0.38047926518734088</v>
      </c>
      <c r="J270" s="16">
        <f t="shared" si="38"/>
        <v>5.9449389995581782E-2</v>
      </c>
      <c r="K270" s="16">
        <f t="shared" si="39"/>
        <v>3.4763463098865688E-2</v>
      </c>
      <c r="L270" s="16">
        <f t="shared" si="32"/>
        <v>-8.3718415111907585E-2</v>
      </c>
      <c r="M270" s="16">
        <f t="shared" si="33"/>
        <v>-3.4763463098865688E-2</v>
      </c>
    </row>
    <row r="271" spans="1:13" x14ac:dyDescent="0.25">
      <c r="A271" s="8" t="s">
        <v>24</v>
      </c>
      <c r="B271" s="9">
        <v>2075.625</v>
      </c>
      <c r="C271" s="9">
        <v>1273.75</v>
      </c>
      <c r="D271" s="16">
        <f t="shared" si="34"/>
        <v>0.6197051688747901</v>
      </c>
      <c r="E271" s="16">
        <f t="shared" si="35"/>
        <v>0.38029483112520995</v>
      </c>
      <c r="F271" s="9">
        <v>1736.875</v>
      </c>
      <c r="G271" s="10">
        <v>1158.125</v>
      </c>
      <c r="H271" s="16">
        <f t="shared" si="36"/>
        <v>0.59995682210708112</v>
      </c>
      <c r="I271" s="16">
        <f t="shared" si="37"/>
        <v>0.40004317789291882</v>
      </c>
      <c r="J271" s="16">
        <f t="shared" si="38"/>
        <v>-3.1867326205405729E-2</v>
      </c>
      <c r="K271" s="16">
        <f t="shared" si="39"/>
        <v>-1.974834676770898E-2</v>
      </c>
      <c r="L271" s="16">
        <f t="shared" si="32"/>
        <v>5.1929043340604428E-2</v>
      </c>
      <c r="M271" s="16">
        <f t="shared" si="33"/>
        <v>1.9748346767708869E-2</v>
      </c>
    </row>
    <row r="272" spans="1:13" x14ac:dyDescent="0.25">
      <c r="A272" s="8" t="s">
        <v>25</v>
      </c>
      <c r="B272" s="9">
        <v>1162.125</v>
      </c>
      <c r="C272" s="9">
        <v>710.625</v>
      </c>
      <c r="D272" s="16">
        <f t="shared" si="34"/>
        <v>0.62054465358430111</v>
      </c>
      <c r="E272" s="16">
        <f t="shared" si="35"/>
        <v>0.37945534641569884</v>
      </c>
      <c r="F272" s="9">
        <v>1189.5</v>
      </c>
      <c r="G272" s="10">
        <v>589.125</v>
      </c>
      <c r="H272" s="16">
        <f t="shared" si="36"/>
        <v>0.66877503689647899</v>
      </c>
      <c r="I272" s="16">
        <f t="shared" si="37"/>
        <v>0.33122496310352095</v>
      </c>
      <c r="J272" s="16">
        <f t="shared" si="38"/>
        <v>7.7722663524045291E-2</v>
      </c>
      <c r="K272" s="16">
        <f t="shared" si="39"/>
        <v>4.8230383312177882E-2</v>
      </c>
      <c r="L272" s="16">
        <f t="shared" si="32"/>
        <v>-0.12710423971557591</v>
      </c>
      <c r="M272" s="16">
        <f t="shared" si="33"/>
        <v>-4.8230383312177882E-2</v>
      </c>
    </row>
    <row r="273" spans="1:13" x14ac:dyDescent="0.25">
      <c r="A273" s="8" t="s">
        <v>26</v>
      </c>
      <c r="B273" s="9">
        <v>2990.125</v>
      </c>
      <c r="C273" s="9">
        <v>1422.375</v>
      </c>
      <c r="D273" s="16">
        <f t="shared" si="34"/>
        <v>0.67764872521246455</v>
      </c>
      <c r="E273" s="16">
        <f t="shared" si="35"/>
        <v>0.32235127478753539</v>
      </c>
      <c r="F273" s="9">
        <v>2569.625</v>
      </c>
      <c r="G273" s="10">
        <v>1485.5</v>
      </c>
      <c r="H273" s="16">
        <f t="shared" si="36"/>
        <v>0.63367343793347919</v>
      </c>
      <c r="I273" s="16">
        <f t="shared" si="37"/>
        <v>0.36632656206652076</v>
      </c>
      <c r="J273" s="16">
        <f t="shared" si="38"/>
        <v>-6.4893927551029781E-2</v>
      </c>
      <c r="K273" s="16">
        <f t="shared" si="39"/>
        <v>-4.3975287278985364E-2</v>
      </c>
      <c r="L273" s="16">
        <f t="shared" si="32"/>
        <v>0.13642039203341097</v>
      </c>
      <c r="M273" s="16">
        <f t="shared" si="33"/>
        <v>4.3975287278985364E-2</v>
      </c>
    </row>
    <row r="274" spans="1:13" x14ac:dyDescent="0.25">
      <c r="A274" s="8" t="s">
        <v>27</v>
      </c>
      <c r="B274" s="9">
        <v>1456.375</v>
      </c>
      <c r="C274" s="9">
        <v>825.125</v>
      </c>
      <c r="D274" s="16">
        <f t="shared" si="34"/>
        <v>0.63834100372561908</v>
      </c>
      <c r="E274" s="16">
        <f t="shared" si="35"/>
        <v>0.36165899627438092</v>
      </c>
      <c r="F274" s="9">
        <v>1099.375</v>
      </c>
      <c r="G274" s="10">
        <v>680.125</v>
      </c>
      <c r="H274" s="16">
        <f t="shared" si="36"/>
        <v>0.61779994380443948</v>
      </c>
      <c r="I274" s="16">
        <f t="shared" si="37"/>
        <v>0.38220005619556058</v>
      </c>
      <c r="J274" s="16">
        <f t="shared" si="38"/>
        <v>-3.2178819473124211E-2</v>
      </c>
      <c r="K274" s="16">
        <f t="shared" si="39"/>
        <v>-2.0541059921179605E-2</v>
      </c>
      <c r="L274" s="16">
        <f t="shared" si="32"/>
        <v>5.6796761957486917E-2</v>
      </c>
      <c r="M274" s="16">
        <f t="shared" si="33"/>
        <v>2.0541059921179661E-2</v>
      </c>
    </row>
    <row r="275" spans="1:13" x14ac:dyDescent="0.25">
      <c r="A275" s="8" t="s">
        <v>28</v>
      </c>
      <c r="B275" s="9">
        <v>883.875</v>
      </c>
      <c r="C275" s="9">
        <v>615.75</v>
      </c>
      <c r="D275" s="16">
        <f t="shared" si="34"/>
        <v>0.58939734933733434</v>
      </c>
      <c r="E275" s="16">
        <f t="shared" si="35"/>
        <v>0.41060265066266566</v>
      </c>
      <c r="F275" s="9">
        <v>876.625</v>
      </c>
      <c r="G275" s="10">
        <v>590.125</v>
      </c>
      <c r="H275" s="16">
        <f t="shared" si="36"/>
        <v>0.59766490540310213</v>
      </c>
      <c r="I275" s="16">
        <f t="shared" si="37"/>
        <v>0.40233509459689792</v>
      </c>
      <c r="J275" s="16">
        <f t="shared" si="38"/>
        <v>1.4027134792959436E-2</v>
      </c>
      <c r="K275" s="16">
        <f t="shared" si="39"/>
        <v>8.2675560657677893E-3</v>
      </c>
      <c r="L275" s="16">
        <f t="shared" si="32"/>
        <v>-2.0135174608407531E-2</v>
      </c>
      <c r="M275" s="16">
        <f t="shared" si="33"/>
        <v>-8.2675560657677338E-3</v>
      </c>
    </row>
    <row r="276" spans="1:13" x14ac:dyDescent="0.25">
      <c r="A276" s="8" t="s">
        <v>29</v>
      </c>
      <c r="B276" s="9">
        <v>5914.625</v>
      </c>
      <c r="C276" s="9">
        <v>4309.75</v>
      </c>
      <c r="D276" s="16">
        <f t="shared" si="34"/>
        <v>0.57848279234672051</v>
      </c>
      <c r="E276" s="16">
        <f t="shared" si="35"/>
        <v>0.42151720765327955</v>
      </c>
      <c r="F276" s="9">
        <v>5742.75</v>
      </c>
      <c r="G276" s="10">
        <v>3917.375</v>
      </c>
      <c r="H276" s="16">
        <f t="shared" si="36"/>
        <v>0.59447988509465455</v>
      </c>
      <c r="I276" s="16">
        <f t="shared" si="37"/>
        <v>0.40552011490534545</v>
      </c>
      <c r="J276" s="16">
        <f t="shared" si="38"/>
        <v>2.7653532584848248E-2</v>
      </c>
      <c r="K276" s="16">
        <f t="shared" si="39"/>
        <v>1.5997092747934039E-2</v>
      </c>
      <c r="L276" s="16">
        <f t="shared" si="32"/>
        <v>-3.7951221106713534E-2</v>
      </c>
      <c r="M276" s="16">
        <f t="shared" si="33"/>
        <v>-1.5997092747934094E-2</v>
      </c>
    </row>
    <row r="277" spans="1:13" x14ac:dyDescent="0.25">
      <c r="A277" s="8" t="s">
        <v>30</v>
      </c>
      <c r="B277" s="9">
        <v>2568.875</v>
      </c>
      <c r="C277" s="9">
        <v>1449.375</v>
      </c>
      <c r="D277" s="16">
        <f t="shared" si="34"/>
        <v>0.63930193492191878</v>
      </c>
      <c r="E277" s="16">
        <f t="shared" si="35"/>
        <v>0.36069806507808128</v>
      </c>
      <c r="F277" s="9">
        <v>2292.875</v>
      </c>
      <c r="G277" s="10">
        <v>1260.375</v>
      </c>
      <c r="H277" s="16">
        <f t="shared" si="36"/>
        <v>0.64528952367550829</v>
      </c>
      <c r="I277" s="16">
        <f t="shared" si="37"/>
        <v>0.35471047632449165</v>
      </c>
      <c r="J277" s="16">
        <f t="shared" si="38"/>
        <v>9.3658229805307983E-3</v>
      </c>
      <c r="K277" s="16">
        <f t="shared" si="39"/>
        <v>5.9875887535895123E-3</v>
      </c>
      <c r="L277" s="16">
        <f t="shared" si="32"/>
        <v>-1.6600002421120485E-2</v>
      </c>
      <c r="M277" s="16">
        <f t="shared" si="33"/>
        <v>-5.9875887535896233E-3</v>
      </c>
    </row>
    <row r="278" spans="1:13" x14ac:dyDescent="0.25">
      <c r="A278" s="8" t="s">
        <v>31</v>
      </c>
      <c r="B278" s="9">
        <v>849.75</v>
      </c>
      <c r="C278" s="9">
        <v>501.125</v>
      </c>
      <c r="D278" s="16">
        <f t="shared" si="34"/>
        <v>0.62903673544924588</v>
      </c>
      <c r="E278" s="16">
        <f t="shared" si="35"/>
        <v>0.37096326455075412</v>
      </c>
      <c r="F278" s="9">
        <v>933.5</v>
      </c>
      <c r="G278" s="10">
        <v>430.375</v>
      </c>
      <c r="H278" s="16">
        <f t="shared" si="36"/>
        <v>0.68444688846118595</v>
      </c>
      <c r="I278" s="16">
        <f t="shared" si="37"/>
        <v>0.31555311153881405</v>
      </c>
      <c r="J278" s="16">
        <f t="shared" si="38"/>
        <v>8.808730856134693E-2</v>
      </c>
      <c r="K278" s="16">
        <f t="shared" si="39"/>
        <v>5.5410153011940078E-2</v>
      </c>
      <c r="L278" s="16">
        <f t="shared" si="32"/>
        <v>-0.14936830222001407</v>
      </c>
      <c r="M278" s="16">
        <f t="shared" si="33"/>
        <v>-5.5410153011940078E-2</v>
      </c>
    </row>
    <row r="279" spans="1:13" x14ac:dyDescent="0.25">
      <c r="A279" s="8" t="s">
        <v>32</v>
      </c>
      <c r="B279" s="9">
        <v>69264.5</v>
      </c>
      <c r="C279" s="9">
        <v>51336.625</v>
      </c>
      <c r="D279" s="16">
        <f t="shared" si="34"/>
        <v>0.57432714661658424</v>
      </c>
      <c r="E279" s="16">
        <f t="shared" si="35"/>
        <v>0.42567285338341576</v>
      </c>
      <c r="F279" s="9">
        <v>64807.125</v>
      </c>
      <c r="G279" s="10">
        <v>45101</v>
      </c>
      <c r="H279" s="16">
        <f t="shared" si="36"/>
        <v>0.58964817205279407</v>
      </c>
      <c r="I279" s="16">
        <f t="shared" si="37"/>
        <v>0.41035182794720593</v>
      </c>
      <c r="J279" s="16">
        <f t="shared" si="38"/>
        <v>2.6676477903695567E-2</v>
      </c>
      <c r="K279" s="16">
        <f t="shared" si="39"/>
        <v>1.5321025436209834E-2</v>
      </c>
      <c r="L279" s="16">
        <f t="shared" si="32"/>
        <v>-3.5992488866584467E-2</v>
      </c>
      <c r="M279" s="16">
        <f t="shared" si="33"/>
        <v>-1.5321025436209834E-2</v>
      </c>
    </row>
    <row r="280" spans="1:13" x14ac:dyDescent="0.25">
      <c r="A280" s="8" t="s">
        <v>33</v>
      </c>
      <c r="B280" s="9">
        <v>7391.625</v>
      </c>
      <c r="C280" s="9">
        <v>4581.5</v>
      </c>
      <c r="D280" s="16">
        <f t="shared" si="34"/>
        <v>0.61735135981625511</v>
      </c>
      <c r="E280" s="16">
        <f t="shared" si="35"/>
        <v>0.38264864018374484</v>
      </c>
      <c r="F280" s="9">
        <v>6684.875</v>
      </c>
      <c r="G280" s="10">
        <v>3954.5</v>
      </c>
      <c r="H280" s="16">
        <f t="shared" si="36"/>
        <v>0.6283146331433942</v>
      </c>
      <c r="I280" s="16">
        <f t="shared" si="37"/>
        <v>0.37168536685660575</v>
      </c>
      <c r="J280" s="16">
        <f t="shared" si="38"/>
        <v>1.7758563503289495E-2</v>
      </c>
      <c r="K280" s="16">
        <f t="shared" si="39"/>
        <v>1.0963273327139089E-2</v>
      </c>
      <c r="L280" s="16">
        <f t="shared" si="32"/>
        <v>-2.865101865218863E-2</v>
      </c>
      <c r="M280" s="16">
        <f t="shared" si="33"/>
        <v>-1.0963273327139089E-2</v>
      </c>
    </row>
    <row r="281" spans="1:13" x14ac:dyDescent="0.25">
      <c r="A281" s="8" t="s">
        <v>34</v>
      </c>
      <c r="B281" s="9">
        <v>37504.5</v>
      </c>
      <c r="C281" s="9">
        <v>24935.375</v>
      </c>
      <c r="D281" s="16">
        <f t="shared" si="34"/>
        <v>0.60064982513177678</v>
      </c>
      <c r="E281" s="16">
        <f t="shared" si="35"/>
        <v>0.39935017486822322</v>
      </c>
      <c r="F281" s="9">
        <v>34458.375</v>
      </c>
      <c r="G281" s="10">
        <v>21413.625</v>
      </c>
      <c r="H281" s="16">
        <f t="shared" si="36"/>
        <v>0.61673781142611683</v>
      </c>
      <c r="I281" s="16">
        <f t="shared" si="37"/>
        <v>0.38326218857388317</v>
      </c>
      <c r="J281" s="16">
        <f t="shared" si="38"/>
        <v>2.678430196963847E-2</v>
      </c>
      <c r="K281" s="16">
        <f t="shared" si="39"/>
        <v>1.6087986294340051E-2</v>
      </c>
      <c r="L281" s="16">
        <f t="shared" si="32"/>
        <v>-4.028541191862188E-2</v>
      </c>
      <c r="M281" s="16">
        <f t="shared" si="33"/>
        <v>-1.6087986294340051E-2</v>
      </c>
    </row>
    <row r="282" spans="1:13" x14ac:dyDescent="0.25">
      <c r="A282" s="8" t="s">
        <v>5</v>
      </c>
      <c r="B282" s="9">
        <v>3614.75</v>
      </c>
      <c r="C282" s="9">
        <v>1333.125</v>
      </c>
      <c r="D282" s="16">
        <f t="shared" si="34"/>
        <v>0.73056615213601794</v>
      </c>
      <c r="E282" s="16">
        <f t="shared" si="35"/>
        <v>0.269433847863982</v>
      </c>
      <c r="F282" s="9">
        <v>3254.375</v>
      </c>
      <c r="G282" s="10">
        <v>1333.25</v>
      </c>
      <c r="H282" s="16">
        <f t="shared" si="36"/>
        <v>0.70938121577068747</v>
      </c>
      <c r="I282" s="16">
        <f t="shared" si="37"/>
        <v>0.29061878422931253</v>
      </c>
      <c r="J282" s="16">
        <f t="shared" si="38"/>
        <v>-2.8997971372462697E-2</v>
      </c>
      <c r="K282" s="16">
        <f t="shared" si="39"/>
        <v>-2.1184936365330476E-2</v>
      </c>
      <c r="L282" s="16">
        <f t="shared" si="32"/>
        <v>7.8627598326195827E-2</v>
      </c>
      <c r="M282" s="16">
        <f t="shared" si="33"/>
        <v>2.1184936365330531E-2</v>
      </c>
    </row>
    <row r="283" spans="1:13" x14ac:dyDescent="0.25">
      <c r="A283" s="8" t="s">
        <v>6</v>
      </c>
      <c r="B283" s="9">
        <v>1660.375</v>
      </c>
      <c r="C283" s="9">
        <v>766.375</v>
      </c>
      <c r="D283" s="16">
        <f t="shared" si="34"/>
        <v>0.68419697125785517</v>
      </c>
      <c r="E283" s="16">
        <f t="shared" si="35"/>
        <v>0.31580302874214483</v>
      </c>
      <c r="F283" s="9">
        <v>1155</v>
      </c>
      <c r="G283" s="10">
        <v>610.125</v>
      </c>
      <c r="H283" s="16">
        <f t="shared" si="36"/>
        <v>0.65434459315912474</v>
      </c>
      <c r="I283" s="16">
        <f t="shared" si="37"/>
        <v>0.34565540684087531</v>
      </c>
      <c r="J283" s="16">
        <f t="shared" si="38"/>
        <v>-4.3631263149044079E-2</v>
      </c>
      <c r="K283" s="16">
        <f t="shared" si="39"/>
        <v>-2.9852378098730425E-2</v>
      </c>
      <c r="L283" s="16">
        <f t="shared" ref="L283:L295" si="40">+(I283-E283)/E283</f>
        <v>9.4528473072704872E-2</v>
      </c>
      <c r="M283" s="16">
        <f t="shared" ref="M283:M295" si="41">+I283-E283</f>
        <v>2.9852378098730481E-2</v>
      </c>
    </row>
    <row r="284" spans="1:13" x14ac:dyDescent="0.25">
      <c r="A284" s="8" t="s">
        <v>7</v>
      </c>
      <c r="B284" s="9">
        <v>2171.75</v>
      </c>
      <c r="C284" s="9">
        <v>1250.875</v>
      </c>
      <c r="D284" s="16">
        <f t="shared" si="34"/>
        <v>0.63452759212592669</v>
      </c>
      <c r="E284" s="16">
        <f t="shared" si="35"/>
        <v>0.36547240787407326</v>
      </c>
      <c r="F284" s="9">
        <v>2014.75</v>
      </c>
      <c r="G284" s="10">
        <v>923.125</v>
      </c>
      <c r="H284" s="16">
        <f t="shared" si="36"/>
        <v>0.68578479343062593</v>
      </c>
      <c r="I284" s="16">
        <f t="shared" si="37"/>
        <v>0.31421520656937413</v>
      </c>
      <c r="J284" s="16">
        <f t="shared" si="38"/>
        <v>8.0780098360997463E-2</v>
      </c>
      <c r="K284" s="16">
        <f t="shared" si="39"/>
        <v>5.125720130469924E-2</v>
      </c>
      <c r="L284" s="16">
        <f t="shared" si="40"/>
        <v>-0.14024916847446456</v>
      </c>
      <c r="M284" s="16">
        <f t="shared" si="41"/>
        <v>-5.1257201304699129E-2</v>
      </c>
    </row>
    <row r="285" spans="1:13" x14ac:dyDescent="0.25">
      <c r="A285" s="8" t="s">
        <v>8</v>
      </c>
      <c r="B285" s="9">
        <v>1057.5</v>
      </c>
      <c r="C285" s="9">
        <v>619.5</v>
      </c>
      <c r="D285" s="16">
        <f t="shared" si="34"/>
        <v>0.63059033989266544</v>
      </c>
      <c r="E285" s="16">
        <f t="shared" si="35"/>
        <v>0.3694096601073345</v>
      </c>
      <c r="F285" s="9">
        <v>1061.5</v>
      </c>
      <c r="G285" s="10">
        <v>718.75</v>
      </c>
      <c r="H285" s="16">
        <f t="shared" si="36"/>
        <v>0.59626456958292373</v>
      </c>
      <c r="I285" s="16">
        <f t="shared" si="37"/>
        <v>0.40373543041707627</v>
      </c>
      <c r="J285" s="16">
        <f t="shared" si="38"/>
        <v>-5.4434342136583311E-2</v>
      </c>
      <c r="K285" s="16">
        <f t="shared" si="39"/>
        <v>-3.432577030974171E-2</v>
      </c>
      <c r="L285" s="16">
        <f t="shared" si="40"/>
        <v>9.2920608247678685E-2</v>
      </c>
      <c r="M285" s="16">
        <f t="shared" si="41"/>
        <v>3.4325770309741765E-2</v>
      </c>
    </row>
    <row r="286" spans="1:13" x14ac:dyDescent="0.25">
      <c r="A286" s="8" t="s">
        <v>9</v>
      </c>
      <c r="B286" s="9">
        <v>7241.375</v>
      </c>
      <c r="C286" s="9">
        <v>4464.125</v>
      </c>
      <c r="D286" s="16">
        <f t="shared" si="34"/>
        <v>0.61863013113493659</v>
      </c>
      <c r="E286" s="16">
        <f t="shared" si="35"/>
        <v>0.38136986886506341</v>
      </c>
      <c r="F286" s="9">
        <v>5936.5</v>
      </c>
      <c r="G286" s="10">
        <v>3630</v>
      </c>
      <c r="H286" s="16">
        <f t="shared" si="36"/>
        <v>0.62055088067736375</v>
      </c>
      <c r="I286" s="16">
        <f t="shared" si="37"/>
        <v>0.37944911932263631</v>
      </c>
      <c r="J286" s="16">
        <f t="shared" si="38"/>
        <v>3.1048431781092816E-3</v>
      </c>
      <c r="K286" s="16">
        <f t="shared" si="39"/>
        <v>1.9207495424271581E-3</v>
      </c>
      <c r="L286" s="16">
        <f t="shared" si="40"/>
        <v>-5.0364480763599702E-3</v>
      </c>
      <c r="M286" s="16">
        <f t="shared" si="41"/>
        <v>-1.9207495424271026E-3</v>
      </c>
    </row>
    <row r="287" spans="1:13" x14ac:dyDescent="0.25">
      <c r="A287" s="8" t="s">
        <v>10</v>
      </c>
      <c r="B287" s="9">
        <v>1123.125</v>
      </c>
      <c r="C287" s="9">
        <v>832.875</v>
      </c>
      <c r="D287" s="16">
        <f t="shared" si="34"/>
        <v>0.57419478527607359</v>
      </c>
      <c r="E287" s="16">
        <f t="shared" si="35"/>
        <v>0.42580521472392641</v>
      </c>
      <c r="F287" s="9">
        <v>1180.875</v>
      </c>
      <c r="G287" s="10">
        <v>791.25</v>
      </c>
      <c r="H287" s="16">
        <f t="shared" si="36"/>
        <v>0.59878303860049442</v>
      </c>
      <c r="I287" s="16">
        <f t="shared" si="37"/>
        <v>0.40121696139950563</v>
      </c>
      <c r="J287" s="16">
        <f t="shared" si="38"/>
        <v>4.2822146691211697E-2</v>
      </c>
      <c r="K287" s="16">
        <f t="shared" si="39"/>
        <v>2.4588253324420828E-2</v>
      </c>
      <c r="L287" s="16">
        <f t="shared" si="40"/>
        <v>-5.7745308122547835E-2</v>
      </c>
      <c r="M287" s="16">
        <f t="shared" si="41"/>
        <v>-2.4588253324420772E-2</v>
      </c>
    </row>
    <row r="288" spans="1:13" x14ac:dyDescent="0.25">
      <c r="A288" s="8" t="s">
        <v>11</v>
      </c>
      <c r="B288" s="9">
        <v>1650.125</v>
      </c>
      <c r="C288" s="9">
        <v>902.125</v>
      </c>
      <c r="D288" s="16">
        <f t="shared" si="34"/>
        <v>0.64653736898814773</v>
      </c>
      <c r="E288" s="16">
        <f t="shared" si="35"/>
        <v>0.35346263101185227</v>
      </c>
      <c r="F288" s="9">
        <v>1724</v>
      </c>
      <c r="G288" s="10">
        <v>968.375</v>
      </c>
      <c r="H288" s="16">
        <f t="shared" si="36"/>
        <v>0.64032684897163283</v>
      </c>
      <c r="I288" s="16">
        <f t="shared" si="37"/>
        <v>0.35967315102836717</v>
      </c>
      <c r="J288" s="16">
        <f t="shared" si="38"/>
        <v>-9.6058175666389797E-3</v>
      </c>
      <c r="K288" s="16">
        <f t="shared" si="39"/>
        <v>-6.2105200165148977E-3</v>
      </c>
      <c r="L288" s="16">
        <f t="shared" si="40"/>
        <v>1.7570513744935734E-2</v>
      </c>
      <c r="M288" s="16">
        <f t="shared" si="41"/>
        <v>6.2105200165148977E-3</v>
      </c>
    </row>
    <row r="289" spans="1:13" x14ac:dyDescent="0.25">
      <c r="A289" s="8" t="s">
        <v>12</v>
      </c>
      <c r="B289" s="9">
        <v>7747.875</v>
      </c>
      <c r="C289" s="9">
        <v>4377.375</v>
      </c>
      <c r="D289" s="16">
        <f t="shared" si="34"/>
        <v>0.63898682501391724</v>
      </c>
      <c r="E289" s="16">
        <f t="shared" si="35"/>
        <v>0.36101317498608276</v>
      </c>
      <c r="F289" s="9">
        <v>7234.625</v>
      </c>
      <c r="G289" s="10">
        <v>4124.75</v>
      </c>
      <c r="H289" s="16">
        <f t="shared" si="36"/>
        <v>0.63688583218707018</v>
      </c>
      <c r="I289" s="16">
        <f t="shared" si="37"/>
        <v>0.36311416781292982</v>
      </c>
      <c r="J289" s="16">
        <f t="shared" si="38"/>
        <v>-3.2880064887117182E-3</v>
      </c>
      <c r="K289" s="16">
        <f t="shared" si="39"/>
        <v>-2.100992826847059E-3</v>
      </c>
      <c r="L289" s="16">
        <f t="shared" si="40"/>
        <v>5.8197123330140325E-3</v>
      </c>
      <c r="M289" s="16">
        <f t="shared" si="41"/>
        <v>2.100992826847059E-3</v>
      </c>
    </row>
    <row r="290" spans="1:13" x14ac:dyDescent="0.25">
      <c r="A290" s="8" t="s">
        <v>13</v>
      </c>
      <c r="B290" s="9">
        <v>3932.875</v>
      </c>
      <c r="C290" s="9">
        <v>2508.5</v>
      </c>
      <c r="D290" s="16">
        <f t="shared" si="34"/>
        <v>0.61056451456404881</v>
      </c>
      <c r="E290" s="16">
        <f t="shared" si="35"/>
        <v>0.38943548543595119</v>
      </c>
      <c r="F290" s="9">
        <v>3813.5</v>
      </c>
      <c r="G290" s="10">
        <v>2151.5</v>
      </c>
      <c r="H290" s="16">
        <f t="shared" si="36"/>
        <v>0.63931265716680641</v>
      </c>
      <c r="I290" s="16">
        <f t="shared" si="37"/>
        <v>0.36068734283319365</v>
      </c>
      <c r="J290" s="16">
        <f t="shared" si="38"/>
        <v>4.7084529017026408E-2</v>
      </c>
      <c r="K290" s="16">
        <f t="shared" si="39"/>
        <v>2.8748142602757598E-2</v>
      </c>
      <c r="L290" s="16">
        <f t="shared" si="40"/>
        <v>-7.3820038691583559E-2</v>
      </c>
      <c r="M290" s="16">
        <f t="shared" si="41"/>
        <v>-2.8748142602757543E-2</v>
      </c>
    </row>
    <row r="291" spans="1:13" x14ac:dyDescent="0.25">
      <c r="A291" s="8" t="s">
        <v>14</v>
      </c>
      <c r="B291" s="9">
        <v>38409.125</v>
      </c>
      <c r="C291" s="9">
        <v>24823.5</v>
      </c>
      <c r="D291" s="16">
        <f t="shared" si="34"/>
        <v>0.6074257552964154</v>
      </c>
      <c r="E291" s="16">
        <f t="shared" si="35"/>
        <v>0.3925742447035846</v>
      </c>
      <c r="F291" s="9">
        <v>34612.25</v>
      </c>
      <c r="G291" s="10">
        <v>21504</v>
      </c>
      <c r="H291" s="16">
        <f t="shared" si="36"/>
        <v>0.61679549150201596</v>
      </c>
      <c r="I291" s="16">
        <f t="shared" si="37"/>
        <v>0.3832045084979841</v>
      </c>
      <c r="J291" s="16">
        <f t="shared" si="38"/>
        <v>1.542531926560844E-2</v>
      </c>
      <c r="K291" s="16">
        <f t="shared" si="39"/>
        <v>9.369736205600554E-3</v>
      </c>
      <c r="L291" s="16">
        <f t="shared" si="40"/>
        <v>-2.3867424651546284E-2</v>
      </c>
      <c r="M291" s="16">
        <f t="shared" si="41"/>
        <v>-9.3697362056004985E-3</v>
      </c>
    </row>
    <row r="292" spans="1:13" x14ac:dyDescent="0.25">
      <c r="A292" s="8" t="s">
        <v>15</v>
      </c>
      <c r="B292" s="9">
        <v>23058.125</v>
      </c>
      <c r="C292" s="9">
        <v>15142.625</v>
      </c>
      <c r="D292" s="16">
        <f t="shared" si="34"/>
        <v>0.60360398683271921</v>
      </c>
      <c r="E292" s="16">
        <f t="shared" si="35"/>
        <v>0.39639601316728074</v>
      </c>
      <c r="F292" s="9">
        <v>20528.25</v>
      </c>
      <c r="G292" s="10">
        <v>12527.5</v>
      </c>
      <c r="H292" s="16">
        <f t="shared" si="36"/>
        <v>0.62101903602247721</v>
      </c>
      <c r="I292" s="16">
        <f t="shared" si="37"/>
        <v>0.37898096397752284</v>
      </c>
      <c r="J292" s="16">
        <f t="shared" si="38"/>
        <v>2.885177959333849E-2</v>
      </c>
      <c r="K292" s="16">
        <f t="shared" si="39"/>
        <v>1.7415049189758003E-2</v>
      </c>
      <c r="L292" s="16">
        <f t="shared" si="40"/>
        <v>-4.3933462020993311E-2</v>
      </c>
      <c r="M292" s="16">
        <f t="shared" si="41"/>
        <v>-1.7415049189757892E-2</v>
      </c>
    </row>
    <row r="293" spans="1:13" x14ac:dyDescent="0.25">
      <c r="A293" s="8" t="s">
        <v>16</v>
      </c>
      <c r="B293" s="9">
        <v>14025.125</v>
      </c>
      <c r="C293" s="9">
        <v>8214.625</v>
      </c>
      <c r="D293" s="16">
        <f t="shared" si="34"/>
        <v>0.6306332130532043</v>
      </c>
      <c r="E293" s="16">
        <f t="shared" si="35"/>
        <v>0.3693667869467957</v>
      </c>
      <c r="F293" s="9">
        <v>12041.75</v>
      </c>
      <c r="G293" s="10">
        <v>7372.125</v>
      </c>
      <c r="H293" s="16">
        <f t="shared" si="36"/>
        <v>0.62026514541790345</v>
      </c>
      <c r="I293" s="16">
        <f t="shared" si="37"/>
        <v>0.37973485458209655</v>
      </c>
      <c r="J293" s="16">
        <f t="shared" si="38"/>
        <v>-1.6440725640034012E-2</v>
      </c>
      <c r="K293" s="16">
        <f t="shared" si="39"/>
        <v>-1.0368067635300848E-2</v>
      </c>
      <c r="L293" s="16">
        <f t="shared" si="40"/>
        <v>2.8069842773368481E-2</v>
      </c>
      <c r="M293" s="16">
        <f t="shared" si="41"/>
        <v>1.0368067635300848E-2</v>
      </c>
    </row>
    <row r="294" spans="1:13" x14ac:dyDescent="0.25">
      <c r="A294" s="8" t="s">
        <v>17</v>
      </c>
      <c r="B294" s="9">
        <v>3695.375</v>
      </c>
      <c r="C294" s="9">
        <v>1996</v>
      </c>
      <c r="D294" s="16">
        <f t="shared" si="34"/>
        <v>0.64929388768092067</v>
      </c>
      <c r="E294" s="16">
        <f t="shared" si="35"/>
        <v>0.35070611231907933</v>
      </c>
      <c r="F294" s="9">
        <v>3243</v>
      </c>
      <c r="G294" s="10">
        <v>1806.375</v>
      </c>
      <c r="H294" s="16">
        <f t="shared" si="36"/>
        <v>0.64225770516152991</v>
      </c>
      <c r="I294" s="16">
        <f t="shared" si="37"/>
        <v>0.35774229483847009</v>
      </c>
      <c r="J294" s="16">
        <f t="shared" si="38"/>
        <v>-1.0836668345241702E-2</v>
      </c>
      <c r="K294" s="16">
        <f t="shared" si="39"/>
        <v>-7.0361825193907546E-3</v>
      </c>
      <c r="L294" s="16">
        <f t="shared" si="40"/>
        <v>2.0062902448044866E-2</v>
      </c>
      <c r="M294" s="16">
        <f t="shared" si="41"/>
        <v>7.0361825193907546E-3</v>
      </c>
    </row>
    <row r="295" spans="1:13" x14ac:dyDescent="0.25">
      <c r="A295" s="8" t="s">
        <v>18</v>
      </c>
      <c r="B295" s="9">
        <v>9221.25</v>
      </c>
      <c r="C295" s="9">
        <v>5362.125</v>
      </c>
      <c r="D295" s="16">
        <f t="shared" si="34"/>
        <v>0.63231247910720256</v>
      </c>
      <c r="E295" s="16">
        <f t="shared" si="35"/>
        <v>0.36768752089279744</v>
      </c>
      <c r="F295" s="9">
        <v>8162</v>
      </c>
      <c r="G295" s="10">
        <v>4661.125</v>
      </c>
      <c r="H295" s="16">
        <f t="shared" si="36"/>
        <v>0.63650631183896278</v>
      </c>
      <c r="I295" s="16">
        <f t="shared" si="37"/>
        <v>0.36349368816103717</v>
      </c>
      <c r="J295" s="16">
        <f t="shared" si="38"/>
        <v>6.6325319685003273E-3</v>
      </c>
      <c r="K295" s="16">
        <f t="shared" si="39"/>
        <v>4.1938327317602164E-3</v>
      </c>
      <c r="L295" s="16">
        <f t="shared" si="40"/>
        <v>-1.1405969725535018E-2</v>
      </c>
      <c r="M295" s="16">
        <f t="shared" si="41"/>
        <v>-4.1938327317602719E-3</v>
      </c>
    </row>
  </sheetData>
  <sortState ref="A6:G295">
    <sortCondition ref="A6:A295"/>
  </sortState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499C-5AA5-4196-95E1-ECD0E4A1C4A6}">
  <dimension ref="A3:I36"/>
  <sheetViews>
    <sheetView topLeftCell="A19" workbookViewId="0">
      <selection activeCell="A28" sqref="A28"/>
    </sheetView>
  </sheetViews>
  <sheetFormatPr defaultRowHeight="15" x14ac:dyDescent="0.25"/>
  <cols>
    <col min="1" max="1" width="17.28515625" customWidth="1"/>
    <col min="5" max="6" width="10.42578125" bestFit="1" customWidth="1"/>
    <col min="11" max="11" width="9.140625" customWidth="1"/>
  </cols>
  <sheetData>
    <row r="3" spans="1:9" x14ac:dyDescent="0.25">
      <c r="A3" s="3"/>
      <c r="B3" s="13" t="s">
        <v>0</v>
      </c>
      <c r="C3" s="14"/>
      <c r="D3" s="11"/>
      <c r="E3" s="13" t="s">
        <v>1</v>
      </c>
      <c r="F3" s="14"/>
      <c r="G3" s="15"/>
    </row>
    <row r="4" spans="1:9" x14ac:dyDescent="0.25">
      <c r="A4" s="5" t="s">
        <v>2</v>
      </c>
      <c r="B4" s="6">
        <v>2022</v>
      </c>
      <c r="C4" s="6">
        <v>2023</v>
      </c>
      <c r="D4" s="6" t="s">
        <v>315</v>
      </c>
      <c r="E4" s="6">
        <v>2022</v>
      </c>
      <c r="F4" s="7">
        <v>2023</v>
      </c>
      <c r="G4" s="6" t="s">
        <v>315</v>
      </c>
    </row>
    <row r="5" spans="1:9" x14ac:dyDescent="0.25">
      <c r="A5" s="8" t="s">
        <v>288</v>
      </c>
      <c r="B5" s="9">
        <v>1811920.5</v>
      </c>
      <c r="C5" s="9">
        <v>1657176.875</v>
      </c>
      <c r="D5" s="16">
        <f>(C5-B5)/B5</f>
        <v>-8.5403098535504179E-2</v>
      </c>
      <c r="E5" s="9">
        <v>1851424646</v>
      </c>
      <c r="F5" s="10">
        <v>1791270294</v>
      </c>
      <c r="G5" s="16">
        <f>(F5-E5)/E5</f>
        <v>-3.249084543082182E-2</v>
      </c>
      <c r="I5" s="17"/>
    </row>
    <row r="6" spans="1:9" x14ac:dyDescent="0.25">
      <c r="A6" s="8" t="s">
        <v>279</v>
      </c>
      <c r="B6" s="9">
        <v>331725.625</v>
      </c>
      <c r="C6" s="9">
        <v>313924.625</v>
      </c>
      <c r="D6" s="16">
        <f>(C6-B6)/B6</f>
        <v>-5.3661817654273768E-2</v>
      </c>
      <c r="E6" s="9">
        <v>338731352</v>
      </c>
      <c r="F6" s="10">
        <v>339166827</v>
      </c>
      <c r="G6" s="16">
        <f>(F6-E6)/E6</f>
        <v>1.285605827239753E-3</v>
      </c>
    </row>
    <row r="7" spans="1:9" x14ac:dyDescent="0.25">
      <c r="A7" s="8" t="s">
        <v>269</v>
      </c>
      <c r="B7" s="9">
        <v>267058.125</v>
      </c>
      <c r="C7" s="9">
        <v>251490.125</v>
      </c>
      <c r="D7" s="16">
        <f>(C7-B7)/B7</f>
        <v>-5.829442560491279E-2</v>
      </c>
      <c r="E7" s="9">
        <v>269522020</v>
      </c>
      <c r="F7" s="10">
        <v>267048487</v>
      </c>
      <c r="G7" s="16">
        <f>(F7-E7)/E7</f>
        <v>-9.1774801925274974E-3</v>
      </c>
    </row>
    <row r="8" spans="1:9" x14ac:dyDescent="0.25">
      <c r="A8" s="8" t="s">
        <v>255</v>
      </c>
      <c r="B8" s="9">
        <v>427785.5</v>
      </c>
      <c r="C8" s="9">
        <v>399090.625</v>
      </c>
      <c r="D8" s="16">
        <f>(C8-B8)/B8</f>
        <v>-6.7077717687953425E-2</v>
      </c>
      <c r="E8" s="9">
        <v>430912579</v>
      </c>
      <c r="F8" s="10">
        <v>424681682</v>
      </c>
      <c r="G8" s="16">
        <f>(F8-E8)/E8</f>
        <v>-1.4459770504866139E-2</v>
      </c>
      <c r="I8" s="17"/>
    </row>
    <row r="9" spans="1:9" x14ac:dyDescent="0.25">
      <c r="A9" s="8" t="s">
        <v>241</v>
      </c>
      <c r="B9" s="9">
        <v>320798.5</v>
      </c>
      <c r="C9" s="9">
        <v>299496.875</v>
      </c>
      <c r="D9" s="16">
        <f>(C9-B9)/B9</f>
        <v>-6.6401884672154021E-2</v>
      </c>
      <c r="E9" s="9">
        <v>326457529</v>
      </c>
      <c r="F9" s="10">
        <v>320239175</v>
      </c>
      <c r="G9" s="16">
        <f>(F9-E9)/E9</f>
        <v>-1.9047972393370655E-2</v>
      </c>
    </row>
    <row r="10" spans="1:9" x14ac:dyDescent="0.25">
      <c r="A10" s="8" t="s">
        <v>232</v>
      </c>
      <c r="B10" s="9">
        <v>161596</v>
      </c>
      <c r="C10" s="9">
        <v>153169.25</v>
      </c>
      <c r="D10" s="16">
        <f>(C10-B10)/B10</f>
        <v>-5.2147020965865494E-2</v>
      </c>
      <c r="E10" s="9">
        <v>162333611</v>
      </c>
      <c r="F10" s="10">
        <v>162090298</v>
      </c>
      <c r="G10" s="16">
        <f>(F10-E10)/E10</f>
        <v>-1.4988454855476602E-3</v>
      </c>
    </row>
    <row r="11" spans="1:9" x14ac:dyDescent="0.25">
      <c r="A11" s="8" t="s">
        <v>219</v>
      </c>
      <c r="B11" s="9">
        <v>211006.125</v>
      </c>
      <c r="C11" s="9">
        <v>195232.375</v>
      </c>
      <c r="D11" s="16">
        <f>(C11-B11)/B11</f>
        <v>-7.4754938985775884E-2</v>
      </c>
      <c r="E11" s="9">
        <v>213613672</v>
      </c>
      <c r="F11" s="10">
        <v>207256137</v>
      </c>
      <c r="G11" s="16">
        <f>(F11-E11)/E11</f>
        <v>-2.9761835656287018E-2</v>
      </c>
    </row>
    <row r="12" spans="1:9" x14ac:dyDescent="0.25">
      <c r="A12" s="8" t="s">
        <v>217</v>
      </c>
      <c r="B12" s="9">
        <v>51758.125</v>
      </c>
      <c r="C12" s="9">
        <v>48350</v>
      </c>
      <c r="D12" s="16">
        <f>(C12-B12)/B12</f>
        <v>-6.5847149602115615E-2</v>
      </c>
      <c r="E12" s="9">
        <v>51945823</v>
      </c>
      <c r="F12" s="10">
        <v>51003423</v>
      </c>
      <c r="G12" s="16">
        <f>(F12-E12)/E12</f>
        <v>-1.8141978422403664E-2</v>
      </c>
    </row>
    <row r="13" spans="1:9" x14ac:dyDescent="0.25">
      <c r="A13" s="8" t="s">
        <v>211</v>
      </c>
      <c r="B13" s="9">
        <v>129881.5</v>
      </c>
      <c r="C13" s="9">
        <v>118440</v>
      </c>
      <c r="D13" s="16">
        <f>(C13-B13)/B13</f>
        <v>-8.8091837559621661E-2</v>
      </c>
      <c r="E13" s="9">
        <v>131591396</v>
      </c>
      <c r="F13" s="10">
        <v>125875343</v>
      </c>
      <c r="G13" s="16">
        <f>(F13-E13)/E13</f>
        <v>-4.3437893158303452E-2</v>
      </c>
    </row>
    <row r="14" spans="1:9" x14ac:dyDescent="0.25">
      <c r="A14" s="8" t="s">
        <v>177</v>
      </c>
      <c r="B14" s="9">
        <v>1111805.875</v>
      </c>
      <c r="C14" s="9">
        <v>1040683.375</v>
      </c>
      <c r="D14" s="16">
        <f>(C14-B14)/B14</f>
        <v>-6.3970250202176712E-2</v>
      </c>
      <c r="E14" s="9">
        <v>1123147946</v>
      </c>
      <c r="F14" s="10">
        <v>1108092953</v>
      </c>
      <c r="G14" s="16">
        <f>(F14-E14)/E14</f>
        <v>-1.3404283072071789E-2</v>
      </c>
    </row>
    <row r="15" spans="1:9" x14ac:dyDescent="0.25">
      <c r="A15" s="8" t="s">
        <v>170</v>
      </c>
      <c r="B15" s="9">
        <v>297056</v>
      </c>
      <c r="C15" s="9">
        <v>282496.625</v>
      </c>
      <c r="D15" s="16">
        <f>(C15-B15)/B15</f>
        <v>-4.9012223284498543E-2</v>
      </c>
      <c r="E15" s="9">
        <v>305132130</v>
      </c>
      <c r="F15" s="10">
        <v>306277583</v>
      </c>
      <c r="G15" s="16">
        <f>(F15-E15)/E15</f>
        <v>3.7539573430041603E-3</v>
      </c>
    </row>
    <row r="16" spans="1:9" ht="22.5" x14ac:dyDescent="0.25">
      <c r="A16" s="8" t="s">
        <v>120</v>
      </c>
      <c r="B16" s="9">
        <v>1485942.75</v>
      </c>
      <c r="C16" s="9">
        <v>1399554.25</v>
      </c>
      <c r="D16" s="16">
        <f>(C16-B16)/B16</f>
        <v>-5.8137165782463689E-2</v>
      </c>
      <c r="E16" s="9">
        <v>1529998725</v>
      </c>
      <c r="F16" s="10">
        <v>1522522211</v>
      </c>
      <c r="G16" s="16">
        <f>(F16-E16)/E16</f>
        <v>-4.8866145296951142E-3</v>
      </c>
    </row>
    <row r="17" spans="1:7" x14ac:dyDescent="0.25">
      <c r="A17" s="8" t="s">
        <v>103</v>
      </c>
      <c r="B17" s="9">
        <v>225303.375</v>
      </c>
      <c r="C17" s="9">
        <v>204619.875</v>
      </c>
      <c r="D17" s="16">
        <f>(C17-B17)/B17</f>
        <v>-9.1802885775679133E-2</v>
      </c>
      <c r="E17" s="9">
        <v>229427616</v>
      </c>
      <c r="F17" s="10">
        <v>218810771</v>
      </c>
      <c r="G17" s="16">
        <f>(F17-E17)/E17</f>
        <v>-4.6275357714565625E-2</v>
      </c>
    </row>
    <row r="18" spans="1:7" x14ac:dyDescent="0.25">
      <c r="A18" s="8" t="s">
        <v>90</v>
      </c>
      <c r="B18" s="9">
        <v>270284.625</v>
      </c>
      <c r="C18" s="9">
        <v>259452.625</v>
      </c>
      <c r="D18" s="16">
        <f>(C18-B18)/B18</f>
        <v>-4.0076271449032662E-2</v>
      </c>
      <c r="E18" s="9">
        <v>273664043</v>
      </c>
      <c r="F18" s="10">
        <v>276157161</v>
      </c>
      <c r="G18" s="16">
        <f>(F18-E18)/E18</f>
        <v>9.1101409329102101E-3</v>
      </c>
    </row>
    <row r="19" spans="1:7" x14ac:dyDescent="0.25">
      <c r="A19" s="8" t="s">
        <v>79</v>
      </c>
      <c r="B19" s="9">
        <v>245387.125</v>
      </c>
      <c r="C19" s="9">
        <v>235893.375</v>
      </c>
      <c r="D19" s="16">
        <f>(C19-B19)/B19</f>
        <v>-3.8688867641283133E-2</v>
      </c>
      <c r="E19" s="9">
        <v>249087610</v>
      </c>
      <c r="F19" s="10">
        <v>251636436</v>
      </c>
      <c r="G19" s="16">
        <f>(F19-E19)/E19</f>
        <v>1.0232648665262797E-2</v>
      </c>
    </row>
    <row r="20" spans="1:7" x14ac:dyDescent="0.25">
      <c r="A20" s="8" t="s">
        <v>63</v>
      </c>
      <c r="B20" s="9">
        <v>242711.625</v>
      </c>
      <c r="C20" s="9">
        <v>227496.25</v>
      </c>
      <c r="D20" s="16">
        <f>(C20-B20)/B20</f>
        <v>-6.2689106877348785E-2</v>
      </c>
      <c r="E20" s="9">
        <v>246496916</v>
      </c>
      <c r="F20" s="10">
        <v>242543798</v>
      </c>
      <c r="G20" s="16">
        <f>(F20-E20)/E20</f>
        <v>-1.6037190501807332E-2</v>
      </c>
    </row>
    <row r="21" spans="1:7" x14ac:dyDescent="0.25">
      <c r="A21" s="8" t="s">
        <v>52</v>
      </c>
      <c r="B21" s="9">
        <v>224126.25</v>
      </c>
      <c r="C21" s="9">
        <v>212797.375</v>
      </c>
      <c r="D21" s="16">
        <f>(C21-B21)/B21</f>
        <v>-5.0546845806771851E-2</v>
      </c>
      <c r="E21" s="9">
        <v>226647457</v>
      </c>
      <c r="F21" s="10">
        <v>226111912</v>
      </c>
      <c r="G21" s="16">
        <f>(F21-E21)/E21</f>
        <v>-2.362898781608655E-3</v>
      </c>
    </row>
    <row r="22" spans="1:7" x14ac:dyDescent="0.25">
      <c r="A22" s="8" t="s">
        <v>44</v>
      </c>
      <c r="B22" s="9">
        <v>190463</v>
      </c>
      <c r="C22" s="9">
        <v>175063.75</v>
      </c>
      <c r="D22" s="16">
        <f>(C22-B22)/B22</f>
        <v>-8.0851661477557318E-2</v>
      </c>
      <c r="E22" s="9">
        <v>193068152</v>
      </c>
      <c r="F22" s="10">
        <v>186922773</v>
      </c>
      <c r="G22" s="16">
        <f>(F22-E22)/E22</f>
        <v>-3.1830102149628489E-2</v>
      </c>
    </row>
    <row r="23" spans="1:7" x14ac:dyDescent="0.25">
      <c r="A23" s="8" t="s">
        <v>35</v>
      </c>
      <c r="B23" s="9">
        <v>120490.5</v>
      </c>
      <c r="C23" s="9">
        <v>112093.5</v>
      </c>
      <c r="D23" s="16">
        <f>(C23-B23)/B23</f>
        <v>-6.9690141546428969E-2</v>
      </c>
      <c r="E23" s="9">
        <v>120091455</v>
      </c>
      <c r="F23" s="10">
        <v>117238690</v>
      </c>
      <c r="G23" s="16">
        <f>(F23-E23)/E23</f>
        <v>-2.3754937434974036E-2</v>
      </c>
    </row>
    <row r="24" spans="1:7" x14ac:dyDescent="0.25">
      <c r="A24" s="8" t="s">
        <v>19</v>
      </c>
      <c r="B24" s="9">
        <v>244102.125</v>
      </c>
      <c r="C24" s="9">
        <v>221063.625</v>
      </c>
      <c r="D24" s="16">
        <f>(C24-B24)/B24</f>
        <v>-9.4380579439855353E-2</v>
      </c>
      <c r="E24" s="9">
        <v>248534256</v>
      </c>
      <c r="F24" s="10">
        <v>237318619</v>
      </c>
      <c r="G24" s="16">
        <f>(F24-E24)/E24</f>
        <v>-4.5127127264098357E-2</v>
      </c>
    </row>
    <row r="25" spans="1:7" x14ac:dyDescent="0.25">
      <c r="A25" s="8" t="s">
        <v>4</v>
      </c>
      <c r="B25" s="9">
        <v>191202.5</v>
      </c>
      <c r="C25" s="9">
        <v>169084.625</v>
      </c>
      <c r="D25" s="16">
        <f>(C25-B25)/B25</f>
        <v>-0.11567775002941907</v>
      </c>
      <c r="E25" s="9">
        <v>196236454</v>
      </c>
      <c r="F25" s="10">
        <v>183056641</v>
      </c>
      <c r="G25" s="16">
        <f>(F25-E25)/E25</f>
        <v>-6.7162918669535276E-2</v>
      </c>
    </row>
    <row r="26" spans="1:7" x14ac:dyDescent="0.25">
      <c r="A26" s="8"/>
      <c r="B26" s="9"/>
      <c r="C26" s="9"/>
      <c r="D26" s="16"/>
      <c r="E26" s="9"/>
      <c r="F26" s="10"/>
      <c r="G26" s="16"/>
    </row>
    <row r="27" spans="1:7" x14ac:dyDescent="0.25">
      <c r="A27" s="8"/>
      <c r="B27" s="9"/>
      <c r="C27" s="9"/>
      <c r="D27" s="16"/>
      <c r="E27" s="9"/>
      <c r="F27" s="10"/>
      <c r="G27" s="16"/>
    </row>
    <row r="28" spans="1:7" x14ac:dyDescent="0.25">
      <c r="A28" s="8"/>
      <c r="B28" s="9"/>
      <c r="C28" s="9"/>
      <c r="D28" s="16"/>
      <c r="E28" s="9"/>
      <c r="F28" s="10"/>
      <c r="G28" s="16"/>
    </row>
    <row r="29" spans="1:7" x14ac:dyDescent="0.25">
      <c r="A29" s="8"/>
      <c r="B29" s="9"/>
      <c r="C29" s="9"/>
      <c r="D29" s="16"/>
      <c r="E29" s="9"/>
      <c r="F29" s="10"/>
      <c r="G29" s="16"/>
    </row>
    <row r="30" spans="1:7" x14ac:dyDescent="0.25">
      <c r="A30" s="8"/>
      <c r="B30" s="9"/>
      <c r="C30" s="9"/>
      <c r="D30" s="16"/>
      <c r="E30" s="9"/>
      <c r="F30" s="10"/>
      <c r="G30" s="16"/>
    </row>
    <row r="31" spans="1:7" x14ac:dyDescent="0.25">
      <c r="A31" s="8"/>
      <c r="B31" s="9"/>
      <c r="C31" s="9"/>
      <c r="D31" s="16"/>
      <c r="E31" s="9"/>
      <c r="F31" s="10"/>
      <c r="G31" s="16"/>
    </row>
    <row r="32" spans="1:7" x14ac:dyDescent="0.25">
      <c r="A32" s="8"/>
      <c r="B32" s="9"/>
      <c r="C32" s="9"/>
      <c r="D32" s="16"/>
      <c r="E32" s="9"/>
      <c r="F32" s="10"/>
      <c r="G32" s="16"/>
    </row>
    <row r="33" spans="1:7" x14ac:dyDescent="0.25">
      <c r="A33" s="8"/>
      <c r="B33" s="9"/>
      <c r="C33" s="9"/>
      <c r="D33" s="16"/>
      <c r="E33" s="9"/>
      <c r="F33" s="10"/>
      <c r="G33" s="16"/>
    </row>
    <row r="34" spans="1:7" x14ac:dyDescent="0.25">
      <c r="A34" s="8"/>
      <c r="B34" s="9"/>
      <c r="C34" s="9"/>
      <c r="D34" s="16"/>
      <c r="E34" s="9"/>
      <c r="F34" s="10"/>
      <c r="G34" s="16"/>
    </row>
    <row r="35" spans="1:7" x14ac:dyDescent="0.25">
      <c r="A35" s="8"/>
      <c r="B35" s="9"/>
      <c r="C35" s="9"/>
      <c r="D35" s="16"/>
      <c r="E35" s="9"/>
      <c r="F35" s="10"/>
      <c r="G35" s="16"/>
    </row>
    <row r="36" spans="1:7" x14ac:dyDescent="0.25">
      <c r="A36" s="8"/>
      <c r="B36" s="9"/>
      <c r="C36" s="9"/>
      <c r="D36" s="16"/>
      <c r="E36" s="9"/>
      <c r="F36" s="10"/>
      <c r="G36" s="16"/>
    </row>
  </sheetData>
  <sortState ref="A5:G25">
    <sortCondition ref="A5:A25"/>
  </sortState>
  <mergeCells count="2">
    <mergeCell ref="B3:C3"/>
    <mergeCell ref="E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D8804-E38C-4A0B-A1D8-D10B80AAFE80}">
  <dimension ref="A1:M24"/>
  <sheetViews>
    <sheetView tabSelected="1" workbookViewId="0">
      <selection activeCell="P9" sqref="P9"/>
    </sheetView>
  </sheetViews>
  <sheetFormatPr defaultRowHeight="15" x14ac:dyDescent="0.25"/>
  <cols>
    <col min="1" max="1" width="23.5703125" customWidth="1"/>
  </cols>
  <sheetData>
    <row r="1" spans="1:13" x14ac:dyDescent="0.25">
      <c r="A1" s="2"/>
      <c r="B1" s="13" t="s">
        <v>0</v>
      </c>
      <c r="C1" s="14"/>
      <c r="D1" s="14"/>
      <c r="E1" s="14"/>
      <c r="F1" s="14"/>
      <c r="G1" s="14"/>
      <c r="H1" s="20"/>
    </row>
    <row r="2" spans="1:13" x14ac:dyDescent="0.25">
      <c r="A2" s="19"/>
      <c r="B2" s="6">
        <v>2022</v>
      </c>
      <c r="C2" s="6">
        <v>2022</v>
      </c>
      <c r="D2" s="6">
        <v>2022</v>
      </c>
      <c r="E2" s="6">
        <v>2022</v>
      </c>
      <c r="F2" s="6">
        <v>2023</v>
      </c>
      <c r="G2" s="6">
        <v>2023</v>
      </c>
      <c r="H2" s="6">
        <v>2023</v>
      </c>
      <c r="I2" s="21">
        <v>2023</v>
      </c>
      <c r="J2" s="23"/>
      <c r="K2" s="23"/>
    </row>
    <row r="3" spans="1:13" ht="33.75" x14ac:dyDescent="0.25">
      <c r="A3" s="5" t="s">
        <v>2</v>
      </c>
      <c r="B3" s="12" t="s">
        <v>317</v>
      </c>
      <c r="C3" s="12" t="s">
        <v>316</v>
      </c>
      <c r="D3" s="12" t="s">
        <v>319</v>
      </c>
      <c r="E3" s="12" t="s">
        <v>318</v>
      </c>
      <c r="F3" s="12" t="s">
        <v>317</v>
      </c>
      <c r="G3" s="12" t="s">
        <v>316</v>
      </c>
      <c r="H3" s="12" t="s">
        <v>319</v>
      </c>
      <c r="I3" s="22" t="s">
        <v>318</v>
      </c>
      <c r="J3" s="20" t="s">
        <v>322</v>
      </c>
      <c r="K3" s="20" t="s">
        <v>323</v>
      </c>
      <c r="L3" s="20" t="s">
        <v>320</v>
      </c>
      <c r="M3" s="20" t="s">
        <v>321</v>
      </c>
    </row>
    <row r="4" spans="1:13" x14ac:dyDescent="0.25">
      <c r="A4" s="8" t="s">
        <v>288</v>
      </c>
      <c r="B4" s="9">
        <v>1099673.875</v>
      </c>
      <c r="C4" s="9">
        <v>712246.625</v>
      </c>
      <c r="D4" s="16">
        <f>+B4/(B4+C4)</f>
        <v>0.60691066467872068</v>
      </c>
      <c r="E4" s="16">
        <f>C4/(C4+B4)</f>
        <v>0.39308933532127927</v>
      </c>
      <c r="F4" s="9">
        <v>1014894.375</v>
      </c>
      <c r="G4" s="9">
        <v>642282.5</v>
      </c>
      <c r="H4" s="16">
        <f>+F4/(F4+G4)</f>
        <v>0.61242368893181665</v>
      </c>
      <c r="I4" s="16">
        <f t="shared" ref="I4:I24" si="0">G4/(G4+F4)</f>
        <v>0.38757631106818335</v>
      </c>
      <c r="J4" s="16">
        <f>+(H4-D4)/D4</f>
        <v>9.0837491808030534E-3</v>
      </c>
      <c r="K4" s="16">
        <f>+H4-D4</f>
        <v>5.5130242530959661E-3</v>
      </c>
      <c r="L4" s="16">
        <f>+(I4-E4)/E4</f>
        <v>-1.4024863453977994E-2</v>
      </c>
      <c r="M4" s="16">
        <f>+I4-E4</f>
        <v>-5.5130242530959106E-3</v>
      </c>
    </row>
    <row r="5" spans="1:13" x14ac:dyDescent="0.25">
      <c r="A5" s="8" t="s">
        <v>279</v>
      </c>
      <c r="B5" s="9">
        <v>199937.125</v>
      </c>
      <c r="C5" s="9">
        <v>131788.5</v>
      </c>
      <c r="D5" s="16">
        <f t="shared" ref="D5:D24" si="1">+B5/(B5+C5)</f>
        <v>0.60271836099487341</v>
      </c>
      <c r="E5" s="16">
        <f t="shared" ref="E5:E24" si="2">C5/(C5+B5)</f>
        <v>0.39728163900512659</v>
      </c>
      <c r="F5" s="9">
        <v>192007.25</v>
      </c>
      <c r="G5" s="9">
        <v>121917.375</v>
      </c>
      <c r="H5" s="16">
        <f t="shared" ref="H5:H24" si="3">+F5/(F5+G5)</f>
        <v>0.61163487891400681</v>
      </c>
      <c r="I5" s="16">
        <f t="shared" si="0"/>
        <v>0.38836512108599319</v>
      </c>
      <c r="J5" s="16">
        <f t="shared" ref="J5:J24" si="4">+(H5-D5)/D5</f>
        <v>1.4793838210628588E-2</v>
      </c>
      <c r="K5" s="16">
        <f t="shared" ref="K5:K24" si="5">+H5-D5</f>
        <v>8.9165179191333932E-3</v>
      </c>
      <c r="L5" s="16">
        <f t="shared" ref="L5:L24" si="6">+(I5-E5)/E5</f>
        <v>-2.2443820815535684E-2</v>
      </c>
      <c r="M5" s="16">
        <f t="shared" ref="M5:M24" si="7">+I5-E5</f>
        <v>-8.9165179191333932E-3</v>
      </c>
    </row>
    <row r="6" spans="1:13" x14ac:dyDescent="0.25">
      <c r="A6" s="8" t="s">
        <v>269</v>
      </c>
      <c r="B6" s="9">
        <v>161033.375</v>
      </c>
      <c r="C6" s="9">
        <v>106024.75</v>
      </c>
      <c r="D6" s="16">
        <f t="shared" si="1"/>
        <v>0.60298998579429108</v>
      </c>
      <c r="E6" s="16">
        <f t="shared" si="2"/>
        <v>0.39701001420570897</v>
      </c>
      <c r="F6" s="9">
        <v>154052.5</v>
      </c>
      <c r="G6" s="9">
        <v>97437.625</v>
      </c>
      <c r="H6" s="16">
        <f t="shared" si="3"/>
        <v>0.61255884301620189</v>
      </c>
      <c r="I6" s="16">
        <f t="shared" si="0"/>
        <v>0.38744115698379805</v>
      </c>
      <c r="J6" s="16">
        <f t="shared" si="4"/>
        <v>1.5869015153387983E-2</v>
      </c>
      <c r="K6" s="16">
        <f t="shared" si="5"/>
        <v>9.5688572219108092E-3</v>
      </c>
      <c r="L6" s="16">
        <f t="shared" si="6"/>
        <v>-2.410230694320184E-2</v>
      </c>
      <c r="M6" s="16">
        <f t="shared" si="7"/>
        <v>-9.5688572219109203E-3</v>
      </c>
    </row>
    <row r="7" spans="1:13" x14ac:dyDescent="0.25">
      <c r="A7" s="8" t="s">
        <v>255</v>
      </c>
      <c r="B7" s="9">
        <v>259448.25</v>
      </c>
      <c r="C7" s="9">
        <v>168337.25</v>
      </c>
      <c r="D7" s="16">
        <f t="shared" si="1"/>
        <v>0.60649145424517659</v>
      </c>
      <c r="E7" s="16">
        <f t="shared" si="2"/>
        <v>0.39350854575482341</v>
      </c>
      <c r="F7" s="9">
        <v>245245.5</v>
      </c>
      <c r="G7" s="9">
        <v>153845.125</v>
      </c>
      <c r="H7" s="16">
        <f t="shared" si="3"/>
        <v>0.61451080190119722</v>
      </c>
      <c r="I7" s="16">
        <f t="shared" si="0"/>
        <v>0.38548919809880272</v>
      </c>
      <c r="J7" s="16">
        <f t="shared" si="4"/>
        <v>1.3222523746853626E-2</v>
      </c>
      <c r="K7" s="16">
        <f t="shared" si="5"/>
        <v>8.0193476560206367E-3</v>
      </c>
      <c r="L7" s="16">
        <f t="shared" si="6"/>
        <v>-2.0379094031206045E-2</v>
      </c>
      <c r="M7" s="16">
        <f t="shared" si="7"/>
        <v>-8.0193476560206922E-3</v>
      </c>
    </row>
    <row r="8" spans="1:13" x14ac:dyDescent="0.25">
      <c r="A8" s="8" t="s">
        <v>241</v>
      </c>
      <c r="B8" s="9">
        <v>191174.125</v>
      </c>
      <c r="C8" s="9">
        <v>129624.375</v>
      </c>
      <c r="D8" s="16">
        <f t="shared" si="1"/>
        <v>0.59593210379724348</v>
      </c>
      <c r="E8" s="16">
        <f t="shared" si="2"/>
        <v>0.40406789620275657</v>
      </c>
      <c r="F8" s="9">
        <v>181778.5</v>
      </c>
      <c r="G8" s="9">
        <v>117718.375</v>
      </c>
      <c r="H8" s="16">
        <f t="shared" si="3"/>
        <v>0.60694623274449855</v>
      </c>
      <c r="I8" s="16">
        <f t="shared" si="0"/>
        <v>0.3930537672555014</v>
      </c>
      <c r="J8" s="16">
        <f t="shared" si="4"/>
        <v>1.8482187613444043E-2</v>
      </c>
      <c r="K8" s="16">
        <f t="shared" si="5"/>
        <v>1.1014128947255064E-2</v>
      </c>
      <c r="L8" s="16">
        <f t="shared" si="6"/>
        <v>-2.7258114417801738E-2</v>
      </c>
      <c r="M8" s="16">
        <f t="shared" si="7"/>
        <v>-1.1014128947255175E-2</v>
      </c>
    </row>
    <row r="9" spans="1:13" x14ac:dyDescent="0.25">
      <c r="A9" s="8" t="s">
        <v>232</v>
      </c>
      <c r="B9" s="9">
        <v>96902</v>
      </c>
      <c r="C9" s="9">
        <v>64694</v>
      </c>
      <c r="D9" s="16">
        <f t="shared" si="1"/>
        <v>0.59965593207752665</v>
      </c>
      <c r="E9" s="16">
        <f t="shared" si="2"/>
        <v>0.40034406792247335</v>
      </c>
      <c r="F9" s="9">
        <v>91334.875</v>
      </c>
      <c r="G9" s="9">
        <v>61834.375</v>
      </c>
      <c r="H9" s="16">
        <f t="shared" si="3"/>
        <v>0.59630033443396768</v>
      </c>
      <c r="I9" s="16">
        <f t="shared" si="0"/>
        <v>0.40369966556603237</v>
      </c>
      <c r="J9" s="16">
        <f t="shared" si="4"/>
        <v>-5.5958716724995939E-3</v>
      </c>
      <c r="K9" s="16">
        <f t="shared" si="5"/>
        <v>-3.3555976435589718E-3</v>
      </c>
      <c r="L9" s="16">
        <f t="shared" si="6"/>
        <v>8.3817843510768323E-3</v>
      </c>
      <c r="M9" s="16">
        <f t="shared" si="7"/>
        <v>3.3555976435590273E-3</v>
      </c>
    </row>
    <row r="10" spans="1:13" x14ac:dyDescent="0.25">
      <c r="A10" s="8" t="s">
        <v>219</v>
      </c>
      <c r="B10" s="9">
        <v>127472.25</v>
      </c>
      <c r="C10" s="9">
        <v>83533.875</v>
      </c>
      <c r="D10" s="16">
        <f t="shared" si="1"/>
        <v>0.60411634970311878</v>
      </c>
      <c r="E10" s="16">
        <f t="shared" si="2"/>
        <v>0.39588365029688122</v>
      </c>
      <c r="F10" s="9">
        <v>118026.5</v>
      </c>
      <c r="G10" s="9">
        <v>77205.875</v>
      </c>
      <c r="H10" s="16">
        <f t="shared" si="3"/>
        <v>0.60454368800256619</v>
      </c>
      <c r="I10" s="16">
        <f t="shared" si="0"/>
        <v>0.39545631199743381</v>
      </c>
      <c r="J10" s="16">
        <f t="shared" si="4"/>
        <v>7.0737747729790414E-4</v>
      </c>
      <c r="K10" s="16">
        <f t="shared" si="5"/>
        <v>4.2733829944741064E-4</v>
      </c>
      <c r="L10" s="16">
        <f t="shared" si="6"/>
        <v>-1.0794542768486168E-3</v>
      </c>
      <c r="M10" s="16">
        <f t="shared" si="7"/>
        <v>-4.2733829944741064E-4</v>
      </c>
    </row>
    <row r="11" spans="1:13" x14ac:dyDescent="0.25">
      <c r="A11" s="8" t="s">
        <v>217</v>
      </c>
      <c r="B11" s="9">
        <v>30901.25</v>
      </c>
      <c r="C11" s="9">
        <v>20856.875</v>
      </c>
      <c r="D11" s="16">
        <f t="shared" si="1"/>
        <v>0.59703186697740696</v>
      </c>
      <c r="E11" s="16">
        <f t="shared" si="2"/>
        <v>0.40296813302259304</v>
      </c>
      <c r="F11" s="9">
        <v>29023.875</v>
      </c>
      <c r="G11" s="9">
        <v>19326.125</v>
      </c>
      <c r="H11" s="16">
        <f t="shared" si="3"/>
        <v>0.60028697001034126</v>
      </c>
      <c r="I11" s="16">
        <f t="shared" si="0"/>
        <v>0.39971302998965874</v>
      </c>
      <c r="J11" s="16">
        <f t="shared" si="4"/>
        <v>5.4521428636865104E-3</v>
      </c>
      <c r="K11" s="16">
        <f t="shared" si="5"/>
        <v>3.2551030329343034E-3</v>
      </c>
      <c r="L11" s="16">
        <f t="shared" si="6"/>
        <v>-8.077817490227698E-3</v>
      </c>
      <c r="M11" s="16">
        <f t="shared" si="7"/>
        <v>-3.2551030329343034E-3</v>
      </c>
    </row>
    <row r="12" spans="1:13" x14ac:dyDescent="0.25">
      <c r="A12" s="8" t="s">
        <v>211</v>
      </c>
      <c r="B12" s="9">
        <v>79964.625</v>
      </c>
      <c r="C12" s="9">
        <v>49916.875</v>
      </c>
      <c r="D12" s="16">
        <f t="shared" si="1"/>
        <v>0.61567371026666617</v>
      </c>
      <c r="E12" s="16">
        <f t="shared" si="2"/>
        <v>0.38432628973333383</v>
      </c>
      <c r="F12" s="9">
        <v>74168.875</v>
      </c>
      <c r="G12" s="9">
        <v>44271.125</v>
      </c>
      <c r="H12" s="16">
        <f t="shared" si="3"/>
        <v>0.62621475008443095</v>
      </c>
      <c r="I12" s="16">
        <f t="shared" si="0"/>
        <v>0.37378524991556905</v>
      </c>
      <c r="J12" s="16">
        <f t="shared" si="4"/>
        <v>1.7121146545625836E-2</v>
      </c>
      <c r="K12" s="16">
        <f t="shared" si="5"/>
        <v>1.0541039817764775E-2</v>
      </c>
      <c r="L12" s="16">
        <f t="shared" si="6"/>
        <v>-2.7427319179956992E-2</v>
      </c>
      <c r="M12" s="16">
        <f t="shared" si="7"/>
        <v>-1.0541039817764775E-2</v>
      </c>
    </row>
    <row r="13" spans="1:13" x14ac:dyDescent="0.25">
      <c r="A13" s="8" t="s">
        <v>177</v>
      </c>
      <c r="B13" s="9">
        <v>699497.25</v>
      </c>
      <c r="C13" s="9">
        <v>412308.625</v>
      </c>
      <c r="D13" s="16">
        <f t="shared" si="1"/>
        <v>0.629154122791445</v>
      </c>
      <c r="E13" s="16">
        <f t="shared" si="2"/>
        <v>0.37084587720855494</v>
      </c>
      <c r="F13" s="9">
        <v>657637.75</v>
      </c>
      <c r="G13" s="9">
        <v>383045.625</v>
      </c>
      <c r="H13" s="16">
        <f t="shared" si="3"/>
        <v>0.63192875546801164</v>
      </c>
      <c r="I13" s="16">
        <f t="shared" si="0"/>
        <v>0.36807124453198842</v>
      </c>
      <c r="J13" s="16">
        <f t="shared" si="4"/>
        <v>4.4101001265891464E-3</v>
      </c>
      <c r="K13" s="16">
        <f t="shared" si="5"/>
        <v>2.7746326765666351E-3</v>
      </c>
      <c r="L13" s="16">
        <f t="shared" si="6"/>
        <v>-7.4819024481324794E-3</v>
      </c>
      <c r="M13" s="16">
        <f t="shared" si="7"/>
        <v>-2.7746326765665241E-3</v>
      </c>
    </row>
    <row r="14" spans="1:13" x14ac:dyDescent="0.25">
      <c r="A14" s="8" t="s">
        <v>170</v>
      </c>
      <c r="B14" s="9">
        <v>182369.375</v>
      </c>
      <c r="C14" s="9">
        <v>114686.625</v>
      </c>
      <c r="D14" s="16">
        <f t="shared" si="1"/>
        <v>0.61392254322417317</v>
      </c>
      <c r="E14" s="16">
        <f t="shared" si="2"/>
        <v>0.38607745677582678</v>
      </c>
      <c r="F14" s="9">
        <v>175729.625</v>
      </c>
      <c r="G14" s="9">
        <v>106767</v>
      </c>
      <c r="H14" s="16">
        <f t="shared" si="3"/>
        <v>0.62205920159223138</v>
      </c>
      <c r="I14" s="16">
        <f t="shared" si="0"/>
        <v>0.37794079840776856</v>
      </c>
      <c r="J14" s="16">
        <f t="shared" si="4"/>
        <v>1.3253558543927131E-2</v>
      </c>
      <c r="K14" s="16">
        <f t="shared" si="5"/>
        <v>8.1366583680582139E-3</v>
      </c>
      <c r="L14" s="16">
        <f t="shared" si="6"/>
        <v>-2.1075196764940123E-2</v>
      </c>
      <c r="M14" s="16">
        <f t="shared" si="7"/>
        <v>-8.1366583680582139E-3</v>
      </c>
    </row>
    <row r="15" spans="1:13" x14ac:dyDescent="0.25">
      <c r="A15" s="8" t="s">
        <v>120</v>
      </c>
      <c r="B15" s="9">
        <v>901457.5</v>
      </c>
      <c r="C15" s="9">
        <v>584485.25</v>
      </c>
      <c r="D15" s="16">
        <f t="shared" si="1"/>
        <v>0.60665695229510019</v>
      </c>
      <c r="E15" s="16">
        <f t="shared" si="2"/>
        <v>0.39334304770489981</v>
      </c>
      <c r="F15" s="9">
        <v>856101.625</v>
      </c>
      <c r="G15" s="9">
        <v>543452.625</v>
      </c>
      <c r="H15" s="16">
        <f t="shared" si="3"/>
        <v>0.6116959203260609</v>
      </c>
      <c r="I15" s="16">
        <f t="shared" si="0"/>
        <v>0.38830407967393904</v>
      </c>
      <c r="J15" s="16">
        <f t="shared" si="4"/>
        <v>8.3061242633045308E-3</v>
      </c>
      <c r="K15" s="16">
        <f t="shared" si="5"/>
        <v>5.038968030960711E-3</v>
      </c>
      <c r="L15" s="16">
        <f t="shared" si="6"/>
        <v>-1.2810619280962054E-2</v>
      </c>
      <c r="M15" s="16">
        <f t="shared" si="7"/>
        <v>-5.0389680309607665E-3</v>
      </c>
    </row>
    <row r="16" spans="1:13" x14ac:dyDescent="0.25">
      <c r="A16" s="8" t="s">
        <v>103</v>
      </c>
      <c r="B16" s="9">
        <v>137052.75</v>
      </c>
      <c r="C16" s="9">
        <v>88250.625</v>
      </c>
      <c r="D16" s="16">
        <f t="shared" si="1"/>
        <v>0.60830313793568336</v>
      </c>
      <c r="E16" s="16">
        <f t="shared" si="2"/>
        <v>0.39169686206431659</v>
      </c>
      <c r="F16" s="9">
        <v>126086.125</v>
      </c>
      <c r="G16" s="9">
        <v>78533.75</v>
      </c>
      <c r="H16" s="16">
        <f t="shared" si="3"/>
        <v>0.61619686259704731</v>
      </c>
      <c r="I16" s="16">
        <f t="shared" si="0"/>
        <v>0.38380313740295269</v>
      </c>
      <c r="J16" s="16">
        <f t="shared" si="4"/>
        <v>1.2976629856212524E-2</v>
      </c>
      <c r="K16" s="16">
        <f t="shared" si="5"/>
        <v>7.8937246613639545E-3</v>
      </c>
      <c r="L16" s="16">
        <f t="shared" si="6"/>
        <v>-2.0152636964622276E-2</v>
      </c>
      <c r="M16" s="16">
        <f t="shared" si="7"/>
        <v>-7.8937246613638989E-3</v>
      </c>
    </row>
    <row r="17" spans="1:13" x14ac:dyDescent="0.25">
      <c r="A17" s="8" t="s">
        <v>90</v>
      </c>
      <c r="B17" s="9">
        <v>164922.75</v>
      </c>
      <c r="C17" s="9">
        <v>105361.875</v>
      </c>
      <c r="D17" s="16">
        <f t="shared" si="1"/>
        <v>0.61018176672091506</v>
      </c>
      <c r="E17" s="16">
        <f t="shared" si="2"/>
        <v>0.38981823327908499</v>
      </c>
      <c r="F17" s="9">
        <v>158930.125</v>
      </c>
      <c r="G17" s="9">
        <v>100522.5</v>
      </c>
      <c r="H17" s="16">
        <f t="shared" si="3"/>
        <v>0.61255932561869431</v>
      </c>
      <c r="I17" s="16">
        <f t="shared" si="0"/>
        <v>0.38744067438130564</v>
      </c>
      <c r="J17" s="16">
        <f t="shared" si="4"/>
        <v>3.8964764721766743E-3</v>
      </c>
      <c r="K17" s="16">
        <f t="shared" si="5"/>
        <v>2.3775588977792417E-3</v>
      </c>
      <c r="L17" s="16">
        <f t="shared" si="6"/>
        <v>-6.0991474867138195E-3</v>
      </c>
      <c r="M17" s="16">
        <f t="shared" si="7"/>
        <v>-2.3775588977793527E-3</v>
      </c>
    </row>
    <row r="18" spans="1:13" x14ac:dyDescent="0.25">
      <c r="A18" s="8" t="s">
        <v>79</v>
      </c>
      <c r="B18" s="9">
        <v>149181.75</v>
      </c>
      <c r="C18" s="9">
        <v>96205.375</v>
      </c>
      <c r="D18" s="16">
        <f t="shared" si="1"/>
        <v>0.6079444877150747</v>
      </c>
      <c r="E18" s="16">
        <f t="shared" si="2"/>
        <v>0.3920555122849253</v>
      </c>
      <c r="F18" s="9">
        <v>144028.125</v>
      </c>
      <c r="G18" s="9">
        <v>91865.25</v>
      </c>
      <c r="H18" s="16">
        <f t="shared" si="3"/>
        <v>0.61056451882126828</v>
      </c>
      <c r="I18" s="16">
        <f t="shared" si="0"/>
        <v>0.38943548117873172</v>
      </c>
      <c r="J18" s="16">
        <f t="shared" si="4"/>
        <v>4.309655172696469E-3</v>
      </c>
      <c r="K18" s="16">
        <f t="shared" si="5"/>
        <v>2.6200311061935766E-3</v>
      </c>
      <c r="L18" s="16">
        <f t="shared" si="6"/>
        <v>-6.6828064498414093E-3</v>
      </c>
      <c r="M18" s="16">
        <f t="shared" si="7"/>
        <v>-2.6200311061935766E-3</v>
      </c>
    </row>
    <row r="19" spans="1:13" x14ac:dyDescent="0.25">
      <c r="A19" s="8" t="s">
        <v>63</v>
      </c>
      <c r="B19" s="9">
        <v>144304.375</v>
      </c>
      <c r="C19" s="9">
        <v>98407.25</v>
      </c>
      <c r="D19" s="16">
        <f t="shared" si="1"/>
        <v>0.59455073484840293</v>
      </c>
      <c r="E19" s="16">
        <f t="shared" si="2"/>
        <v>0.40544926515159707</v>
      </c>
      <c r="F19" s="9">
        <v>137594.125</v>
      </c>
      <c r="G19" s="9">
        <v>89902.125</v>
      </c>
      <c r="H19" s="16">
        <f t="shared" si="3"/>
        <v>0.60481931020841007</v>
      </c>
      <c r="I19" s="16">
        <f t="shared" si="0"/>
        <v>0.39518068979158999</v>
      </c>
      <c r="J19" s="16">
        <f t="shared" si="4"/>
        <v>1.727115073304113E-2</v>
      </c>
      <c r="K19" s="16">
        <f t="shared" si="5"/>
        <v>1.0268575360007137E-2</v>
      </c>
      <c r="L19" s="16">
        <f t="shared" si="6"/>
        <v>-2.5326412556618327E-2</v>
      </c>
      <c r="M19" s="16">
        <f t="shared" si="7"/>
        <v>-1.0268575360007082E-2</v>
      </c>
    </row>
    <row r="20" spans="1:13" x14ac:dyDescent="0.25">
      <c r="A20" s="8" t="s">
        <v>52</v>
      </c>
      <c r="B20" s="9">
        <v>134520.5</v>
      </c>
      <c r="C20" s="9">
        <v>89605.75</v>
      </c>
      <c r="D20" s="16">
        <f t="shared" si="1"/>
        <v>0.6001996642517331</v>
      </c>
      <c r="E20" s="16">
        <f t="shared" si="2"/>
        <v>0.3998003357482669</v>
      </c>
      <c r="F20" s="9">
        <v>128752.125</v>
      </c>
      <c r="G20" s="9">
        <v>84045.25</v>
      </c>
      <c r="H20" s="16">
        <f t="shared" si="3"/>
        <v>0.60504564494745294</v>
      </c>
      <c r="I20" s="16">
        <f t="shared" si="0"/>
        <v>0.39495435505254706</v>
      </c>
      <c r="J20" s="16">
        <f t="shared" si="4"/>
        <v>8.073947694991316E-3</v>
      </c>
      <c r="K20" s="16">
        <f t="shared" si="5"/>
        <v>4.8459806957198426E-3</v>
      </c>
      <c r="L20" s="16">
        <f t="shared" si="6"/>
        <v>-1.2121002066319175E-2</v>
      </c>
      <c r="M20" s="16">
        <f t="shared" si="7"/>
        <v>-4.8459806957198426E-3</v>
      </c>
    </row>
    <row r="21" spans="1:13" x14ac:dyDescent="0.25">
      <c r="A21" s="8" t="s">
        <v>44</v>
      </c>
      <c r="B21" s="9">
        <v>115038.875</v>
      </c>
      <c r="C21" s="9">
        <v>75424.125</v>
      </c>
      <c r="D21" s="16">
        <f t="shared" si="1"/>
        <v>0.6039959204674924</v>
      </c>
      <c r="E21" s="16">
        <f t="shared" si="2"/>
        <v>0.3960040795325076</v>
      </c>
      <c r="F21" s="9">
        <v>107482</v>
      </c>
      <c r="G21" s="9">
        <v>67581.75</v>
      </c>
      <c r="H21" s="16">
        <f t="shared" si="3"/>
        <v>0.61395920057693265</v>
      </c>
      <c r="I21" s="16">
        <f t="shared" si="0"/>
        <v>0.38604079942306729</v>
      </c>
      <c r="J21" s="16">
        <f t="shared" si="4"/>
        <v>1.6495608284454441E-2</v>
      </c>
      <c r="K21" s="16">
        <f t="shared" si="5"/>
        <v>9.9632801094402534E-3</v>
      </c>
      <c r="L21" s="16">
        <f t="shared" si="6"/>
        <v>-2.5159539066370737E-2</v>
      </c>
      <c r="M21" s="16">
        <f t="shared" si="7"/>
        <v>-9.963280109440309E-3</v>
      </c>
    </row>
    <row r="22" spans="1:13" x14ac:dyDescent="0.25">
      <c r="A22" s="8" t="s">
        <v>35</v>
      </c>
      <c r="B22" s="9">
        <v>73296.625</v>
      </c>
      <c r="C22" s="9">
        <v>47193.875</v>
      </c>
      <c r="D22" s="16">
        <f t="shared" si="1"/>
        <v>0.60831870562409485</v>
      </c>
      <c r="E22" s="16">
        <f t="shared" si="2"/>
        <v>0.39168129437590515</v>
      </c>
      <c r="F22" s="9">
        <v>69129.75</v>
      </c>
      <c r="G22" s="9">
        <v>42963.75</v>
      </c>
      <c r="H22" s="16">
        <f t="shared" si="3"/>
        <v>0.61671506376373297</v>
      </c>
      <c r="I22" s="16">
        <f t="shared" si="0"/>
        <v>0.38328493623626703</v>
      </c>
      <c r="J22" s="16">
        <f t="shared" si="4"/>
        <v>1.3802564448555002E-2</v>
      </c>
      <c r="K22" s="16">
        <f t="shared" si="5"/>
        <v>8.396358139638127E-3</v>
      </c>
      <c r="L22" s="16">
        <f t="shared" si="6"/>
        <v>-2.1436709539618602E-2</v>
      </c>
      <c r="M22" s="16">
        <f t="shared" si="7"/>
        <v>-8.396358139638127E-3</v>
      </c>
    </row>
    <row r="23" spans="1:13" x14ac:dyDescent="0.25">
      <c r="A23" s="8" t="s">
        <v>19</v>
      </c>
      <c r="B23" s="9">
        <v>143949.75</v>
      </c>
      <c r="C23" s="9">
        <v>100152.375</v>
      </c>
      <c r="D23" s="16">
        <f t="shared" si="1"/>
        <v>0.58971117109283666</v>
      </c>
      <c r="E23" s="16">
        <f t="shared" si="2"/>
        <v>0.41028882890716334</v>
      </c>
      <c r="F23" s="9">
        <v>133552</v>
      </c>
      <c r="G23" s="9">
        <v>87511.625</v>
      </c>
      <c r="H23" s="16">
        <f t="shared" si="3"/>
        <v>0.60413376465712076</v>
      </c>
      <c r="I23" s="16">
        <f t="shared" si="0"/>
        <v>0.39586623534287924</v>
      </c>
      <c r="J23" s="16">
        <f t="shared" si="4"/>
        <v>2.4457046553071984E-2</v>
      </c>
      <c r="K23" s="16">
        <f t="shared" si="5"/>
        <v>1.4422593564284103E-2</v>
      </c>
      <c r="L23" s="16">
        <f t="shared" si="6"/>
        <v>-3.5152294062453071E-2</v>
      </c>
      <c r="M23" s="16">
        <f t="shared" si="7"/>
        <v>-1.4422593564284103E-2</v>
      </c>
    </row>
    <row r="24" spans="1:13" x14ac:dyDescent="0.25">
      <c r="A24" s="8" t="s">
        <v>4</v>
      </c>
      <c r="B24" s="9">
        <v>118608.75</v>
      </c>
      <c r="C24" s="9">
        <v>72593.75</v>
      </c>
      <c r="D24" s="16">
        <f t="shared" si="1"/>
        <v>0.62033053961114526</v>
      </c>
      <c r="E24" s="16">
        <f t="shared" si="2"/>
        <v>0.37966946038885474</v>
      </c>
      <c r="F24" s="9">
        <v>105962.375</v>
      </c>
      <c r="G24" s="9">
        <v>63122.25</v>
      </c>
      <c r="H24" s="16">
        <f t="shared" si="3"/>
        <v>0.62668249700408896</v>
      </c>
      <c r="I24" s="16">
        <f t="shared" si="0"/>
        <v>0.37331750299591104</v>
      </c>
      <c r="J24" s="16">
        <f t="shared" si="4"/>
        <v>1.0239633529771768E-2</v>
      </c>
      <c r="K24" s="16">
        <f t="shared" si="5"/>
        <v>6.3519573929436968E-3</v>
      </c>
      <c r="L24" s="16">
        <f t="shared" si="6"/>
        <v>-1.6730229991208847E-2</v>
      </c>
      <c r="M24" s="16">
        <f t="shared" si="7"/>
        <v>-6.3519573929436968E-3</v>
      </c>
    </row>
  </sheetData>
  <sortState ref="A4:G24">
    <sortCondition ref="A4:A24"/>
  </sortState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1D8A-7E01-4AFA-BA12-91147EB54048}">
  <dimension ref="A3:F5"/>
  <sheetViews>
    <sheetView workbookViewId="0">
      <selection activeCell="F5" sqref="F5"/>
    </sheetView>
  </sheetViews>
  <sheetFormatPr defaultRowHeight="15" x14ac:dyDescent="0.25"/>
  <cols>
    <col min="4" max="5" width="10.42578125" bestFit="1" customWidth="1"/>
  </cols>
  <sheetData>
    <row r="3" spans="1:6" x14ac:dyDescent="0.25">
      <c r="A3" s="13" t="s">
        <v>0</v>
      </c>
      <c r="B3" s="14"/>
      <c r="C3" s="11"/>
      <c r="D3" s="13" t="s">
        <v>1</v>
      </c>
      <c r="E3" s="14"/>
      <c r="F3" s="11"/>
    </row>
    <row r="4" spans="1:6" x14ac:dyDescent="0.25">
      <c r="A4" s="6">
        <v>2022</v>
      </c>
      <c r="B4" s="6">
        <v>2023</v>
      </c>
      <c r="C4" s="6" t="s">
        <v>315</v>
      </c>
      <c r="D4" s="6">
        <v>2022</v>
      </c>
      <c r="E4" s="7">
        <v>2023</v>
      </c>
      <c r="F4" s="6" t="s">
        <v>315</v>
      </c>
    </row>
    <row r="5" spans="1:6" x14ac:dyDescent="0.25">
      <c r="A5" s="9">
        <v>8563170.75</v>
      </c>
      <c r="B5" s="9">
        <v>7977314.75</v>
      </c>
      <c r="C5" s="16">
        <f>(B5-A5)/A5</f>
        <v>-6.8415779283625758E-2</v>
      </c>
      <c r="D5" s="9">
        <v>8718885441</v>
      </c>
      <c r="E5" s="10">
        <v>8566032063</v>
      </c>
      <c r="F5" s="16">
        <f>(E5-D5)/D5</f>
        <v>-1.7531297897460239E-2</v>
      </c>
    </row>
  </sheetData>
  <mergeCells count="2">
    <mergeCell ref="A3:B3"/>
    <mergeCell ref="D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57AA-7CF3-4735-8493-3496EA0B5790}">
  <dimension ref="A1:L4"/>
  <sheetViews>
    <sheetView workbookViewId="0">
      <selection activeCell="G25" sqref="G25"/>
    </sheetView>
  </sheetViews>
  <sheetFormatPr defaultRowHeight="15" x14ac:dyDescent="0.25"/>
  <sheetData>
    <row r="1" spans="1:12" x14ac:dyDescent="0.25">
      <c r="A1" s="13" t="s">
        <v>0</v>
      </c>
      <c r="B1" s="14"/>
      <c r="C1" s="14"/>
      <c r="D1" s="14"/>
      <c r="E1" s="14"/>
      <c r="F1" s="15"/>
      <c r="G1" s="20"/>
    </row>
    <row r="2" spans="1:12" x14ac:dyDescent="0.25">
      <c r="A2" s="6">
        <v>2022</v>
      </c>
      <c r="B2" s="6">
        <v>2022</v>
      </c>
      <c r="C2" s="6">
        <v>2022</v>
      </c>
      <c r="D2" s="6">
        <v>2022</v>
      </c>
      <c r="E2" s="6">
        <v>2023</v>
      </c>
      <c r="F2" s="7">
        <v>2023</v>
      </c>
      <c r="G2" s="6">
        <v>2023</v>
      </c>
      <c r="H2" s="6">
        <v>2023</v>
      </c>
      <c r="I2" s="23"/>
      <c r="J2" s="23"/>
    </row>
    <row r="3" spans="1:12" ht="33.75" x14ac:dyDescent="0.25">
      <c r="A3" s="12" t="s">
        <v>317</v>
      </c>
      <c r="B3" s="12" t="s">
        <v>316</v>
      </c>
      <c r="C3" s="12" t="s">
        <v>319</v>
      </c>
      <c r="D3" s="12" t="s">
        <v>318</v>
      </c>
      <c r="E3" s="12" t="s">
        <v>317</v>
      </c>
      <c r="F3" s="4" t="s">
        <v>316</v>
      </c>
      <c r="G3" s="12" t="s">
        <v>319</v>
      </c>
      <c r="H3" s="12" t="s">
        <v>318</v>
      </c>
      <c r="I3" s="20" t="s">
        <v>322</v>
      </c>
      <c r="J3" s="20" t="s">
        <v>323</v>
      </c>
      <c r="K3" s="20" t="s">
        <v>320</v>
      </c>
      <c r="L3" s="20" t="s">
        <v>321</v>
      </c>
    </row>
    <row r="4" spans="1:12" x14ac:dyDescent="0.25">
      <c r="A4" s="9">
        <v>5211071.125</v>
      </c>
      <c r="B4" s="9">
        <v>3352099.625</v>
      </c>
      <c r="C4" s="16">
        <f>+A4/(A4+B4)</f>
        <v>0.60854457736931145</v>
      </c>
      <c r="D4" s="16">
        <f>B4/(B4+A4)</f>
        <v>0.3914554226306885</v>
      </c>
      <c r="E4" s="9">
        <v>4901800.5</v>
      </c>
      <c r="F4" s="10">
        <v>3075514.25</v>
      </c>
      <c r="G4" s="16">
        <f>+E4/(E4+F4)</f>
        <v>0.61446748105306992</v>
      </c>
      <c r="H4" s="16">
        <f>F4/(F4+E4)</f>
        <v>0.38553251894693008</v>
      </c>
      <c r="I4" s="16">
        <f>(G4-C4)/C4</f>
        <v>9.7329002739005629E-3</v>
      </c>
      <c r="J4" s="16">
        <f>+G4-C4</f>
        <v>5.9229036837584736E-3</v>
      </c>
      <c r="K4" s="16">
        <f>+(H4-D4)/D4</f>
        <v>-1.5130467842174393E-2</v>
      </c>
      <c r="L4" s="16">
        <f>+H4-D4</f>
        <v>-5.9229036837584181E-3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kommun</vt:lpstr>
      <vt:lpstr>kommun kön</vt:lpstr>
      <vt:lpstr>län</vt:lpstr>
      <vt:lpstr>län kön</vt:lpstr>
      <vt:lpstr>riket</vt:lpstr>
      <vt:lpstr>riket kön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2024-01-09T14:27:52Z</dcterms:created>
  <dcterms:modified xsi:type="dcterms:W3CDTF">2024-01-09T15:39:03Z</dcterms:modified>
</cp:coreProperties>
</file>