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i\Desktop\"/>
    </mc:Choice>
  </mc:AlternateContent>
  <xr:revisionPtr revIDLastSave="0" documentId="8_{06FAF9AE-1C02-481E-880D-07FB25943175}" xr6:coauthVersionLast="47" xr6:coauthVersionMax="47" xr10:uidLastSave="{00000000-0000-0000-0000-000000000000}"/>
  <bookViews>
    <workbookView xWindow="4290" yWindow="4290" windowWidth="38700" windowHeight="15345" xr2:uid="{00000000-000D-0000-FFFF-FFFF00000000}"/>
  </bookViews>
  <sheets>
    <sheet name="Resultat" sheetId="1" r:id="rId1"/>
    <sheet name="Beräkning medelvärde sparand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F9" i="3" s="1"/>
  <c r="E8" i="3"/>
  <c r="F8" i="3" s="1"/>
  <c r="F7" i="3"/>
  <c r="E7" i="3"/>
  <c r="E6" i="3"/>
  <c r="F6" i="3" s="1"/>
  <c r="E5" i="3"/>
  <c r="F5" i="3" s="1"/>
  <c r="E4" i="3"/>
  <c r="F4" i="3" s="1"/>
  <c r="F3" i="3"/>
  <c r="E3" i="3"/>
  <c r="E10" i="3" s="1"/>
  <c r="F11" i="3" l="1"/>
  <c r="F12" i="3" s="1"/>
</calcChain>
</file>

<file path=xl/sharedStrings.xml><?xml version="1.0" encoding="utf-8"?>
<sst xmlns="http://schemas.openxmlformats.org/spreadsheetml/2006/main" count="131" uniqueCount="49">
  <si>
    <t/>
  </si>
  <si>
    <t>Total</t>
  </si>
  <si>
    <t>SE_Storstad</t>
  </si>
  <si>
    <t>Barn ålder</t>
  </si>
  <si>
    <t>Hur många barn som är 18 år eller yngre har du?</t>
  </si>
  <si>
    <t>Stockholm kommun</t>
  </si>
  <si>
    <t>Göteborg kommun</t>
  </si>
  <si>
    <t>Malmö kommun</t>
  </si>
  <si>
    <t>Övriga Sverige</t>
  </si>
  <si>
    <t>0-6 år</t>
  </si>
  <si>
    <t>7-12 år</t>
  </si>
  <si>
    <t>13-17 år</t>
  </si>
  <si>
    <t>1 barn</t>
  </si>
  <si>
    <t>2 barn</t>
  </si>
  <si>
    <t>3 barn</t>
  </si>
  <si>
    <t>4 barn eller fler</t>
  </si>
  <si>
    <t>%</t>
  </si>
  <si>
    <t>Har du barn som är 18 år eller yngre?</t>
  </si>
  <si>
    <t>Ja</t>
  </si>
  <si>
    <t>Nej</t>
  </si>
  <si>
    <t>Ungefär hur mycket pengar i månaden sparar du långsiktigt till varje barn?</t>
  </si>
  <si>
    <t>Mindre än 100 kr</t>
  </si>
  <si>
    <t>100–199 kr</t>
  </si>
  <si>
    <t>200–499 kr</t>
  </si>
  <si>
    <t>500–999 kr</t>
  </si>
  <si>
    <t>1 000–1 999 kr</t>
  </si>
  <si>
    <t>2 000 kr eller mer</t>
  </si>
  <si>
    <t>Sparar inga pengar till mitt/mina barn</t>
  </si>
  <si>
    <t>Vad sparar du till?</t>
  </si>
  <si>
    <t>Bostadsköp</t>
  </si>
  <si>
    <t>Körkort</t>
  </si>
  <si>
    <t>"Flytta hemifrån"-pengar</t>
  </si>
  <si>
    <t>Studenten</t>
  </si>
  <si>
    <t>Köp av större föremål. T.ex. bil, dator eller moped</t>
  </si>
  <si>
    <t>Språkresa, klassresa eller liknande</t>
  </si>
  <si>
    <t>Bröllop</t>
  </si>
  <si>
    <t>Annat</t>
  </si>
  <si>
    <t>Inget särskilt syfte. Barnet/ barnen får använda pengarna som de vill när de fyllt 18 år eller är mogna nog att ta ansvar för dem.</t>
  </si>
  <si>
    <t>Tror du att ditt eller dina barn kommer kunna köpa en bostad om de vill, utan ekonomisk hjälp, före de fyller 30 år?</t>
  </si>
  <si>
    <t>Vet ej</t>
  </si>
  <si>
    <t>Skulle du vid behov kunna hjälpa ditt/dina barn att köpa en bostad?</t>
  </si>
  <si>
    <t>Bas</t>
  </si>
  <si>
    <t>Antal personer</t>
  </si>
  <si>
    <t>Andel i procent</t>
  </si>
  <si>
    <t>Medeltal</t>
  </si>
  <si>
    <t>Antal respondenter</t>
  </si>
  <si>
    <t>Summa kr</t>
  </si>
  <si>
    <t>SEK</t>
  </si>
  <si>
    <t>Genomsnitt per respondent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</si>
</sst>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rgb="FFFFFFFF"/>
      </patternFill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D2D2D2"/>
      </left>
      <right style="thin">
        <color rgb="FFD2D2D2"/>
      </right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D2D2D2"/>
      </left>
      <right style="thin">
        <color rgb="FFD2D2D2"/>
      </right>
      <top style="thin">
        <color indexed="64"/>
      </top>
      <bottom style="thin">
        <color rgb="FFD2D2D2"/>
      </bottom>
      <diagonal/>
    </border>
    <border>
      <left/>
      <right/>
      <top style="thin">
        <color indexed="64"/>
      </top>
      <bottom/>
      <diagonal/>
    </border>
    <border>
      <left style="thin">
        <color rgb="FFE6E6E6"/>
      </left>
      <right style="thin">
        <color rgb="FFE6E6E6"/>
      </right>
      <top style="thin">
        <color indexed="64"/>
      </top>
      <bottom style="thin">
        <color rgb="FFE6E6E6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2" fillId="4" borderId="3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9" fontId="5" fillId="0" borderId="3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right"/>
    </xf>
    <xf numFmtId="0" fontId="5" fillId="3" borderId="5" xfId="0" applyFont="1" applyFill="1" applyBorder="1" applyAlignment="1">
      <alignment horizontal="left" vertical="top" wrapText="1"/>
    </xf>
    <xf numFmtId="9" fontId="5" fillId="0" borderId="6" xfId="0" applyNumberFormat="1" applyFont="1" applyBorder="1" applyAlignment="1">
      <alignment horizontal="right" vertical="center" wrapText="1"/>
    </xf>
    <xf numFmtId="0" fontId="6" fillId="3" borderId="7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right" vertical="top" wrapText="1"/>
    </xf>
    <xf numFmtId="3" fontId="6" fillId="0" borderId="9" xfId="0" applyNumberFormat="1" applyFont="1" applyBorder="1" applyAlignment="1">
      <alignment horizontal="right" vertical="center" wrapText="1"/>
    </xf>
    <xf numFmtId="1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0" fillId="6" borderId="0" xfId="0" applyFill="1"/>
    <xf numFmtId="0" fontId="6" fillId="3" borderId="4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/>
    </xf>
    <xf numFmtId="0" fontId="1" fillId="3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="96" zoomScaleNormal="96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1" sqref="O11"/>
    </sheetView>
  </sheetViews>
  <sheetFormatPr defaultColWidth="17" defaultRowHeight="15"/>
  <cols>
    <col min="1" max="1" width="38.85546875" style="4" customWidth="1"/>
    <col min="2" max="2" width="41" style="4" customWidth="1"/>
    <col min="3" max="16384" width="17" style="4"/>
  </cols>
  <sheetData>
    <row r="1" spans="1:14" ht="35.25" customHeight="1">
      <c r="A1" s="2" t="s">
        <v>0</v>
      </c>
      <c r="B1" s="34" t="s">
        <v>0</v>
      </c>
      <c r="C1" s="3"/>
      <c r="D1" s="33" t="s">
        <v>2</v>
      </c>
      <c r="E1" s="33" t="s">
        <v>0</v>
      </c>
      <c r="F1" s="33" t="s">
        <v>0</v>
      </c>
      <c r="G1" s="33" t="s">
        <v>0</v>
      </c>
      <c r="H1" s="33" t="s">
        <v>3</v>
      </c>
      <c r="I1" s="33" t="s">
        <v>0</v>
      </c>
      <c r="J1" s="33" t="s">
        <v>0</v>
      </c>
      <c r="K1" s="33" t="s">
        <v>4</v>
      </c>
      <c r="L1" s="33" t="s">
        <v>0</v>
      </c>
      <c r="M1" s="33" t="s">
        <v>0</v>
      </c>
      <c r="N1" s="33" t="s">
        <v>0</v>
      </c>
    </row>
    <row r="2" spans="1:14" ht="35.25" customHeight="1">
      <c r="A2" s="4" t="s">
        <v>0</v>
      </c>
      <c r="B2" s="32" t="s">
        <v>0</v>
      </c>
      <c r="C2" s="3" t="s">
        <v>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>
      <c r="A3" s="2" t="s">
        <v>0</v>
      </c>
      <c r="B3" s="32" t="s">
        <v>0</v>
      </c>
      <c r="C3" s="3" t="s">
        <v>16</v>
      </c>
      <c r="D3" s="3" t="s">
        <v>16</v>
      </c>
      <c r="E3" s="3" t="s">
        <v>16</v>
      </c>
      <c r="F3" s="3" t="s">
        <v>16</v>
      </c>
      <c r="G3" s="3" t="s">
        <v>16</v>
      </c>
      <c r="H3" s="3" t="s">
        <v>16</v>
      </c>
      <c r="I3" s="3" t="s">
        <v>16</v>
      </c>
      <c r="J3" s="3" t="s">
        <v>16</v>
      </c>
      <c r="K3" s="3" t="s">
        <v>16</v>
      </c>
      <c r="L3" s="3" t="s">
        <v>16</v>
      </c>
      <c r="M3" s="3" t="s">
        <v>16</v>
      </c>
      <c r="N3" s="3" t="s">
        <v>16</v>
      </c>
    </row>
    <row r="4" spans="1:14">
      <c r="A4" s="31" t="s">
        <v>17</v>
      </c>
      <c r="B4" s="1" t="s">
        <v>18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</row>
    <row r="5" spans="1:14">
      <c r="A5" s="32" t="s">
        <v>0</v>
      </c>
      <c r="B5" s="1" t="s">
        <v>19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</row>
    <row r="6" spans="1:14">
      <c r="A6" s="32" t="s">
        <v>0</v>
      </c>
      <c r="B6" s="7" t="s">
        <v>41</v>
      </c>
      <c r="C6" s="8">
        <v>1066.0000000038001</v>
      </c>
      <c r="D6" s="8">
        <v>257.93127619939997</v>
      </c>
      <c r="E6" s="8">
        <v>109.0810679821</v>
      </c>
      <c r="F6" s="8">
        <v>86.439010128000007</v>
      </c>
      <c r="G6" s="8">
        <v>612.54864569430003</v>
      </c>
      <c r="H6" s="8">
        <v>410.21021038959998</v>
      </c>
      <c r="I6" s="8">
        <v>491.34704498420001</v>
      </c>
      <c r="J6" s="8">
        <v>469.64490564800002</v>
      </c>
      <c r="K6" s="8">
        <v>407.05311921660001</v>
      </c>
      <c r="L6" s="8">
        <v>523.82103417179997</v>
      </c>
      <c r="M6" s="8">
        <v>116.1217094096</v>
      </c>
      <c r="N6" s="8">
        <v>19.004137205799999</v>
      </c>
    </row>
    <row r="7" spans="1:14">
      <c r="A7" s="31" t="s">
        <v>4</v>
      </c>
      <c r="B7" s="1" t="s">
        <v>12</v>
      </c>
      <c r="C7" s="6">
        <v>0.381850956111772</v>
      </c>
      <c r="D7" s="6">
        <v>0.43523945584797302</v>
      </c>
      <c r="E7" s="6">
        <v>0.32649276917186199</v>
      </c>
      <c r="F7" s="6">
        <v>0.3125</v>
      </c>
      <c r="G7" s="6">
        <v>0.37901460061110798</v>
      </c>
      <c r="H7" s="6">
        <v>0.27237589689584402</v>
      </c>
      <c r="I7" s="6">
        <v>0.17128664545159999</v>
      </c>
      <c r="J7" s="6">
        <v>0.40871743146484502</v>
      </c>
      <c r="K7" s="6">
        <v>1</v>
      </c>
      <c r="L7" s="6">
        <v>0</v>
      </c>
      <c r="M7" s="6">
        <v>0</v>
      </c>
      <c r="N7" s="6">
        <v>0</v>
      </c>
    </row>
    <row r="8" spans="1:14">
      <c r="A8" s="32" t="s">
        <v>0</v>
      </c>
      <c r="B8" s="1" t="s">
        <v>13</v>
      </c>
      <c r="C8" s="5">
        <v>0.491389337870481</v>
      </c>
      <c r="D8" s="5">
        <v>0.46318490671461199</v>
      </c>
      <c r="E8" s="5">
        <v>0.518420058568548</v>
      </c>
      <c r="F8" s="5">
        <v>0.52500000000000002</v>
      </c>
      <c r="G8" s="5">
        <v>0.49370914167089203</v>
      </c>
      <c r="H8" s="5">
        <v>0.53303705612234498</v>
      </c>
      <c r="I8" s="5">
        <v>0.60723608994757305</v>
      </c>
      <c r="J8" s="5">
        <v>0.45844656677266998</v>
      </c>
      <c r="K8" s="5">
        <v>0</v>
      </c>
      <c r="L8" s="5">
        <v>1</v>
      </c>
      <c r="M8" s="5">
        <v>0</v>
      </c>
      <c r="N8" s="5">
        <v>0</v>
      </c>
    </row>
    <row r="9" spans="1:14">
      <c r="A9" s="32" t="s">
        <v>0</v>
      </c>
      <c r="B9" s="1" t="s">
        <v>14</v>
      </c>
      <c r="C9" s="6">
        <v>0.10893218518685401</v>
      </c>
      <c r="D9" s="6">
        <v>8.9386560944925197E-2</v>
      </c>
      <c r="E9" s="6">
        <v>0.13759426898041499</v>
      </c>
      <c r="F9" s="6">
        <v>0.15</v>
      </c>
      <c r="G9" s="6">
        <v>0.106263133221724</v>
      </c>
      <c r="H9" s="6">
        <v>0.17012921806387399</v>
      </c>
      <c r="I9" s="6">
        <v>0.185077588807773</v>
      </c>
      <c r="J9" s="6">
        <v>0.10815883186151699</v>
      </c>
      <c r="K9" s="6">
        <v>0</v>
      </c>
      <c r="L9" s="6">
        <v>0</v>
      </c>
      <c r="M9" s="6">
        <v>1</v>
      </c>
      <c r="N9" s="6">
        <v>0</v>
      </c>
    </row>
    <row r="10" spans="1:14">
      <c r="A10" s="32" t="s">
        <v>0</v>
      </c>
      <c r="B10" s="1" t="s">
        <v>15</v>
      </c>
      <c r="C10" s="5">
        <v>1.7827520830893302E-2</v>
      </c>
      <c r="D10" s="5">
        <v>1.2189076492489801E-2</v>
      </c>
      <c r="E10" s="5">
        <v>1.74929032791751E-2</v>
      </c>
      <c r="F10" s="5">
        <v>1.2500000000000001E-2</v>
      </c>
      <c r="G10" s="5">
        <v>2.1013124496276701E-2</v>
      </c>
      <c r="H10" s="5">
        <v>2.4457828917937501E-2</v>
      </c>
      <c r="I10" s="5">
        <v>3.6399675793053997E-2</v>
      </c>
      <c r="J10" s="5">
        <v>2.46771699009685E-2</v>
      </c>
      <c r="K10" s="5">
        <v>0</v>
      </c>
      <c r="L10" s="5">
        <v>0</v>
      </c>
      <c r="M10" s="5">
        <v>0</v>
      </c>
      <c r="N10" s="5">
        <v>1</v>
      </c>
    </row>
    <row r="11" spans="1:14">
      <c r="A11" s="32" t="s">
        <v>0</v>
      </c>
      <c r="B11" s="7" t="s">
        <v>41</v>
      </c>
      <c r="C11" s="9">
        <v>1066.0000000038001</v>
      </c>
      <c r="D11" s="9">
        <v>257.93127619939997</v>
      </c>
      <c r="E11" s="9">
        <v>109.0810679821</v>
      </c>
      <c r="F11" s="9">
        <v>86.439010128000007</v>
      </c>
      <c r="G11" s="9">
        <v>612.54864569430003</v>
      </c>
      <c r="H11" s="9">
        <v>410.21021038959998</v>
      </c>
      <c r="I11" s="9">
        <v>491.34704498420001</v>
      </c>
      <c r="J11" s="9">
        <v>469.64490564800002</v>
      </c>
      <c r="K11" s="9">
        <v>407.05311921660001</v>
      </c>
      <c r="L11" s="9">
        <v>523.82103417179997</v>
      </c>
      <c r="M11" s="9">
        <v>116.1217094096</v>
      </c>
      <c r="N11" s="9">
        <v>19.004137205799999</v>
      </c>
    </row>
    <row r="12" spans="1:14">
      <c r="A12" s="31" t="s">
        <v>20</v>
      </c>
      <c r="B12" s="1" t="s">
        <v>21</v>
      </c>
      <c r="C12" s="5">
        <v>5.7902008816491497E-2</v>
      </c>
      <c r="D12" s="5">
        <v>5.28193314674558E-2</v>
      </c>
      <c r="E12" s="5">
        <v>7.9057980732414004E-2</v>
      </c>
      <c r="F12" s="5">
        <v>0.05</v>
      </c>
      <c r="G12" s="5">
        <v>5.7389898084182697E-2</v>
      </c>
      <c r="H12" s="5">
        <v>6.7227087261451504E-2</v>
      </c>
      <c r="I12" s="5">
        <v>6.4687307501202204E-2</v>
      </c>
      <c r="J12" s="5">
        <v>4.9304067915632903E-2</v>
      </c>
      <c r="K12" s="5">
        <v>4.9086189462333903E-2</v>
      </c>
      <c r="L12" s="5">
        <v>5.5363516671590098E-2</v>
      </c>
      <c r="M12" s="5">
        <v>0.10973211102373399</v>
      </c>
      <c r="N12" s="5">
        <v>0</v>
      </c>
    </row>
    <row r="13" spans="1:14">
      <c r="A13" s="32" t="s">
        <v>0</v>
      </c>
      <c r="B13" s="1" t="s">
        <v>22</v>
      </c>
      <c r="C13" s="6">
        <v>0.110189040189663</v>
      </c>
      <c r="D13" s="6">
        <v>8.9386560944925197E-2</v>
      </c>
      <c r="E13" s="6">
        <v>8.6290037769382599E-2</v>
      </c>
      <c r="F13" s="6">
        <v>6.25E-2</v>
      </c>
      <c r="G13" s="6">
        <v>0.12993397349476901</v>
      </c>
      <c r="H13" s="6">
        <v>9.1930134959790605E-2</v>
      </c>
      <c r="I13" s="6">
        <v>0.13042632779904201</v>
      </c>
      <c r="J13" s="6">
        <v>0.118796091750469</v>
      </c>
      <c r="K13" s="6">
        <v>0.109858413513114</v>
      </c>
      <c r="L13" s="6">
        <v>0.104397854976867</v>
      </c>
      <c r="M13" s="6">
        <v>0.108592687007564</v>
      </c>
      <c r="N13" s="6">
        <v>0.28665053755965397</v>
      </c>
    </row>
    <row r="14" spans="1:14">
      <c r="A14" s="32" t="s">
        <v>0</v>
      </c>
      <c r="B14" s="1" t="s">
        <v>23</v>
      </c>
      <c r="C14" s="5">
        <v>0.24920685578231999</v>
      </c>
      <c r="D14" s="5">
        <v>0.19908824937733299</v>
      </c>
      <c r="E14" s="5">
        <v>0.20639140347062199</v>
      </c>
      <c r="F14" s="5">
        <v>0.1875</v>
      </c>
      <c r="G14" s="5">
        <v>0.28664288811835298</v>
      </c>
      <c r="H14" s="5">
        <v>0.24744643005057099</v>
      </c>
      <c r="I14" s="5">
        <v>0.25531884335792399</v>
      </c>
      <c r="J14" s="5">
        <v>0.25616008505619398</v>
      </c>
      <c r="K14" s="5">
        <v>0.23736136731871499</v>
      </c>
      <c r="L14" s="5">
        <v>0.24638815164373601</v>
      </c>
      <c r="M14" s="5">
        <v>0.31542799553613798</v>
      </c>
      <c r="N14" s="5">
        <v>0.17598740953518699</v>
      </c>
    </row>
    <row r="15" spans="1:14">
      <c r="A15" s="32" t="s">
        <v>0</v>
      </c>
      <c r="B15" s="1" t="s">
        <v>24</v>
      </c>
      <c r="C15" s="6">
        <v>0.23578741873096101</v>
      </c>
      <c r="D15" s="6">
        <v>0.18689917288484401</v>
      </c>
      <c r="E15" s="6">
        <v>0.28124611637130598</v>
      </c>
      <c r="F15" s="6">
        <v>0.32500000000000001</v>
      </c>
      <c r="G15" s="6">
        <v>0.235688940248102</v>
      </c>
      <c r="H15" s="6">
        <v>0.251919003363062</v>
      </c>
      <c r="I15" s="6">
        <v>0.22723340728260699</v>
      </c>
      <c r="J15" s="6">
        <v>0.230362936698365</v>
      </c>
      <c r="K15" s="6">
        <v>0.22865233258161999</v>
      </c>
      <c r="L15" s="6">
        <v>0.24192874811769499</v>
      </c>
      <c r="M15" s="6">
        <v>0.23374270604869399</v>
      </c>
      <c r="N15" s="6">
        <v>0.23183233753728999</v>
      </c>
    </row>
    <row r="16" spans="1:14">
      <c r="A16" s="32" t="s">
        <v>0</v>
      </c>
      <c r="B16" s="1" t="s">
        <v>25</v>
      </c>
      <c r="C16" s="5">
        <v>0.185626510524385</v>
      </c>
      <c r="D16" s="5">
        <v>0.26459238495311599</v>
      </c>
      <c r="E16" s="5">
        <v>0.18586971098621</v>
      </c>
      <c r="F16" s="5">
        <v>0.13750000000000001</v>
      </c>
      <c r="G16" s="5">
        <v>0.15912365313145099</v>
      </c>
      <c r="H16" s="5">
        <v>0.17325430264400299</v>
      </c>
      <c r="I16" s="5">
        <v>0.185409191687984</v>
      </c>
      <c r="J16" s="5">
        <v>0.182594584307433</v>
      </c>
      <c r="K16" s="5">
        <v>0.20677003768791599</v>
      </c>
      <c r="L16" s="5">
        <v>0.20159864720908699</v>
      </c>
      <c r="M16" s="5">
        <v>6.9839305594389903E-2</v>
      </c>
      <c r="N16" s="5">
        <v>0</v>
      </c>
    </row>
    <row r="17" spans="1:14">
      <c r="A17" s="32" t="s">
        <v>0</v>
      </c>
      <c r="B17" s="1" t="s">
        <v>26</v>
      </c>
      <c r="C17" s="6">
        <v>4.7015910782008799E-2</v>
      </c>
      <c r="D17" s="6">
        <v>8.9386560944925197E-2</v>
      </c>
      <c r="E17" s="6">
        <v>4.1043384968825897E-2</v>
      </c>
      <c r="F17" s="6">
        <v>0.05</v>
      </c>
      <c r="G17" s="6">
        <v>2.98170023069728E-2</v>
      </c>
      <c r="H17" s="6">
        <v>4.9726930898736997E-2</v>
      </c>
      <c r="I17" s="6">
        <v>3.7630602333824099E-2</v>
      </c>
      <c r="J17" s="6">
        <v>4.3868608085875303E-2</v>
      </c>
      <c r="K17" s="6">
        <v>4.7572929391792002E-2</v>
      </c>
      <c r="L17" s="6">
        <v>4.6751516217403498E-2</v>
      </c>
      <c r="M17" s="6">
        <v>3.8476782276257303E-2</v>
      </c>
      <c r="N17" s="6">
        <v>9.4549637825789401E-2</v>
      </c>
    </row>
    <row r="18" spans="1:14">
      <c r="A18" s="32" t="s">
        <v>0</v>
      </c>
      <c r="B18" s="1" t="s">
        <v>27</v>
      </c>
      <c r="C18" s="5">
        <v>0.11427225517417</v>
      </c>
      <c r="D18" s="5">
        <v>0.117827739427401</v>
      </c>
      <c r="E18" s="5">
        <v>0.12010136570124</v>
      </c>
      <c r="F18" s="5">
        <v>0.1875</v>
      </c>
      <c r="G18" s="5">
        <v>0.10140364461616801</v>
      </c>
      <c r="H18" s="5">
        <v>0.118496110822385</v>
      </c>
      <c r="I18" s="5">
        <v>9.9294320037416395E-2</v>
      </c>
      <c r="J18" s="5">
        <v>0.118913626186031</v>
      </c>
      <c r="K18" s="5">
        <v>0.12069873004451</v>
      </c>
      <c r="L18" s="5">
        <v>0.103571565163621</v>
      </c>
      <c r="M18" s="5">
        <v>0.124188412513223</v>
      </c>
      <c r="N18" s="5">
        <v>0.21098007754207901</v>
      </c>
    </row>
    <row r="19" spans="1:14">
      <c r="A19" s="32" t="s">
        <v>0</v>
      </c>
      <c r="B19" s="7" t="s">
        <v>41</v>
      </c>
      <c r="C19" s="9">
        <v>1066.0000000038001</v>
      </c>
      <c r="D19" s="9">
        <v>257.93127619939997</v>
      </c>
      <c r="E19" s="9">
        <v>109.0810679821</v>
      </c>
      <c r="F19" s="9">
        <v>86.439010128000007</v>
      </c>
      <c r="G19" s="9">
        <v>612.54864569430003</v>
      </c>
      <c r="H19" s="9">
        <v>410.21021038959998</v>
      </c>
      <c r="I19" s="9">
        <v>491.34704498420001</v>
      </c>
      <c r="J19" s="9">
        <v>469.64490564800002</v>
      </c>
      <c r="K19" s="9">
        <v>407.05311921660001</v>
      </c>
      <c r="L19" s="9">
        <v>523.82103417179997</v>
      </c>
      <c r="M19" s="9">
        <v>116.1217094096</v>
      </c>
      <c r="N19" s="9">
        <v>19.004137205799999</v>
      </c>
    </row>
    <row r="20" spans="1:14">
      <c r="A20" s="31" t="s">
        <v>28</v>
      </c>
      <c r="B20" s="1" t="s">
        <v>29</v>
      </c>
      <c r="C20" s="5">
        <v>0.358480780891693</v>
      </c>
      <c r="D20" s="5">
        <v>0.47955529578870498</v>
      </c>
      <c r="E20" s="5">
        <v>0.406041439288304</v>
      </c>
      <c r="F20" s="5">
        <v>0.36923076923076897</v>
      </c>
      <c r="G20" s="5">
        <v>0.29876581147348003</v>
      </c>
      <c r="H20" s="5">
        <v>0.42266611927481101</v>
      </c>
      <c r="I20" s="5">
        <v>0.35656088901167599</v>
      </c>
      <c r="J20" s="5">
        <v>0.30163471773755601</v>
      </c>
      <c r="K20" s="5">
        <v>0.36373919874404897</v>
      </c>
      <c r="L20" s="5">
        <v>0.35651781686726097</v>
      </c>
      <c r="M20" s="5">
        <v>0.37291644872121799</v>
      </c>
      <c r="N20" s="5">
        <v>0.19652440640494501</v>
      </c>
    </row>
    <row r="21" spans="1:14">
      <c r="A21" s="32" t="s">
        <v>0</v>
      </c>
      <c r="B21" s="1" t="s">
        <v>30</v>
      </c>
      <c r="C21" s="6">
        <v>0.284910749239358</v>
      </c>
      <c r="D21" s="6">
        <v>0.226241501703561</v>
      </c>
      <c r="E21" s="6">
        <v>0.242781898028333</v>
      </c>
      <c r="F21" s="6">
        <v>0.230769230769231</v>
      </c>
      <c r="G21" s="6">
        <v>0.323417782417524</v>
      </c>
      <c r="H21" s="6">
        <v>0.28994735070343602</v>
      </c>
      <c r="I21" s="6">
        <v>0.309245489388288</v>
      </c>
      <c r="J21" s="6">
        <v>0.26389422096565301</v>
      </c>
      <c r="K21" s="6">
        <v>0.276063959835887</v>
      </c>
      <c r="L21" s="6">
        <v>0.28546814598988801</v>
      </c>
      <c r="M21" s="6">
        <v>0.33384953787021199</v>
      </c>
      <c r="N21" s="6">
        <v>0.14670250655372</v>
      </c>
    </row>
    <row r="22" spans="1:14">
      <c r="A22" s="32" t="s">
        <v>0</v>
      </c>
      <c r="B22" s="1" t="s">
        <v>31</v>
      </c>
      <c r="C22" s="5">
        <v>0.430512338305863</v>
      </c>
      <c r="D22" s="5">
        <v>0.47034388509469999</v>
      </c>
      <c r="E22" s="5">
        <v>0.49244820088961999</v>
      </c>
      <c r="F22" s="5">
        <v>0.4</v>
      </c>
      <c r="G22" s="5">
        <v>0.40713996002724001</v>
      </c>
      <c r="H22" s="5">
        <v>0.37084884627590797</v>
      </c>
      <c r="I22" s="5">
        <v>0.42782945717840998</v>
      </c>
      <c r="J22" s="5">
        <v>0.47352147585694399</v>
      </c>
      <c r="K22" s="5">
        <v>0.45887513799267698</v>
      </c>
      <c r="L22" s="5">
        <v>0.41507344450754502</v>
      </c>
      <c r="M22" s="5">
        <v>0.43062562392926101</v>
      </c>
      <c r="N22" s="5">
        <v>0.23620368452957499</v>
      </c>
    </row>
    <row r="23" spans="1:14">
      <c r="A23" s="32" t="s">
        <v>0</v>
      </c>
      <c r="B23" s="1" t="s">
        <v>32</v>
      </c>
      <c r="C23" s="6">
        <v>3.1730911340789203E-2</v>
      </c>
      <c r="D23" s="6">
        <v>3.2239937429018303E-2</v>
      </c>
      <c r="E23" s="6">
        <v>4.6645583217134599E-2</v>
      </c>
      <c r="F23" s="6">
        <v>6.1538461538461597E-2</v>
      </c>
      <c r="G23" s="6">
        <v>2.5116543312124099E-2</v>
      </c>
      <c r="H23" s="6">
        <v>2.85995070081442E-2</v>
      </c>
      <c r="I23" s="6">
        <v>3.0003171995963199E-2</v>
      </c>
      <c r="J23" s="6">
        <v>2.8059555028859099E-2</v>
      </c>
      <c r="K23" s="6">
        <v>3.2124203170934999E-2</v>
      </c>
      <c r="L23" s="6">
        <v>3.0202370123741801E-2</v>
      </c>
      <c r="M23" s="6">
        <v>3.1077187864638499E-2</v>
      </c>
      <c r="N23" s="6">
        <v>7.4644263062101396E-2</v>
      </c>
    </row>
    <row r="24" spans="1:14">
      <c r="A24" s="32" t="s">
        <v>0</v>
      </c>
      <c r="B24" s="1" t="s">
        <v>33</v>
      </c>
      <c r="C24" s="5">
        <v>0.125903814486344</v>
      </c>
      <c r="D24" s="5">
        <v>0.10132551763405701</v>
      </c>
      <c r="E24" s="5">
        <v>0.126167939985497</v>
      </c>
      <c r="F24" s="5">
        <v>7.69230769230769E-2</v>
      </c>
      <c r="G24" s="5">
        <v>0.14226761269600699</v>
      </c>
      <c r="H24" s="5">
        <v>0.13567421526592499</v>
      </c>
      <c r="I24" s="5">
        <v>0.13055868639165499</v>
      </c>
      <c r="J24" s="5">
        <v>0.121246752778117</v>
      </c>
      <c r="K24" s="5">
        <v>0.121026047090419</v>
      </c>
      <c r="L24" s="5">
        <v>0.12449331389605001</v>
      </c>
      <c r="M24" s="5">
        <v>0.13837827629541699</v>
      </c>
      <c r="N24" s="5">
        <v>0.20189934936479401</v>
      </c>
    </row>
    <row r="25" spans="1:14">
      <c r="A25" s="32" t="s">
        <v>0</v>
      </c>
      <c r="B25" s="1" t="s">
        <v>34</v>
      </c>
      <c r="C25" s="6">
        <v>1.9102771644205499E-2</v>
      </c>
      <c r="D25" s="6">
        <v>2.30285267350131E-2</v>
      </c>
      <c r="E25" s="6">
        <v>2.33227916085673E-2</v>
      </c>
      <c r="F25" s="6">
        <v>1.5384615384615399E-2</v>
      </c>
      <c r="G25" s="6">
        <v>1.7218491381857999E-2</v>
      </c>
      <c r="H25" s="6">
        <v>2.20066928815204E-2</v>
      </c>
      <c r="I25" s="6">
        <v>1.71637565165082E-2</v>
      </c>
      <c r="J25" s="6">
        <v>1.8553947410155602E-2</v>
      </c>
      <c r="K25" s="6">
        <v>2.7937928337432701E-2</v>
      </c>
      <c r="L25" s="6">
        <v>1.2348430933574199E-2</v>
      </c>
      <c r="M25" s="6">
        <v>1.10054664425316E-2</v>
      </c>
      <c r="N25" s="6">
        <v>7.4644263062101396E-2</v>
      </c>
    </row>
    <row r="26" spans="1:14">
      <c r="A26" s="32" t="s">
        <v>0</v>
      </c>
      <c r="B26" s="1" t="s">
        <v>35</v>
      </c>
      <c r="C26" s="5">
        <v>6.3899846514724398E-3</v>
      </c>
      <c r="D26" s="5">
        <v>9.2114106940052298E-3</v>
      </c>
      <c r="E26" s="5">
        <v>0</v>
      </c>
      <c r="F26" s="5">
        <v>0</v>
      </c>
      <c r="G26" s="5">
        <v>7.1532101077907903E-3</v>
      </c>
      <c r="H26" s="5">
        <v>1.16777303050492E-2</v>
      </c>
      <c r="I26" s="5">
        <v>9.0810762748677106E-3</v>
      </c>
      <c r="J26" s="5">
        <v>4.3756721741201599E-3</v>
      </c>
      <c r="K26" s="5">
        <v>5.6280923778000399E-3</v>
      </c>
      <c r="L26" s="5">
        <v>6.3269450132850203E-3</v>
      </c>
      <c r="M26" s="5">
        <v>0</v>
      </c>
      <c r="N26" s="5">
        <v>6.9890384270579003E-2</v>
      </c>
    </row>
    <row r="27" spans="1:14">
      <c r="A27" s="32" t="s">
        <v>0</v>
      </c>
      <c r="B27" s="1" t="s">
        <v>36</v>
      </c>
      <c r="C27" s="6">
        <v>4.5876892993529199E-2</v>
      </c>
      <c r="D27" s="6">
        <v>3.2239937429018303E-2</v>
      </c>
      <c r="E27" s="6">
        <v>8.9848964017792396E-2</v>
      </c>
      <c r="F27" s="6">
        <v>4.6153846153846198E-2</v>
      </c>
      <c r="G27" s="6">
        <v>4.3811336784085497E-2</v>
      </c>
      <c r="H27" s="6">
        <v>4.7004146362598399E-2</v>
      </c>
      <c r="I27" s="6">
        <v>4.9811150656335297E-2</v>
      </c>
      <c r="J27" s="6">
        <v>4.9559586559485599E-2</v>
      </c>
      <c r="K27" s="6">
        <v>5.1790629273466497E-2</v>
      </c>
      <c r="L27" s="6">
        <v>3.3732608896187802E-2</v>
      </c>
      <c r="M27" s="6">
        <v>6.4064090628692602E-2</v>
      </c>
      <c r="N27" s="6">
        <v>0.161668805339755</v>
      </c>
    </row>
    <row r="28" spans="1:14" ht="35.1" customHeight="1">
      <c r="A28" s="32" t="s">
        <v>0</v>
      </c>
      <c r="B28" s="1" t="s">
        <v>37</v>
      </c>
      <c r="C28" s="5">
        <v>0.37491219114490398</v>
      </c>
      <c r="D28" s="5">
        <v>0.30397655290217201</v>
      </c>
      <c r="E28" s="5">
        <v>0.319634677686989</v>
      </c>
      <c r="F28" s="5">
        <v>0.4</v>
      </c>
      <c r="G28" s="5">
        <v>0.41067356281567202</v>
      </c>
      <c r="H28" s="5">
        <v>0.41313298924571201</v>
      </c>
      <c r="I28" s="5">
        <v>0.36005951215689902</v>
      </c>
      <c r="J28" s="5">
        <v>0.35925903049242203</v>
      </c>
      <c r="K28" s="5">
        <v>0.35031618568953599</v>
      </c>
      <c r="L28" s="5">
        <v>0.40319271718911398</v>
      </c>
      <c r="M28" s="5">
        <v>0.31832738914342401</v>
      </c>
      <c r="N28" s="5">
        <v>0.46017888236847199</v>
      </c>
    </row>
    <row r="29" spans="1:14">
      <c r="A29" s="32" t="s">
        <v>0</v>
      </c>
      <c r="B29" s="7" t="s">
        <v>41</v>
      </c>
      <c r="C29" s="9">
        <v>944.18577598770003</v>
      </c>
      <c r="D29" s="9">
        <v>227.53981699720001</v>
      </c>
      <c r="E29" s="9">
        <v>95.980282745300002</v>
      </c>
      <c r="F29" s="9">
        <v>70.231695728999995</v>
      </c>
      <c r="G29" s="9">
        <v>550.43398051619999</v>
      </c>
      <c r="H29" s="9">
        <v>361.60189583879998</v>
      </c>
      <c r="I29" s="9">
        <v>442.55907425010002</v>
      </c>
      <c r="J29" s="9">
        <v>413.7977268976</v>
      </c>
      <c r="K29" s="9">
        <v>357.9223246665</v>
      </c>
      <c r="L29" s="9">
        <v>469.56806979700002</v>
      </c>
      <c r="M29" s="9">
        <v>101.70073865969999</v>
      </c>
      <c r="N29" s="9">
        <v>14.994642864499999</v>
      </c>
    </row>
    <row r="30" spans="1:14" ht="25.5" customHeight="1">
      <c r="A30" s="31" t="s">
        <v>38</v>
      </c>
      <c r="B30" s="1" t="s">
        <v>18</v>
      </c>
      <c r="C30" s="5">
        <v>0.282570002067004</v>
      </c>
      <c r="D30" s="5">
        <v>0.26409665733727899</v>
      </c>
      <c r="E30" s="5">
        <v>0.237173942197242</v>
      </c>
      <c r="F30" s="5">
        <v>0.26250000000000001</v>
      </c>
      <c r="G30" s="5">
        <v>0.301264901267281</v>
      </c>
      <c r="H30" s="5">
        <v>0.32276362243360901</v>
      </c>
      <c r="I30" s="5">
        <v>0.24987084715864699</v>
      </c>
      <c r="J30" s="5">
        <v>0.26288923757567001</v>
      </c>
      <c r="K30" s="5">
        <v>0.29740664847793902</v>
      </c>
      <c r="L30" s="5">
        <v>0.271169658155829</v>
      </c>
      <c r="M30" s="5">
        <v>0.28337801298401799</v>
      </c>
      <c r="N30" s="5">
        <v>0.274077594862362</v>
      </c>
    </row>
    <row r="31" spans="1:14">
      <c r="A31" s="32" t="s">
        <v>0</v>
      </c>
      <c r="B31" s="1" t="s">
        <v>19</v>
      </c>
      <c r="C31" s="6">
        <v>0.49750487272758898</v>
      </c>
      <c r="D31" s="6">
        <v>0.557130220772871</v>
      </c>
      <c r="E31" s="6">
        <v>0.50933369095283398</v>
      </c>
      <c r="F31" s="6">
        <v>0.45</v>
      </c>
      <c r="G31" s="6">
        <v>0.47699504358404399</v>
      </c>
      <c r="H31" s="6">
        <v>0.45642994426144301</v>
      </c>
      <c r="I31" s="6">
        <v>0.52403022728279502</v>
      </c>
      <c r="J31" s="6">
        <v>0.513314404886969</v>
      </c>
      <c r="K31" s="6">
        <v>0.48915312402323002</v>
      </c>
      <c r="L31" s="6">
        <v>0.491806670409703</v>
      </c>
      <c r="M31" s="6">
        <v>0.559604109155732</v>
      </c>
      <c r="N31" s="6">
        <v>0.45400771808081603</v>
      </c>
    </row>
    <row r="32" spans="1:14">
      <c r="A32" s="32" t="s">
        <v>0</v>
      </c>
      <c r="B32" s="1" t="s">
        <v>39</v>
      </c>
      <c r="C32" s="5">
        <v>0.219925125205407</v>
      </c>
      <c r="D32" s="5">
        <v>0.17877312188985001</v>
      </c>
      <c r="E32" s="5">
        <v>0.25349236684992399</v>
      </c>
      <c r="F32" s="5">
        <v>0.28749999999999998</v>
      </c>
      <c r="G32" s="5">
        <v>0.22174005514867501</v>
      </c>
      <c r="H32" s="5">
        <v>0.22080643330494801</v>
      </c>
      <c r="I32" s="5">
        <v>0.22609892555855801</v>
      </c>
      <c r="J32" s="5">
        <v>0.22379635753736099</v>
      </c>
      <c r="K32" s="5">
        <v>0.21344022749883099</v>
      </c>
      <c r="L32" s="5">
        <v>0.23702367143446801</v>
      </c>
      <c r="M32" s="5">
        <v>0.15701787786025001</v>
      </c>
      <c r="N32" s="5">
        <v>0.27191468705682098</v>
      </c>
    </row>
    <row r="33" spans="1:14">
      <c r="A33" s="32" t="s">
        <v>0</v>
      </c>
      <c r="B33" s="7" t="s">
        <v>41</v>
      </c>
      <c r="C33" s="9">
        <v>1066.0000000038001</v>
      </c>
      <c r="D33" s="9">
        <v>257.93127619939997</v>
      </c>
      <c r="E33" s="9">
        <v>109.0810679821</v>
      </c>
      <c r="F33" s="9">
        <v>86.439010128000007</v>
      </c>
      <c r="G33" s="9">
        <v>612.54864569430003</v>
      </c>
      <c r="H33" s="9">
        <v>410.21021038959998</v>
      </c>
      <c r="I33" s="9">
        <v>491.34704498420001</v>
      </c>
      <c r="J33" s="9">
        <v>469.64490564800002</v>
      </c>
      <c r="K33" s="9">
        <v>407.05311921660001</v>
      </c>
      <c r="L33" s="9">
        <v>523.82103417179997</v>
      </c>
      <c r="M33" s="9">
        <v>116.1217094096</v>
      </c>
      <c r="N33" s="9">
        <v>19.004137205799999</v>
      </c>
    </row>
    <row r="34" spans="1:14">
      <c r="A34" s="31" t="s">
        <v>40</v>
      </c>
      <c r="B34" s="1" t="s">
        <v>18</v>
      </c>
      <c r="C34" s="5">
        <v>0.60600026310168598</v>
      </c>
      <c r="D34" s="5">
        <v>0.62620165423031304</v>
      </c>
      <c r="E34" s="5">
        <v>0.60168130713269197</v>
      </c>
      <c r="F34" s="5">
        <v>0.6</v>
      </c>
      <c r="G34" s="5">
        <v>0.59910971246249001</v>
      </c>
      <c r="H34" s="5">
        <v>0.634494398130658</v>
      </c>
      <c r="I34" s="5">
        <v>0.57000105680233804</v>
      </c>
      <c r="J34" s="5">
        <v>0.58307419304286501</v>
      </c>
      <c r="K34" s="5">
        <v>0.62111540248526198</v>
      </c>
      <c r="L34" s="5">
        <v>0.60005832775686097</v>
      </c>
      <c r="M34" s="5">
        <v>0.58197102107603904</v>
      </c>
      <c r="N34" s="5">
        <v>0.59285379643341296</v>
      </c>
    </row>
    <row r="35" spans="1:14">
      <c r="A35" s="32" t="s">
        <v>0</v>
      </c>
      <c r="B35" s="1" t="s">
        <v>19</v>
      </c>
      <c r="C35" s="6">
        <v>0.17898968411896801</v>
      </c>
      <c r="D35" s="6">
        <v>0.17471009639235399</v>
      </c>
      <c r="E35" s="6">
        <v>0.117072576496002</v>
      </c>
      <c r="F35" s="6">
        <v>0.17499999999999999</v>
      </c>
      <c r="G35" s="6">
        <v>0.192380764408564</v>
      </c>
      <c r="H35" s="6">
        <v>0.14781670108555001</v>
      </c>
      <c r="I35" s="6">
        <v>0.17814587494123399</v>
      </c>
      <c r="J35" s="6">
        <v>0.210035712552225</v>
      </c>
      <c r="K35" s="6">
        <v>0.17815880585823701</v>
      </c>
      <c r="L35" s="6">
        <v>0.18430442448810999</v>
      </c>
      <c r="M35" s="6">
        <v>0.17022682473502901</v>
      </c>
      <c r="N35" s="6">
        <v>0.103837469506258</v>
      </c>
    </row>
    <row r="36" spans="1:14">
      <c r="A36" s="32" t="s">
        <v>0</v>
      </c>
      <c r="B36" s="1" t="s">
        <v>39</v>
      </c>
      <c r="C36" s="5">
        <v>0.21501005277934601</v>
      </c>
      <c r="D36" s="5">
        <v>0.19908824937733299</v>
      </c>
      <c r="E36" s="5">
        <v>0.28124611637130598</v>
      </c>
      <c r="F36" s="5">
        <v>0.22500000000000001</v>
      </c>
      <c r="G36" s="5">
        <v>0.20850952312894599</v>
      </c>
      <c r="H36" s="5">
        <v>0.21768890078379199</v>
      </c>
      <c r="I36" s="5">
        <v>0.251853068256428</v>
      </c>
      <c r="J36" s="5">
        <v>0.20689009440490999</v>
      </c>
      <c r="K36" s="5">
        <v>0.20072579165650101</v>
      </c>
      <c r="L36" s="5">
        <v>0.21563724775502899</v>
      </c>
      <c r="M36" s="5">
        <v>0.24780215418893201</v>
      </c>
      <c r="N36" s="5">
        <v>0.30330873406032899</v>
      </c>
    </row>
    <row r="37" spans="1:14">
      <c r="A37" s="32" t="s">
        <v>0</v>
      </c>
      <c r="B37" s="7" t="s">
        <v>41</v>
      </c>
      <c r="C37" s="9">
        <v>1066.0000000038001</v>
      </c>
      <c r="D37" s="9">
        <v>257.93127619939997</v>
      </c>
      <c r="E37" s="9">
        <v>109.0810679821</v>
      </c>
      <c r="F37" s="9">
        <v>86.439010128000007</v>
      </c>
      <c r="G37" s="9">
        <v>612.54864569430003</v>
      </c>
      <c r="H37" s="9">
        <v>410.21021038959998</v>
      </c>
      <c r="I37" s="9">
        <v>491.34704498420001</v>
      </c>
      <c r="J37" s="9">
        <v>469.64490564800002</v>
      </c>
      <c r="K37" s="9">
        <v>407.05311921660001</v>
      </c>
      <c r="L37" s="9">
        <v>523.82103417179997</v>
      </c>
      <c r="M37" s="9">
        <v>116.1217094096</v>
      </c>
      <c r="N37" s="9">
        <v>19.004137205799999</v>
      </c>
    </row>
  </sheetData>
  <mergeCells count="10">
    <mergeCell ref="K1:N1"/>
    <mergeCell ref="A4:A6"/>
    <mergeCell ref="A7:A11"/>
    <mergeCell ref="B1:B3"/>
    <mergeCell ref="D1:G1"/>
    <mergeCell ref="A12:A19"/>
    <mergeCell ref="A20:A29"/>
    <mergeCell ref="A30:A33"/>
    <mergeCell ref="A34:A37"/>
    <mergeCell ref="H1:J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1038-CDBC-9846-AFF7-05CCB1931830}">
  <dimension ref="A2:F14"/>
  <sheetViews>
    <sheetView workbookViewId="0">
      <selection activeCell="E13" sqref="E13"/>
    </sheetView>
  </sheetViews>
  <sheetFormatPr defaultColWidth="11.42578125" defaultRowHeight="15"/>
  <cols>
    <col min="1" max="1" width="22.85546875" customWidth="1"/>
    <col min="2" max="2" width="34.42578125" customWidth="1"/>
    <col min="3" max="3" width="8.140625" bestFit="1" customWidth="1"/>
    <col min="4" max="4" width="13.85546875" bestFit="1" customWidth="1"/>
    <col min="5" max="5" width="13.28515625" bestFit="1" customWidth="1"/>
    <col min="6" max="6" width="7.85546875" bestFit="1" customWidth="1"/>
  </cols>
  <sheetData>
    <row r="2" spans="1:6">
      <c r="A2" s="11"/>
      <c r="B2" s="11"/>
      <c r="C2" s="12" t="s">
        <v>44</v>
      </c>
      <c r="D2" s="12" t="s">
        <v>43</v>
      </c>
      <c r="E2" s="12" t="s">
        <v>42</v>
      </c>
      <c r="F2" s="12" t="s">
        <v>47</v>
      </c>
    </row>
    <row r="3" spans="1:6">
      <c r="A3" s="35" t="s">
        <v>20</v>
      </c>
      <c r="B3" s="13" t="s">
        <v>21</v>
      </c>
      <c r="C3" s="14">
        <v>50</v>
      </c>
      <c r="D3" s="15">
        <v>5.7902008816491497E-2</v>
      </c>
      <c r="E3" s="16">
        <f>D3*D10</f>
        <v>61.72354139859997</v>
      </c>
      <c r="F3" s="16">
        <f>E3*C3</f>
        <v>3086.1770699299987</v>
      </c>
    </row>
    <row r="4" spans="1:6">
      <c r="A4" s="36" t="s">
        <v>0</v>
      </c>
      <c r="B4" s="13" t="s">
        <v>22</v>
      </c>
      <c r="C4" s="14">
        <v>150</v>
      </c>
      <c r="D4" s="15">
        <v>0.110189040189663</v>
      </c>
      <c r="E4" s="16">
        <f>D4*D10</f>
        <v>117.46151684259948</v>
      </c>
      <c r="F4" s="16">
        <f t="shared" ref="F4:F9" si="0">E4*C4</f>
        <v>17619.227526389921</v>
      </c>
    </row>
    <row r="5" spans="1:6">
      <c r="A5" s="36" t="s">
        <v>0</v>
      </c>
      <c r="B5" s="13" t="s">
        <v>23</v>
      </c>
      <c r="C5" s="14">
        <v>350</v>
      </c>
      <c r="D5" s="15">
        <v>0.24920685578231999</v>
      </c>
      <c r="E5" s="16">
        <f>D5*D10</f>
        <v>265.65450826490013</v>
      </c>
      <c r="F5" s="16">
        <f t="shared" si="0"/>
        <v>92979.077892715039</v>
      </c>
    </row>
    <row r="6" spans="1:6">
      <c r="A6" s="36" t="s">
        <v>0</v>
      </c>
      <c r="B6" s="13" t="s">
        <v>24</v>
      </c>
      <c r="C6" s="14">
        <v>750</v>
      </c>
      <c r="D6" s="15">
        <v>0.23578741873096101</v>
      </c>
      <c r="E6" s="16">
        <f>D6*D10</f>
        <v>251.34938836810045</v>
      </c>
      <c r="F6" s="16">
        <f t="shared" si="0"/>
        <v>188512.04127607532</v>
      </c>
    </row>
    <row r="7" spans="1:6">
      <c r="A7" s="36" t="s">
        <v>0</v>
      </c>
      <c r="B7" s="13" t="s">
        <v>25</v>
      </c>
      <c r="C7" s="14">
        <v>1500</v>
      </c>
      <c r="D7" s="15">
        <v>0.185626510524385</v>
      </c>
      <c r="E7" s="16">
        <f>D7*D10</f>
        <v>197.87786021969981</v>
      </c>
      <c r="F7" s="16">
        <f t="shared" si="0"/>
        <v>296816.79032954969</v>
      </c>
    </row>
    <row r="8" spans="1:6">
      <c r="A8" s="36" t="s">
        <v>0</v>
      </c>
      <c r="B8" s="13" t="s">
        <v>26</v>
      </c>
      <c r="C8" s="14">
        <v>2500</v>
      </c>
      <c r="D8" s="15">
        <v>4.7015910782008799E-2</v>
      </c>
      <c r="E8" s="16">
        <f>D8*D10</f>
        <v>50.118960893800043</v>
      </c>
      <c r="F8" s="16">
        <f t="shared" si="0"/>
        <v>125297.40223450011</v>
      </c>
    </row>
    <row r="9" spans="1:6" ht="25.5">
      <c r="A9" s="36" t="s">
        <v>0</v>
      </c>
      <c r="B9" s="17" t="s">
        <v>27</v>
      </c>
      <c r="C9" s="29">
        <v>0</v>
      </c>
      <c r="D9" s="18">
        <v>0.11427225517417</v>
      </c>
      <c r="E9" s="30">
        <f>D9*D10</f>
        <v>121.81422401609947</v>
      </c>
      <c r="F9" s="30">
        <f t="shared" si="0"/>
        <v>0</v>
      </c>
    </row>
    <row r="10" spans="1:6">
      <c r="A10" s="36" t="s">
        <v>0</v>
      </c>
      <c r="B10" s="19" t="s">
        <v>45</v>
      </c>
      <c r="C10" s="20"/>
      <c r="D10" s="21">
        <v>1066.0000000038001</v>
      </c>
      <c r="E10" s="22">
        <f>SUM(E3:E9)</f>
        <v>1066.0000000037992</v>
      </c>
      <c r="F10" s="23"/>
    </row>
    <row r="11" spans="1:6" ht="15.75">
      <c r="A11" s="24"/>
      <c r="B11" s="25" t="s">
        <v>46</v>
      </c>
      <c r="C11" s="26"/>
      <c r="D11" s="27"/>
      <c r="E11" s="27"/>
      <c r="F11" s="28">
        <f>SUM(F3:F8)</f>
        <v>724310.71632916015</v>
      </c>
    </row>
    <row r="12" spans="1:6" ht="15.75">
      <c r="A12" s="24"/>
      <c r="B12" s="25" t="s">
        <v>48</v>
      </c>
      <c r="C12" s="26"/>
      <c r="D12" s="27"/>
      <c r="E12" s="27"/>
      <c r="F12" s="28">
        <f>F11/E10</f>
        <v>679.4659627829069</v>
      </c>
    </row>
    <row r="14" spans="1:6">
      <c r="F14" s="10"/>
    </row>
  </sheetData>
  <mergeCells count="1">
    <mergeCell ref="A3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Resultat</vt:lpstr>
      <vt:lpstr>Beräkning medelvärde sparande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Sanne</dc:creator>
  <cp:lastModifiedBy>Catharina Henriksson</cp:lastModifiedBy>
  <dcterms:created xsi:type="dcterms:W3CDTF">2024-04-18T08:21:12Z</dcterms:created>
  <dcterms:modified xsi:type="dcterms:W3CDTF">2024-05-02T12:11:43Z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2024-04-18T08:20:57Z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3d2a7c9f-9849-4724-a0c8-33385e04ea3e</vt:lpwstr>
  </property>
  <property fmtid="{D5CDD505-2E9C-101B-9397-08002B2CF9AE}" pid="8" name="MSIP_Label_3741da7a-79c1-417c-b408-16c0bfe99fca_ContentBits">
    <vt:lpwstr>0</vt:lpwstr>
  </property>
</Properties>
</file>