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ostadsrätter" sheetId="1" r:id="rId4"/>
    <sheet state="visible" name="Småhus" sheetId="2" r:id="rId5"/>
    <sheet state="visible" name="Totalt genomsnitt" sheetId="3" r:id="rId6"/>
  </sheets>
  <definedNames/>
  <calcPr/>
</workbook>
</file>

<file path=xl/sharedStrings.xml><?xml version="1.0" encoding="utf-8"?>
<sst xmlns="http://schemas.openxmlformats.org/spreadsheetml/2006/main" count="115" uniqueCount="29">
  <si>
    <t>Småhus</t>
  </si>
  <si>
    <t>Bedömer du att utbudet de tre kommande månaderna ökar, blir oförändrat eller minskar?</t>
  </si>
  <si>
    <t>Bedömer du att efterfrågan de tre kommande månaderna ökar, blir oförändrat eller minskar?</t>
  </si>
  <si>
    <t>Bedömer du att försäljningspriset (på småhus) de tre kommande månaderna ökar, blir oförändrat eller minskar?</t>
  </si>
  <si>
    <t>Bedömer du att skillnaden mellan utgångs- och försäljningspris de tre kommande månaderna ökar, blir oförändrad eller minskar?</t>
  </si>
  <si>
    <t>Bedömer du att försäljningstiden de tre kommande månaderna blir kortare, oförändrad eller längre?</t>
  </si>
  <si>
    <t>B1 Utbud - prognos</t>
  </si>
  <si>
    <t>B2 Efterfrågan - prognos</t>
  </si>
  <si>
    <t>B3 Försäljningspris - prognos</t>
  </si>
  <si>
    <t>B4 Prisskillnad - prognos</t>
  </si>
  <si>
    <t>B5 Försäljningstid - prognos</t>
  </si>
  <si>
    <t>Totalt</t>
  </si>
  <si>
    <t>Ökar</t>
  </si>
  <si>
    <t>Oförändrat</t>
  </si>
  <si>
    <t>Minskar</t>
  </si>
  <si>
    <t>Nettotal</t>
  </si>
  <si>
    <t>Oförändrad</t>
  </si>
  <si>
    <t>Ökar kraftigt</t>
  </si>
  <si>
    <t>Ökar något</t>
  </si>
  <si>
    <t>Minskar något</t>
  </si>
  <si>
    <t>Minskar kraftigt</t>
  </si>
  <si>
    <t>Kortare</t>
  </si>
  <si>
    <t>Längre</t>
  </si>
  <si>
    <t>Q3 2024</t>
  </si>
  <si>
    <t>Q4 2024</t>
  </si>
  <si>
    <t>Q1 2025</t>
  </si>
  <si>
    <t>Q2 2025</t>
  </si>
  <si>
    <t>Q3 2025</t>
  </si>
  <si>
    <t>Bostäder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</si>
</sst>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"/>
  </numFmts>
  <fonts count="15">
    <font>
      <sz val="12.0"/>
      <color theme="1"/>
      <name val="Aptos Narrow"/>
      <scheme val="minor"/>
    </font>
    <font>
      <b/>
      <sz val="12.0"/>
      <color theme="1"/>
      <name val="Arial"/>
    </font>
    <font>
      <i/>
      <sz val="8.0"/>
      <color theme="1"/>
      <name val="Arial"/>
    </font>
    <font/>
    <font>
      <sz val="12.0"/>
      <color theme="1"/>
      <name val="Aptos Narrow"/>
    </font>
    <font>
      <b/>
      <sz val="10.0"/>
      <color theme="1"/>
      <name val="Arial"/>
    </font>
    <font>
      <sz val="10.0"/>
      <color theme="1"/>
      <name val="Arial"/>
    </font>
    <font>
      <b/>
      <sz val="14.0"/>
      <color theme="1"/>
      <name val="Arial"/>
    </font>
    <font>
      <sz val="14.0"/>
      <color theme="1"/>
      <name val="Aptos Narrow"/>
    </font>
    <font>
      <sz val="14.0"/>
      <color rgb="FF0EB152"/>
      <name val="Aptos Narrow"/>
    </font>
    <font>
      <sz val="14.0"/>
      <color rgb="FF00B050"/>
      <name val="Aptos Narrow"/>
    </font>
    <font>
      <sz val="14.0"/>
      <color theme="1"/>
      <name val="Arial"/>
    </font>
    <font>
      <sz val="14.0"/>
      <color rgb="FF0EB152"/>
      <name val="Arial"/>
    </font>
    <font>
      <sz val="14.0"/>
      <color rgb="FFFF0000"/>
      <name val="Arial"/>
    </font>
    <font>
      <sz val="14.0"/>
      <color rgb="FFFF0000"/>
      <name val="Aptos Narrow"/>
    </font>
  </fonts>
  <fills count="2">
    <fill>
      <patternFill patternType="none"/>
    </fill>
    <fill>
      <patternFill patternType="lightGray"/>
    </fill>
  </fills>
  <borders count="5">
    <border/>
    <border>
      <bottom style="medium">
        <color rgb="FF000000"/>
      </bottom>
    </border>
    <border>
      <top style="medium">
        <color rgb="FF000000"/>
      </top>
    </border>
    <border>
      <top style="medium">
        <color rgb="FF000000"/>
      </top>
      <bottom style="thin">
        <color rgb="FF000000"/>
      </bottom>
    </border>
    <border>
      <top style="thin">
        <color rgb="FF000000"/>
      </top>
    </border>
  </borders>
  <cellStyleXfs count="1">
    <xf borderId="0" fillId="0" fontId="0" numFmtId="0" applyAlignment="1" applyFont="1"/>
  </cellStyleXfs>
  <cellXfs count="26">
    <xf borderId="0" fillId="0" fontId="0" numFmtId="0" xfId="0" applyAlignment="1" applyFont="1">
      <alignment readingOrder="0" shrinkToFit="0" vertical="bottom" wrapText="0"/>
    </xf>
    <xf borderId="1" fillId="0" fontId="1" numFmtId="0" xfId="0" applyBorder="1" applyFont="1"/>
    <xf borderId="1" fillId="0" fontId="2" numFmtId="0" xfId="0" applyAlignment="1" applyBorder="1" applyFont="1">
      <alignment horizontal="left" shrinkToFit="0" wrapText="1"/>
    </xf>
    <xf borderId="1" fillId="0" fontId="3" numFmtId="0" xfId="0" applyBorder="1" applyFont="1"/>
    <xf borderId="0" fillId="0" fontId="4" numFmtId="0" xfId="0" applyFont="1"/>
    <xf borderId="2" fillId="0" fontId="1" numFmtId="0" xfId="0" applyAlignment="1" applyBorder="1" applyFont="1">
      <alignment horizontal="center"/>
    </xf>
    <xf borderId="3" fillId="0" fontId="5" numFmtId="0" xfId="0" applyAlignment="1" applyBorder="1" applyFont="1">
      <alignment horizontal="center"/>
    </xf>
    <xf borderId="3" fillId="0" fontId="3" numFmtId="0" xfId="0" applyBorder="1" applyFont="1"/>
    <xf borderId="2" fillId="0" fontId="5" numFmtId="0" xfId="0" applyAlignment="1" applyBorder="1" applyFont="1">
      <alignment horizontal="center"/>
    </xf>
    <xf borderId="0" fillId="0" fontId="6" numFmtId="0" xfId="0" applyFont="1"/>
    <xf borderId="4" fillId="0" fontId="7" numFmtId="0" xfId="0" applyAlignment="1" applyBorder="1" applyFont="1">
      <alignment horizontal="center" shrinkToFit="0" wrapText="1"/>
    </xf>
    <xf borderId="0" fillId="0" fontId="6" numFmtId="0" xfId="0" applyAlignment="1" applyFont="1">
      <alignment horizontal="center" shrinkToFit="0" wrapText="1"/>
    </xf>
    <xf borderId="0" fillId="0" fontId="8" numFmtId="0" xfId="0" applyAlignment="1" applyFont="1">
      <alignment horizontal="left" vertical="center"/>
    </xf>
    <xf borderId="0" fillId="0" fontId="8" numFmtId="1" xfId="0" applyAlignment="1" applyFont="1" applyNumberFormat="1">
      <alignment horizontal="center"/>
    </xf>
    <xf borderId="0" fillId="0" fontId="9" numFmtId="1" xfId="0" applyAlignment="1" applyFont="1" applyNumberFormat="1">
      <alignment horizontal="center"/>
    </xf>
    <xf borderId="0" fillId="0" fontId="8" numFmtId="0" xfId="0" applyAlignment="1" applyFont="1">
      <alignment horizontal="center"/>
    </xf>
    <xf borderId="0" fillId="0" fontId="10" numFmtId="1" xfId="0" applyAlignment="1" applyFont="1" applyNumberFormat="1">
      <alignment horizontal="center"/>
    </xf>
    <xf borderId="0" fillId="0" fontId="11" numFmtId="0" xfId="0" applyAlignment="1" applyFont="1">
      <alignment horizontal="left" readingOrder="0" vertical="center"/>
    </xf>
    <xf borderId="0" fillId="0" fontId="11" numFmtId="0" xfId="0" applyAlignment="1" applyFont="1">
      <alignment horizontal="center" readingOrder="0"/>
    </xf>
    <xf borderId="0" fillId="0" fontId="12" numFmtId="0" xfId="0" applyAlignment="1" applyFont="1">
      <alignment horizontal="center" readingOrder="0"/>
    </xf>
    <xf borderId="0" fillId="0" fontId="13" numFmtId="0" xfId="0" applyAlignment="1" applyFont="1">
      <alignment horizontal="center" readingOrder="0"/>
    </xf>
    <xf borderId="0" fillId="0" fontId="8" numFmtId="1" xfId="0" applyFont="1" applyNumberFormat="1"/>
    <xf borderId="0" fillId="0" fontId="11" numFmtId="1" xfId="0" applyAlignment="1" applyFont="1" applyNumberFormat="1">
      <alignment readingOrder="0"/>
    </xf>
    <xf borderId="0" fillId="0" fontId="14" numFmtId="1" xfId="0" applyAlignment="1" applyFont="1" applyNumberFormat="1">
      <alignment horizontal="center"/>
    </xf>
    <xf borderId="0" fillId="0" fontId="4" numFmtId="1" xfId="0" applyFont="1" applyNumberFormat="1"/>
    <xf borderId="0" fillId="0" fontId="4" numFmtId="164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12.33"/>
    <col customWidth="1" min="2" max="2" width="10.78"/>
    <col customWidth="1" min="3" max="3" width="15.11"/>
    <col customWidth="1" min="4" max="7" width="10.78"/>
    <col customWidth="1" min="8" max="8" width="13.78"/>
    <col customWidth="1" min="9" max="13" width="10.78"/>
    <col customWidth="1" min="14" max="14" width="14.44"/>
    <col customWidth="1" min="15" max="19" width="10.78"/>
    <col customWidth="1" min="20" max="20" width="14.33"/>
    <col customWidth="1" min="21" max="24" width="10.78"/>
    <col customWidth="1" min="25" max="25" width="15.44"/>
    <col customWidth="1" min="26" max="27" width="10.78"/>
    <col customWidth="1" min="28" max="28" width="10.67"/>
  </cols>
  <sheetData>
    <row r="1" ht="48.0" customHeight="1">
      <c r="A1" s="1" t="s">
        <v>0</v>
      </c>
      <c r="B1" s="2" t="s">
        <v>1</v>
      </c>
      <c r="C1" s="3"/>
      <c r="D1" s="3"/>
      <c r="E1" s="3"/>
      <c r="F1" s="4"/>
      <c r="G1" s="2" t="s">
        <v>2</v>
      </c>
      <c r="H1" s="3"/>
      <c r="I1" s="3"/>
      <c r="J1" s="3"/>
      <c r="K1" s="4"/>
      <c r="L1" s="2" t="s">
        <v>3</v>
      </c>
      <c r="M1" s="3"/>
      <c r="N1" s="3"/>
      <c r="O1" s="3"/>
      <c r="P1" s="3"/>
      <c r="Q1" s="3"/>
      <c r="R1" s="4"/>
      <c r="S1" s="2" t="s">
        <v>4</v>
      </c>
      <c r="T1" s="3"/>
      <c r="U1" s="3"/>
      <c r="V1" s="3"/>
      <c r="W1" s="4"/>
      <c r="X1" s="2" t="s">
        <v>5</v>
      </c>
      <c r="Y1" s="3"/>
      <c r="Z1" s="3"/>
      <c r="AA1" s="3"/>
      <c r="AB1" s="4"/>
    </row>
    <row r="2" ht="15.0" customHeight="1">
      <c r="A2" s="5"/>
      <c r="B2" s="6" t="s">
        <v>6</v>
      </c>
      <c r="C2" s="7"/>
      <c r="D2" s="7"/>
      <c r="E2" s="7"/>
      <c r="F2" s="8"/>
      <c r="G2" s="6" t="s">
        <v>7</v>
      </c>
      <c r="H2" s="7"/>
      <c r="I2" s="7"/>
      <c r="J2" s="7"/>
      <c r="K2" s="8"/>
      <c r="L2" s="6" t="s">
        <v>8</v>
      </c>
      <c r="M2" s="7"/>
      <c r="N2" s="7"/>
      <c r="O2" s="7"/>
      <c r="P2" s="7"/>
      <c r="Q2" s="7"/>
      <c r="R2" s="8"/>
      <c r="S2" s="6" t="s">
        <v>9</v>
      </c>
      <c r="T2" s="7"/>
      <c r="U2" s="7"/>
      <c r="V2" s="7"/>
      <c r="W2" s="8"/>
      <c r="X2" s="6" t="s">
        <v>10</v>
      </c>
      <c r="Y2" s="7"/>
      <c r="Z2" s="7"/>
      <c r="AA2" s="7"/>
      <c r="AB2" s="9"/>
    </row>
    <row r="3" ht="15.75" customHeight="1">
      <c r="A3" s="10" t="s">
        <v>11</v>
      </c>
      <c r="B3" s="10" t="s">
        <v>12</v>
      </c>
      <c r="C3" s="10" t="s">
        <v>13</v>
      </c>
      <c r="D3" s="10" t="s">
        <v>14</v>
      </c>
      <c r="E3" s="10" t="s">
        <v>15</v>
      </c>
      <c r="F3" s="10"/>
      <c r="G3" s="10" t="s">
        <v>12</v>
      </c>
      <c r="H3" s="10" t="s">
        <v>16</v>
      </c>
      <c r="I3" s="10" t="s">
        <v>14</v>
      </c>
      <c r="J3" s="10" t="s">
        <v>15</v>
      </c>
      <c r="K3" s="10"/>
      <c r="L3" s="10" t="s">
        <v>17</v>
      </c>
      <c r="M3" s="10" t="s">
        <v>18</v>
      </c>
      <c r="N3" s="10" t="s">
        <v>16</v>
      </c>
      <c r="O3" s="10" t="s">
        <v>19</v>
      </c>
      <c r="P3" s="10" t="s">
        <v>20</v>
      </c>
      <c r="Q3" s="10" t="s">
        <v>15</v>
      </c>
      <c r="R3" s="10"/>
      <c r="S3" s="10" t="s">
        <v>12</v>
      </c>
      <c r="T3" s="10" t="s">
        <v>13</v>
      </c>
      <c r="U3" s="10" t="s">
        <v>14</v>
      </c>
      <c r="V3" s="10" t="s">
        <v>15</v>
      </c>
      <c r="W3" s="10"/>
      <c r="X3" s="10" t="s">
        <v>21</v>
      </c>
      <c r="Y3" s="10" t="s">
        <v>16</v>
      </c>
      <c r="Z3" s="10" t="s">
        <v>22</v>
      </c>
      <c r="AA3" s="10" t="s">
        <v>15</v>
      </c>
      <c r="AB3" s="11"/>
    </row>
    <row r="4" ht="15.75" customHeight="1">
      <c r="A4" s="12" t="s">
        <v>23</v>
      </c>
      <c r="B4" s="13">
        <v>59.99660336013775</v>
      </c>
      <c r="C4" s="13">
        <v>17.70824282120353</v>
      </c>
      <c r="D4" s="13">
        <v>22.29515381865873</v>
      </c>
      <c r="E4" s="14">
        <f t="shared" ref="E4:E7" si="1">B4-D4</f>
        <v>37.70144954</v>
      </c>
      <c r="F4" s="15"/>
      <c r="G4" s="13">
        <v>59.867983478649975</v>
      </c>
      <c r="H4" s="13">
        <v>33.344816638876196</v>
      </c>
      <c r="I4" s="13">
        <v>6.787199882473842</v>
      </c>
      <c r="J4" s="14">
        <f t="shared" ref="J4:J7" si="2">G4-I4</f>
        <v>53.0807836</v>
      </c>
      <c r="K4" s="15"/>
      <c r="L4" s="13">
        <v>3.7670968032876853</v>
      </c>
      <c r="M4" s="13">
        <v>53.59489373046952</v>
      </c>
      <c r="N4" s="13">
        <v>38.223155595690464</v>
      </c>
      <c r="O4" s="13">
        <v>3.4945295450356935</v>
      </c>
      <c r="P4" s="13">
        <v>0.9203243255166549</v>
      </c>
      <c r="Q4" s="14">
        <f t="shared" ref="Q4:Q7" si="3">L4+M4-O4-P4</f>
        <v>52.94713666</v>
      </c>
      <c r="R4" s="15"/>
      <c r="S4" s="13">
        <v>47.282626513474895</v>
      </c>
      <c r="T4" s="13">
        <v>41.64215612496113</v>
      </c>
      <c r="U4" s="13">
        <v>11.075217361563986</v>
      </c>
      <c r="V4" s="14">
        <f t="shared" ref="V4:V7" si="4">S4-U4</f>
        <v>36.20740915</v>
      </c>
      <c r="W4" s="15"/>
      <c r="X4" s="13">
        <v>48.615068393438456</v>
      </c>
      <c r="Y4" s="13">
        <v>36.432237051083575</v>
      </c>
      <c r="Z4" s="13">
        <v>14.952694555477972</v>
      </c>
      <c r="AA4" s="14">
        <f t="shared" ref="AA4:AA7" si="5">X4-Z4</f>
        <v>33.66237384</v>
      </c>
    </row>
    <row r="5" ht="15.75" customHeight="1">
      <c r="A5" s="12" t="s">
        <v>24</v>
      </c>
      <c r="B5" s="13">
        <v>72.06944949023192</v>
      </c>
      <c r="C5" s="13">
        <v>22.69083388516815</v>
      </c>
      <c r="D5" s="13">
        <v>5.239716624599941</v>
      </c>
      <c r="E5" s="14">
        <f t="shared" si="1"/>
        <v>66.82973287</v>
      </c>
      <c r="F5" s="13"/>
      <c r="G5" s="13">
        <v>60.97920678501409</v>
      </c>
      <c r="H5" s="13">
        <v>29.90603245436644</v>
      </c>
      <c r="I5" s="13">
        <v>9.114760760619475</v>
      </c>
      <c r="J5" s="14">
        <f t="shared" si="2"/>
        <v>51.86444602</v>
      </c>
      <c r="K5" s="13"/>
      <c r="L5" s="13">
        <v>0.4077426606468038</v>
      </c>
      <c r="M5" s="13">
        <v>41.41297538676435</v>
      </c>
      <c r="N5" s="13">
        <v>51.10566522593327</v>
      </c>
      <c r="O5" s="13">
        <v>7.073616726655581</v>
      </c>
      <c r="P5" s="13">
        <v>0.0</v>
      </c>
      <c r="Q5" s="14">
        <f t="shared" si="3"/>
        <v>34.74710132</v>
      </c>
      <c r="R5" s="13"/>
      <c r="S5" s="13">
        <v>37.05856365183954</v>
      </c>
      <c r="T5" s="13">
        <v>51.88441366939494</v>
      </c>
      <c r="U5" s="13">
        <v>11.057022678765525</v>
      </c>
      <c r="V5" s="14">
        <f t="shared" si="4"/>
        <v>26.00154097</v>
      </c>
      <c r="W5" s="13"/>
      <c r="X5" s="13">
        <v>44.80644278609216</v>
      </c>
      <c r="Y5" s="13">
        <v>39.38790133514044</v>
      </c>
      <c r="Z5" s="13">
        <v>15.80565587876741</v>
      </c>
      <c r="AA5" s="14">
        <f t="shared" si="5"/>
        <v>29.00078691</v>
      </c>
    </row>
    <row r="6" ht="15.75" customHeight="1">
      <c r="A6" s="12" t="s">
        <v>25</v>
      </c>
      <c r="B6" s="13">
        <v>61.07846491197107</v>
      </c>
      <c r="C6" s="13">
        <v>24.143393979032215</v>
      </c>
      <c r="D6" s="13">
        <v>14.778141108996731</v>
      </c>
      <c r="E6" s="14">
        <f t="shared" si="1"/>
        <v>46.3003238</v>
      </c>
      <c r="F6" s="13"/>
      <c r="G6" s="13">
        <v>65.53181429447993</v>
      </c>
      <c r="H6" s="13">
        <v>32.06095859829943</v>
      </c>
      <c r="I6" s="13">
        <v>2.4072271072206597</v>
      </c>
      <c r="J6" s="14">
        <f t="shared" si="2"/>
        <v>63.12458719</v>
      </c>
      <c r="K6" s="13"/>
      <c r="L6" s="13">
        <v>5.503954718626508</v>
      </c>
      <c r="M6" s="13">
        <v>45.535091095303734</v>
      </c>
      <c r="N6" s="13">
        <v>44.26888583911372</v>
      </c>
      <c r="O6" s="13">
        <v>4.692068346956048</v>
      </c>
      <c r="P6" s="13">
        <v>0.0</v>
      </c>
      <c r="Q6" s="14">
        <f t="shared" si="3"/>
        <v>46.34697747</v>
      </c>
      <c r="R6" s="13"/>
      <c r="S6" s="13">
        <v>43.26413534742755</v>
      </c>
      <c r="T6" s="13">
        <v>49.84148915017575</v>
      </c>
      <c r="U6" s="13">
        <v>6.894375502396709</v>
      </c>
      <c r="V6" s="14">
        <f t="shared" si="4"/>
        <v>36.36975985</v>
      </c>
      <c r="W6" s="13"/>
      <c r="X6" s="13">
        <v>57.42157475457309</v>
      </c>
      <c r="Y6" s="13">
        <v>32.79736238712182</v>
      </c>
      <c r="Z6" s="13">
        <v>9.78106285830509</v>
      </c>
      <c r="AA6" s="14">
        <f t="shared" si="5"/>
        <v>47.6405119</v>
      </c>
    </row>
    <row r="7" ht="15.75" customHeight="1">
      <c r="A7" s="12" t="s">
        <v>26</v>
      </c>
      <c r="B7" s="13">
        <v>58.62770288712842</v>
      </c>
      <c r="C7" s="13">
        <v>35.93185076136708</v>
      </c>
      <c r="D7" s="13">
        <v>5.440446351504496</v>
      </c>
      <c r="E7" s="16">
        <f t="shared" si="1"/>
        <v>53.18725654</v>
      </c>
      <c r="F7" s="13"/>
      <c r="G7" s="13">
        <v>54.70090127471942</v>
      </c>
      <c r="H7" s="13">
        <v>37.83549284397518</v>
      </c>
      <c r="I7" s="13">
        <v>7.463605881305401</v>
      </c>
      <c r="J7" s="14">
        <f t="shared" si="2"/>
        <v>47.23729539</v>
      </c>
      <c r="K7" s="13"/>
      <c r="L7" s="13">
        <v>1.7322536886866804</v>
      </c>
      <c r="M7" s="13">
        <v>35.46898889683509</v>
      </c>
      <c r="N7" s="13">
        <v>55.21504616803114</v>
      </c>
      <c r="O7" s="13">
        <v>7.5837112464470975</v>
      </c>
      <c r="P7" s="13">
        <v>0.0</v>
      </c>
      <c r="Q7" s="14">
        <f t="shared" si="3"/>
        <v>29.61753134</v>
      </c>
      <c r="R7" s="13"/>
      <c r="S7" s="13">
        <v>35.99584528501957</v>
      </c>
      <c r="T7" s="13">
        <v>51.188964120008606</v>
      </c>
      <c r="U7" s="13">
        <v>12.81519059497182</v>
      </c>
      <c r="V7" s="14">
        <f t="shared" si="4"/>
        <v>23.18065469</v>
      </c>
      <c r="W7" s="13"/>
      <c r="X7" s="13">
        <v>39.063106946315415</v>
      </c>
      <c r="Y7" s="13">
        <v>41.708910455313394</v>
      </c>
      <c r="Z7" s="13">
        <v>19.227982598371195</v>
      </c>
      <c r="AA7" s="14">
        <f t="shared" si="5"/>
        <v>19.83512435</v>
      </c>
    </row>
    <row r="8" ht="15.75" customHeight="1">
      <c r="A8" s="17" t="s">
        <v>27</v>
      </c>
      <c r="B8" s="18">
        <v>47.0</v>
      </c>
      <c r="C8" s="18">
        <v>30.0</v>
      </c>
      <c r="D8" s="18">
        <v>23.0</v>
      </c>
      <c r="E8" s="19">
        <v>23.0</v>
      </c>
      <c r="G8" s="18">
        <v>16.0</v>
      </c>
      <c r="H8" s="18">
        <v>69.0</v>
      </c>
      <c r="I8" s="18">
        <v>16.0</v>
      </c>
      <c r="J8" s="18">
        <v>0.0</v>
      </c>
      <c r="L8" s="18">
        <v>0.0</v>
      </c>
      <c r="M8" s="18">
        <v>17.0</v>
      </c>
      <c r="N8" s="18">
        <v>62.0</v>
      </c>
      <c r="O8" s="18">
        <v>20.0</v>
      </c>
      <c r="P8" s="18">
        <v>1.0</v>
      </c>
      <c r="Q8" s="20">
        <v>-4.0</v>
      </c>
      <c r="S8" s="18">
        <v>14.0</v>
      </c>
      <c r="T8" s="18">
        <v>55.0</v>
      </c>
      <c r="U8" s="18">
        <v>31.0</v>
      </c>
      <c r="V8" s="20">
        <v>-17.0</v>
      </c>
      <c r="X8" s="18">
        <v>16.0</v>
      </c>
      <c r="Y8" s="18">
        <v>46.0</v>
      </c>
      <c r="Z8" s="18">
        <v>38.0</v>
      </c>
      <c r="AA8" s="19">
        <v>21.0</v>
      </c>
    </row>
    <row r="9" ht="15.75" customHeight="1"/>
    <row r="10" ht="15.75" customHeight="1"/>
    <row r="11" ht="15.75" customHeight="1"/>
    <row r="12" ht="15.75" customHeight="1"/>
    <row r="13" ht="15.75" customHeight="1"/>
    <row r="14" ht="15.75" customHeight="1"/>
    <row r="15" ht="15.75" customHeight="1"/>
    <row r="16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</sheetData>
  <mergeCells count="10">
    <mergeCell ref="S1:V1"/>
    <mergeCell ref="S2:V2"/>
    <mergeCell ref="B1:E1"/>
    <mergeCell ref="G1:J1"/>
    <mergeCell ref="L1:Q1"/>
    <mergeCell ref="X1:AA1"/>
    <mergeCell ref="B2:E2"/>
    <mergeCell ref="G2:J2"/>
    <mergeCell ref="L2:Q2"/>
    <mergeCell ref="X2:AA2"/>
  </mergeCell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12.0"/>
    <col customWidth="1" min="2" max="2" width="10.78"/>
    <col customWidth="1" min="3" max="3" width="14.44"/>
    <col customWidth="1" min="4" max="7" width="10.78"/>
    <col customWidth="1" min="8" max="8" width="14.44"/>
    <col customWidth="1" min="9" max="13" width="10.78"/>
    <col customWidth="1" min="14" max="14" width="14.67"/>
    <col customWidth="1" min="15" max="19" width="10.78"/>
    <col customWidth="1" min="20" max="20" width="13.11"/>
    <col customWidth="1" min="21" max="24" width="10.78"/>
    <col customWidth="1" min="25" max="25" width="14.78"/>
    <col customWidth="1" min="26" max="28" width="10.78"/>
  </cols>
  <sheetData>
    <row r="1" ht="48.0" customHeight="1">
      <c r="A1" s="1" t="s">
        <v>0</v>
      </c>
      <c r="B1" s="2" t="s">
        <v>1</v>
      </c>
      <c r="C1" s="3"/>
      <c r="D1" s="3"/>
      <c r="E1" s="3"/>
      <c r="F1" s="4"/>
      <c r="G1" s="2" t="s">
        <v>2</v>
      </c>
      <c r="H1" s="3"/>
      <c r="I1" s="3"/>
      <c r="J1" s="3"/>
      <c r="K1" s="4"/>
      <c r="L1" s="2" t="s">
        <v>3</v>
      </c>
      <c r="M1" s="3"/>
      <c r="N1" s="3"/>
      <c r="O1" s="3"/>
      <c r="P1" s="3"/>
      <c r="Q1" s="3"/>
      <c r="R1" s="4"/>
      <c r="S1" s="2" t="s">
        <v>4</v>
      </c>
      <c r="T1" s="3"/>
      <c r="U1" s="3"/>
      <c r="V1" s="3"/>
      <c r="W1" s="4"/>
      <c r="X1" s="2" t="s">
        <v>5</v>
      </c>
      <c r="Y1" s="3"/>
      <c r="Z1" s="3"/>
      <c r="AA1" s="3"/>
      <c r="AB1" s="4"/>
    </row>
    <row r="2" ht="15.0" customHeight="1">
      <c r="A2" s="5"/>
      <c r="B2" s="6" t="s">
        <v>6</v>
      </c>
      <c r="C2" s="7"/>
      <c r="D2" s="7"/>
      <c r="E2" s="7"/>
      <c r="F2" s="8"/>
      <c r="G2" s="6" t="s">
        <v>7</v>
      </c>
      <c r="H2" s="7"/>
      <c r="I2" s="7"/>
      <c r="J2" s="7"/>
      <c r="K2" s="8"/>
      <c r="L2" s="6" t="s">
        <v>8</v>
      </c>
      <c r="M2" s="7"/>
      <c r="N2" s="7"/>
      <c r="O2" s="7"/>
      <c r="P2" s="7"/>
      <c r="Q2" s="7"/>
      <c r="R2" s="8"/>
      <c r="S2" s="6" t="s">
        <v>9</v>
      </c>
      <c r="T2" s="7"/>
      <c r="U2" s="7"/>
      <c r="V2" s="7"/>
      <c r="W2" s="8"/>
      <c r="X2" s="6" t="s">
        <v>10</v>
      </c>
      <c r="Y2" s="7"/>
      <c r="Z2" s="7"/>
      <c r="AA2" s="7"/>
      <c r="AB2" s="9"/>
    </row>
    <row r="3" ht="15.75" customHeight="1">
      <c r="A3" s="10"/>
      <c r="B3" s="10" t="s">
        <v>12</v>
      </c>
      <c r="C3" s="10" t="s">
        <v>13</v>
      </c>
      <c r="D3" s="10" t="s">
        <v>14</v>
      </c>
      <c r="E3" s="10" t="s">
        <v>15</v>
      </c>
      <c r="F3" s="10"/>
      <c r="G3" s="10" t="s">
        <v>12</v>
      </c>
      <c r="H3" s="10" t="s">
        <v>16</v>
      </c>
      <c r="I3" s="10" t="s">
        <v>14</v>
      </c>
      <c r="J3" s="10" t="s">
        <v>15</v>
      </c>
      <c r="K3" s="10"/>
      <c r="L3" s="10" t="s">
        <v>17</v>
      </c>
      <c r="M3" s="10" t="s">
        <v>18</v>
      </c>
      <c r="N3" s="10" t="s">
        <v>16</v>
      </c>
      <c r="O3" s="10" t="s">
        <v>19</v>
      </c>
      <c r="P3" s="10" t="s">
        <v>20</v>
      </c>
      <c r="Q3" s="10" t="s">
        <v>15</v>
      </c>
      <c r="R3" s="10"/>
      <c r="S3" s="10" t="s">
        <v>12</v>
      </c>
      <c r="T3" s="10" t="s">
        <v>13</v>
      </c>
      <c r="U3" s="10" t="s">
        <v>14</v>
      </c>
      <c r="V3" s="10" t="s">
        <v>15</v>
      </c>
      <c r="W3" s="10"/>
      <c r="X3" s="10" t="s">
        <v>21</v>
      </c>
      <c r="Y3" s="10" t="s">
        <v>16</v>
      </c>
      <c r="Z3" s="10" t="s">
        <v>22</v>
      </c>
      <c r="AA3" s="10" t="s">
        <v>15</v>
      </c>
      <c r="AB3" s="11"/>
    </row>
    <row r="4" ht="15.75" customHeight="1">
      <c r="A4" s="12" t="s">
        <v>23</v>
      </c>
      <c r="B4" s="13">
        <v>70.66000362544926</v>
      </c>
      <c r="C4" s="13">
        <v>18.240518576817202</v>
      </c>
      <c r="D4" s="13">
        <v>11.099477797733531</v>
      </c>
      <c r="E4" s="14">
        <f t="shared" ref="E4:E7" si="1">B4-D4</f>
        <v>59.56052583</v>
      </c>
      <c r="F4" s="15"/>
      <c r="G4" s="13">
        <v>66.18485270505657</v>
      </c>
      <c r="H4" s="13">
        <v>32.43897580896303</v>
      </c>
      <c r="I4" s="13">
        <v>1.3761714859804102</v>
      </c>
      <c r="J4" s="14">
        <f t="shared" ref="J4:J7" si="2">G4-I4</f>
        <v>64.80868122</v>
      </c>
      <c r="K4" s="15"/>
      <c r="L4" s="13">
        <v>3.134018723377568</v>
      </c>
      <c r="M4" s="13">
        <v>64.60924339804446</v>
      </c>
      <c r="N4" s="13">
        <v>28.016969717336508</v>
      </c>
      <c r="O4" s="13">
        <v>3.975119798552931</v>
      </c>
      <c r="P4" s="13">
        <v>0.2646483626885405</v>
      </c>
      <c r="Q4" s="14">
        <f t="shared" ref="Q4:Q7" si="3">L4+M4-O4-P4</f>
        <v>63.50349396</v>
      </c>
      <c r="R4" s="15"/>
      <c r="S4" s="13">
        <v>50.17546932547864</v>
      </c>
      <c r="T4" s="13">
        <v>39.9992250562251</v>
      </c>
      <c r="U4" s="13">
        <v>9.825305618296262</v>
      </c>
      <c r="V4" s="14">
        <f t="shared" ref="V4:V7" si="4">S4-U4</f>
        <v>40.35016371</v>
      </c>
      <c r="W4" s="15"/>
      <c r="X4" s="13">
        <v>46.92601138499178</v>
      </c>
      <c r="Y4" s="13">
        <v>43.44313245248885</v>
      </c>
      <c r="Z4" s="13">
        <v>9.630856162519375</v>
      </c>
      <c r="AA4" s="14">
        <f t="shared" ref="AA4:AA7" si="5">X4-Z4</f>
        <v>37.29515522</v>
      </c>
    </row>
    <row r="5" ht="15.75" customHeight="1">
      <c r="A5" s="12" t="s">
        <v>24</v>
      </c>
      <c r="B5" s="13">
        <v>59.214798943986395</v>
      </c>
      <c r="C5" s="13">
        <v>24.179264328759672</v>
      </c>
      <c r="D5" s="13">
        <v>16.60593672725393</v>
      </c>
      <c r="E5" s="14">
        <f t="shared" si="1"/>
        <v>42.60886222</v>
      </c>
      <c r="F5" s="13"/>
      <c r="G5" s="13">
        <v>64.66559344117967</v>
      </c>
      <c r="H5" s="13">
        <v>33.268571339249924</v>
      </c>
      <c r="I5" s="13">
        <v>2.0658352195704053</v>
      </c>
      <c r="J5" s="14">
        <f t="shared" si="2"/>
        <v>62.59975822</v>
      </c>
      <c r="K5" s="13"/>
      <c r="L5" s="13">
        <v>1.755388689196197</v>
      </c>
      <c r="M5" s="13">
        <v>46.71792492665806</v>
      </c>
      <c r="N5" s="13">
        <v>50.285080470554675</v>
      </c>
      <c r="O5" s="13">
        <v>1.2416059135910638</v>
      </c>
      <c r="P5" s="13">
        <v>0.0</v>
      </c>
      <c r="Q5" s="14">
        <f t="shared" si="3"/>
        <v>47.2317077</v>
      </c>
      <c r="R5" s="13"/>
      <c r="S5" s="13">
        <v>39.644618578448984</v>
      </c>
      <c r="T5" s="13">
        <v>53.69553001148074</v>
      </c>
      <c r="U5" s="13">
        <v>6.659851410070278</v>
      </c>
      <c r="V5" s="14">
        <f t="shared" si="4"/>
        <v>32.98476717</v>
      </c>
      <c r="W5" s="13"/>
      <c r="X5" s="13">
        <v>47.21667411799047</v>
      </c>
      <c r="Y5" s="13">
        <v>45.04740042101108</v>
      </c>
      <c r="Z5" s="13">
        <v>7.735925460998441</v>
      </c>
      <c r="AA5" s="14">
        <f t="shared" si="5"/>
        <v>39.48074866</v>
      </c>
    </row>
    <row r="6" ht="15.75" customHeight="1">
      <c r="A6" s="12" t="s">
        <v>25</v>
      </c>
      <c r="B6" s="13">
        <v>46.096388137282375</v>
      </c>
      <c r="C6" s="13">
        <v>32.8839146931692</v>
      </c>
      <c r="D6" s="13">
        <v>21.019697169548422</v>
      </c>
      <c r="E6" s="14">
        <f t="shared" si="1"/>
        <v>25.07669097</v>
      </c>
      <c r="F6" s="13"/>
      <c r="G6" s="13">
        <v>66.66427074299338</v>
      </c>
      <c r="H6" s="13">
        <v>31.701057817805015</v>
      </c>
      <c r="I6" s="13">
        <v>1.63467143920161</v>
      </c>
      <c r="J6" s="14">
        <f t="shared" si="2"/>
        <v>65.0295993</v>
      </c>
      <c r="K6" s="13"/>
      <c r="L6" s="13">
        <v>6.414121570042217</v>
      </c>
      <c r="M6" s="13">
        <v>50.80530608551116</v>
      </c>
      <c r="N6" s="13">
        <v>40.44241734376163</v>
      </c>
      <c r="O6" s="13">
        <v>2.338155000684978</v>
      </c>
      <c r="P6" s="13">
        <v>0.0</v>
      </c>
      <c r="Q6" s="14">
        <f t="shared" si="3"/>
        <v>54.88127265</v>
      </c>
      <c r="R6" s="13"/>
      <c r="S6" s="13">
        <v>45.410016501354036</v>
      </c>
      <c r="T6" s="13">
        <v>47.656722405608306</v>
      </c>
      <c r="U6" s="13">
        <v>6.933261093037654</v>
      </c>
      <c r="V6" s="14">
        <f t="shared" si="4"/>
        <v>38.47675541</v>
      </c>
      <c r="W6" s="13"/>
      <c r="X6" s="13">
        <v>55.98683855124261</v>
      </c>
      <c r="Y6" s="13">
        <v>39.090709710209666</v>
      </c>
      <c r="Z6" s="13">
        <v>4.922451738547724</v>
      </c>
      <c r="AA6" s="14">
        <f t="shared" si="5"/>
        <v>51.06438681</v>
      </c>
    </row>
    <row r="7" ht="15.75" customHeight="1">
      <c r="A7" s="12" t="s">
        <v>26</v>
      </c>
      <c r="B7" s="13">
        <v>87.6014608743491</v>
      </c>
      <c r="C7" s="13">
        <v>7.730300746290844</v>
      </c>
      <c r="D7" s="13">
        <v>4.668238379360062</v>
      </c>
      <c r="E7" s="14">
        <f t="shared" si="1"/>
        <v>82.93322249</v>
      </c>
      <c r="F7" s="13"/>
      <c r="G7" s="13">
        <v>77.59194310874364</v>
      </c>
      <c r="H7" s="13">
        <v>18.34081230121109</v>
      </c>
      <c r="I7" s="13">
        <v>4.067244590045269</v>
      </c>
      <c r="J7" s="14">
        <f t="shared" si="2"/>
        <v>73.52469852</v>
      </c>
      <c r="K7" s="13"/>
      <c r="L7" s="13">
        <v>4.1995093443542775</v>
      </c>
      <c r="M7" s="13">
        <v>49.42526576929601</v>
      </c>
      <c r="N7" s="13">
        <v>40.57404876489647</v>
      </c>
      <c r="O7" s="13">
        <v>5.801176121453246</v>
      </c>
      <c r="P7" s="13">
        <v>0.0</v>
      </c>
      <c r="Q7" s="14">
        <f t="shared" si="3"/>
        <v>47.82359899</v>
      </c>
      <c r="R7" s="13"/>
      <c r="S7" s="13">
        <v>45.943932473007976</v>
      </c>
      <c r="T7" s="13">
        <v>50.36871703500395</v>
      </c>
      <c r="U7" s="13">
        <v>3.6873504919880755</v>
      </c>
      <c r="V7" s="14">
        <f t="shared" si="4"/>
        <v>42.25658198</v>
      </c>
      <c r="W7" s="13"/>
      <c r="X7" s="13">
        <v>52.29512823962676</v>
      </c>
      <c r="Y7" s="13">
        <v>37.924029039488126</v>
      </c>
      <c r="Z7" s="13">
        <v>9.780842720885117</v>
      </c>
      <c r="AA7" s="14">
        <f t="shared" si="5"/>
        <v>42.51428552</v>
      </c>
    </row>
    <row r="8" ht="15.75" customHeight="1">
      <c r="A8" s="17" t="s">
        <v>27</v>
      </c>
      <c r="B8" s="18">
        <v>54.0</v>
      </c>
      <c r="C8" s="18">
        <v>32.0</v>
      </c>
      <c r="D8" s="18">
        <v>14.0</v>
      </c>
      <c r="E8" s="19">
        <v>40.0</v>
      </c>
      <c r="G8" s="18">
        <v>43.0</v>
      </c>
      <c r="H8" s="18">
        <v>54.0</v>
      </c>
      <c r="I8" s="18">
        <v>3.0</v>
      </c>
      <c r="J8" s="19">
        <v>39.0</v>
      </c>
      <c r="L8" s="18">
        <v>0.0</v>
      </c>
      <c r="M8" s="18">
        <v>32.0</v>
      </c>
      <c r="N8" s="18">
        <v>58.0</v>
      </c>
      <c r="O8" s="18">
        <v>10.0</v>
      </c>
      <c r="P8" s="18">
        <v>0.0</v>
      </c>
      <c r="Q8" s="19">
        <v>23.0</v>
      </c>
      <c r="S8" s="18">
        <v>28.0</v>
      </c>
      <c r="T8" s="18">
        <v>59.0</v>
      </c>
      <c r="U8" s="18">
        <v>13.0</v>
      </c>
      <c r="V8" s="19">
        <v>15.0</v>
      </c>
      <c r="X8" s="18">
        <v>30.0</v>
      </c>
      <c r="Y8" s="18">
        <v>48.0</v>
      </c>
      <c r="Z8" s="18">
        <v>22.0</v>
      </c>
      <c r="AA8" s="20">
        <v>-8.0</v>
      </c>
    </row>
    <row r="9" ht="15.75" customHeight="1"/>
    <row r="10" ht="15.75" customHeight="1"/>
    <row r="11" ht="15.75" customHeight="1"/>
    <row r="12" ht="15.75" customHeight="1"/>
    <row r="13" ht="15.75" customHeight="1"/>
    <row r="14" ht="15.75" customHeight="1"/>
    <row r="15" ht="15.75" customHeight="1"/>
    <row r="16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</sheetData>
  <mergeCells count="10">
    <mergeCell ref="S1:V1"/>
    <mergeCell ref="S2:V2"/>
    <mergeCell ref="B1:E1"/>
    <mergeCell ref="G1:J1"/>
    <mergeCell ref="L1:Q1"/>
    <mergeCell ref="X1:AA1"/>
    <mergeCell ref="B2:E2"/>
    <mergeCell ref="G2:J2"/>
    <mergeCell ref="L2:Q2"/>
    <mergeCell ref="X2:AA2"/>
  </mergeCells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12.11"/>
    <col customWidth="1" min="2" max="2" width="8.44"/>
    <col customWidth="1" min="3" max="3" width="14.44"/>
    <col customWidth="1" min="4" max="4" width="11.11"/>
    <col customWidth="1" min="5" max="5" width="10.67"/>
    <col customWidth="1" min="6" max="6" width="5.78"/>
    <col customWidth="1" min="7" max="7" width="8.78"/>
    <col customWidth="1" min="8" max="8" width="13.78"/>
    <col customWidth="1" min="9" max="9" width="10.78"/>
    <col customWidth="1" min="10" max="10" width="11.44"/>
    <col customWidth="1" min="11" max="11" width="6.78"/>
    <col customWidth="1" min="12" max="12" width="10.78"/>
    <col customWidth="1" min="13" max="13" width="10.67"/>
    <col customWidth="1" min="14" max="14" width="13.78"/>
    <col customWidth="1" min="15" max="15" width="13.33"/>
    <col customWidth="1" min="16" max="16" width="14.78"/>
    <col customWidth="1" min="17" max="17" width="11.44"/>
    <col customWidth="1" min="18" max="18" width="6.11"/>
    <col customWidth="1" min="19" max="19" width="9.67"/>
    <col customWidth="1" min="20" max="20" width="13.67"/>
    <col customWidth="1" min="21" max="21" width="12.0"/>
    <col customWidth="1" min="22" max="22" width="10.11"/>
    <col customWidth="1" min="23" max="23" width="7.0"/>
    <col customWidth="1" min="24" max="24" width="11.11"/>
    <col customWidth="1" min="25" max="25" width="14.67"/>
    <col customWidth="1" min="26" max="26" width="11.67"/>
    <col customWidth="1" min="27" max="27" width="11.33"/>
  </cols>
  <sheetData>
    <row r="1" ht="48.0" customHeight="1">
      <c r="A1" s="1" t="s">
        <v>28</v>
      </c>
      <c r="B1" s="2" t="s">
        <v>1</v>
      </c>
      <c r="C1" s="3"/>
      <c r="D1" s="3"/>
      <c r="E1" s="3"/>
      <c r="F1" s="4"/>
      <c r="G1" s="2" t="s">
        <v>2</v>
      </c>
      <c r="H1" s="3"/>
      <c r="I1" s="3"/>
      <c r="J1" s="3"/>
      <c r="K1" s="4"/>
      <c r="L1" s="2" t="s">
        <v>3</v>
      </c>
      <c r="M1" s="3"/>
      <c r="N1" s="3"/>
      <c r="O1" s="3"/>
      <c r="P1" s="3"/>
      <c r="Q1" s="3"/>
      <c r="R1" s="4"/>
      <c r="S1" s="2" t="s">
        <v>4</v>
      </c>
      <c r="T1" s="3"/>
      <c r="U1" s="3"/>
      <c r="V1" s="3"/>
      <c r="W1" s="4"/>
      <c r="X1" s="2" t="s">
        <v>5</v>
      </c>
      <c r="Y1" s="3"/>
      <c r="Z1" s="3"/>
      <c r="AA1" s="3"/>
    </row>
    <row r="2" ht="15.0" customHeight="1">
      <c r="A2" s="5"/>
      <c r="B2" s="6" t="s">
        <v>6</v>
      </c>
      <c r="C2" s="7"/>
      <c r="D2" s="7"/>
      <c r="E2" s="7"/>
      <c r="F2" s="8"/>
      <c r="G2" s="6" t="s">
        <v>7</v>
      </c>
      <c r="H2" s="7"/>
      <c r="I2" s="7"/>
      <c r="J2" s="7"/>
      <c r="K2" s="8"/>
      <c r="L2" s="6" t="s">
        <v>8</v>
      </c>
      <c r="M2" s="7"/>
      <c r="N2" s="7"/>
      <c r="O2" s="7"/>
      <c r="P2" s="7"/>
      <c r="Q2" s="7"/>
      <c r="R2" s="8"/>
      <c r="S2" s="6" t="s">
        <v>9</v>
      </c>
      <c r="T2" s="7"/>
      <c r="U2" s="7"/>
      <c r="V2" s="7"/>
      <c r="W2" s="8"/>
      <c r="X2" s="6" t="s">
        <v>10</v>
      </c>
      <c r="Y2" s="7"/>
      <c r="Z2" s="7"/>
      <c r="AA2" s="7"/>
    </row>
    <row r="3" ht="15.75" customHeight="1">
      <c r="A3" s="10"/>
      <c r="B3" s="10" t="s">
        <v>12</v>
      </c>
      <c r="C3" s="10" t="s">
        <v>13</v>
      </c>
      <c r="D3" s="10" t="s">
        <v>14</v>
      </c>
      <c r="E3" s="10" t="s">
        <v>15</v>
      </c>
      <c r="F3" s="10"/>
      <c r="G3" s="10" t="s">
        <v>12</v>
      </c>
      <c r="H3" s="10" t="s">
        <v>16</v>
      </c>
      <c r="I3" s="10" t="s">
        <v>14</v>
      </c>
      <c r="J3" s="10" t="s">
        <v>15</v>
      </c>
      <c r="K3" s="10"/>
      <c r="L3" s="10" t="s">
        <v>17</v>
      </c>
      <c r="M3" s="10" t="s">
        <v>18</v>
      </c>
      <c r="N3" s="10" t="s">
        <v>16</v>
      </c>
      <c r="O3" s="10" t="s">
        <v>19</v>
      </c>
      <c r="P3" s="10" t="s">
        <v>20</v>
      </c>
      <c r="Q3" s="10" t="s">
        <v>15</v>
      </c>
      <c r="R3" s="10"/>
      <c r="S3" s="10" t="s">
        <v>12</v>
      </c>
      <c r="T3" s="10" t="s">
        <v>13</v>
      </c>
      <c r="U3" s="10" t="s">
        <v>14</v>
      </c>
      <c r="V3" s="10" t="s">
        <v>15</v>
      </c>
      <c r="W3" s="10"/>
      <c r="X3" s="10" t="s">
        <v>21</v>
      </c>
      <c r="Y3" s="10" t="s">
        <v>16</v>
      </c>
      <c r="Z3" s="10" t="s">
        <v>22</v>
      </c>
      <c r="AA3" s="10" t="s">
        <v>15</v>
      </c>
    </row>
    <row r="4" ht="15.75" customHeight="1">
      <c r="A4" s="12" t="s">
        <v>23</v>
      </c>
      <c r="B4" s="13">
        <f>('Småhus'!B4+'Bostadsrätter'!B4)/2</f>
        <v>65.32830349</v>
      </c>
      <c r="C4" s="13">
        <f>('Småhus'!C4+'Bostadsrätter'!C4)/2</f>
        <v>17.9743807</v>
      </c>
      <c r="D4" s="13">
        <f>('Småhus'!D4+'Bostadsrätter'!D4)/2</f>
        <v>16.69731581</v>
      </c>
      <c r="E4" s="14">
        <f>('Småhus'!E4+'Bostadsrätter'!E4)/2</f>
        <v>48.63098768</v>
      </c>
      <c r="F4" s="13"/>
      <c r="G4" s="13">
        <f>('Småhus'!G4+'Bostadsrätter'!G4)/2</f>
        <v>63.02641809</v>
      </c>
      <c r="H4" s="13">
        <f>('Småhus'!H4+'Bostadsrätter'!H4)/2</f>
        <v>32.89189622</v>
      </c>
      <c r="I4" s="13">
        <f>('Småhus'!I4+'Bostadsrätter'!I4)/2</f>
        <v>4.081685684</v>
      </c>
      <c r="J4" s="14">
        <f>('Småhus'!J4+'Bostadsrätter'!J4)/2</f>
        <v>58.94473241</v>
      </c>
      <c r="K4" s="13"/>
      <c r="L4" s="13">
        <f>('Småhus'!L4+'Bostadsrätter'!L4)/2</f>
        <v>3.450557763</v>
      </c>
      <c r="M4" s="13">
        <f>('Småhus'!M4+'Bostadsrätter'!M4)/2</f>
        <v>59.10206856</v>
      </c>
      <c r="N4" s="13">
        <f>('Småhus'!N4+'Bostadsrätter'!N4)/2</f>
        <v>33.12006266</v>
      </c>
      <c r="O4" s="13">
        <f>('Småhus'!O4+'Bostadsrätter'!O4)/2</f>
        <v>3.734824672</v>
      </c>
      <c r="P4" s="13">
        <f>('Småhus'!P4+'Bostadsrätter'!P4)/2</f>
        <v>0.5924863441</v>
      </c>
      <c r="Q4" s="14">
        <f>('Småhus'!Q4+'Bostadsrätter'!Q4)/2</f>
        <v>58.22531531</v>
      </c>
      <c r="R4" s="13"/>
      <c r="S4" s="13">
        <f>('Småhus'!S4+'Bostadsrätter'!S4)/2</f>
        <v>48.72904792</v>
      </c>
      <c r="T4" s="13">
        <f>('Småhus'!T4+'Bostadsrätter'!T4)/2</f>
        <v>40.82069059</v>
      </c>
      <c r="U4" s="13">
        <f>('Småhus'!U4+'Bostadsrätter'!U4)/2</f>
        <v>10.45026149</v>
      </c>
      <c r="V4" s="14">
        <f>('Småhus'!V4+'Bostadsrätter'!V4)/2</f>
        <v>38.27878643</v>
      </c>
      <c r="W4" s="13"/>
      <c r="X4" s="13">
        <f>('Småhus'!X4+'Bostadsrätter'!X4)/2</f>
        <v>47.77053989</v>
      </c>
      <c r="Y4" s="13">
        <f>('Småhus'!Y4+'Bostadsrätter'!Y4)/2</f>
        <v>39.93768475</v>
      </c>
      <c r="Z4" s="13">
        <f>('Småhus'!Z4+'Bostadsrätter'!Z4)/2</f>
        <v>12.29177536</v>
      </c>
      <c r="AA4" s="14">
        <f>('Småhus'!AA4+'Bostadsrätter'!AA4)/2</f>
        <v>35.47876453</v>
      </c>
    </row>
    <row r="5" ht="15.75" customHeight="1">
      <c r="A5" s="12" t="s">
        <v>24</v>
      </c>
      <c r="B5" s="13">
        <f>('Småhus'!B5+'Bostadsrätter'!B5)/2</f>
        <v>65.64212422</v>
      </c>
      <c r="C5" s="13">
        <f>('Småhus'!C5+'Bostadsrätter'!C5)/2</f>
        <v>23.43504911</v>
      </c>
      <c r="D5" s="13">
        <f>('Småhus'!D5+'Bostadsrätter'!D5)/2</f>
        <v>10.92282668</v>
      </c>
      <c r="E5" s="14">
        <f>('Småhus'!E5+'Bostadsrätter'!E5)/2</f>
        <v>54.71929754</v>
      </c>
      <c r="F5" s="13"/>
      <c r="G5" s="13">
        <f>('Småhus'!G5+'Bostadsrätter'!G5)/2</f>
        <v>62.82240011</v>
      </c>
      <c r="H5" s="13">
        <f>('Småhus'!H5+'Bostadsrätter'!H5)/2</f>
        <v>31.5873019</v>
      </c>
      <c r="I5" s="13">
        <f>('Småhus'!I5+'Bostadsrätter'!I5)/2</f>
        <v>5.59029799</v>
      </c>
      <c r="J5" s="14">
        <f>('Småhus'!J5+'Bostadsrätter'!J5)/2</f>
        <v>57.23210212</v>
      </c>
      <c r="K5" s="13"/>
      <c r="L5" s="13">
        <f>('Småhus'!L5+'Bostadsrätter'!L5)/2</f>
        <v>1.081565675</v>
      </c>
      <c r="M5" s="13">
        <f>('Småhus'!M5+'Bostadsrätter'!M5)/2</f>
        <v>44.06545016</v>
      </c>
      <c r="N5" s="13">
        <f>('Småhus'!N5+'Bostadsrätter'!N5)/2</f>
        <v>50.69537285</v>
      </c>
      <c r="O5" s="13">
        <f>('Småhus'!O5+'Bostadsrätter'!O5)/2</f>
        <v>4.15761132</v>
      </c>
      <c r="P5" s="13">
        <f>('Småhus'!P5+'Bostadsrätter'!P5)/2</f>
        <v>0</v>
      </c>
      <c r="Q5" s="14">
        <f>('Småhus'!Q5+'Bostadsrätter'!Q5)/2</f>
        <v>40.98940451</v>
      </c>
      <c r="R5" s="13"/>
      <c r="S5" s="13">
        <f>('Småhus'!S5+'Bostadsrätter'!S5)/2</f>
        <v>38.35159112</v>
      </c>
      <c r="T5" s="13">
        <f>('Småhus'!T5+'Bostadsrätter'!T5)/2</f>
        <v>52.78997184</v>
      </c>
      <c r="U5" s="13">
        <f>('Småhus'!U5+'Bostadsrätter'!U5)/2</f>
        <v>8.858437044</v>
      </c>
      <c r="V5" s="14">
        <f>('Småhus'!V5+'Bostadsrätter'!V5)/2</f>
        <v>29.49315407</v>
      </c>
      <c r="W5" s="13"/>
      <c r="X5" s="13">
        <f>('Småhus'!X5+'Bostadsrätter'!X5)/2</f>
        <v>46.01155845</v>
      </c>
      <c r="Y5" s="13">
        <f>('Småhus'!Y5+'Bostadsrätter'!Y5)/2</f>
        <v>42.21765088</v>
      </c>
      <c r="Z5" s="13">
        <f>('Småhus'!Z5+'Bostadsrätter'!Z5)/2</f>
        <v>11.77079067</v>
      </c>
      <c r="AA5" s="14">
        <f>('Småhus'!AA5+'Bostadsrätter'!AA5)/2</f>
        <v>34.24076778</v>
      </c>
    </row>
    <row r="6" ht="15.75" customHeight="1">
      <c r="A6" s="12" t="s">
        <v>25</v>
      </c>
      <c r="B6" s="13">
        <f>('Småhus'!B6+'Bostadsrätter'!B6)/2</f>
        <v>53.58742652</v>
      </c>
      <c r="C6" s="13">
        <f>('Småhus'!C6+'Bostadsrätter'!C6)/2</f>
        <v>28.51365434</v>
      </c>
      <c r="D6" s="13">
        <f>('Småhus'!D6+'Bostadsrätter'!D6)/2</f>
        <v>17.89891914</v>
      </c>
      <c r="E6" s="14">
        <f>('Småhus'!E6+'Bostadsrätter'!E6)/2</f>
        <v>35.68850739</v>
      </c>
      <c r="F6" s="13"/>
      <c r="G6" s="13">
        <f>('Småhus'!G6+'Bostadsrätter'!G6)/2</f>
        <v>66.09804252</v>
      </c>
      <c r="H6" s="13">
        <f>('Småhus'!H6+'Bostadsrätter'!H6)/2</f>
        <v>31.88100821</v>
      </c>
      <c r="I6" s="13">
        <f>('Småhus'!I6+'Bostadsrätter'!I6)/2</f>
        <v>2.020949273</v>
      </c>
      <c r="J6" s="14">
        <f>('Småhus'!J6+'Bostadsrätter'!J6)/2</f>
        <v>64.07709325</v>
      </c>
      <c r="K6" s="13"/>
      <c r="L6" s="13">
        <f>('Småhus'!L6+'Bostadsrätter'!L6)/2</f>
        <v>5.959038144</v>
      </c>
      <c r="M6" s="13">
        <f>('Småhus'!M6+'Bostadsrätter'!M6)/2</f>
        <v>48.17019859</v>
      </c>
      <c r="N6" s="13">
        <f>('Småhus'!N6+'Bostadsrätter'!N6)/2</f>
        <v>42.35565159</v>
      </c>
      <c r="O6" s="13">
        <f>('Småhus'!O6+'Bostadsrätter'!O6)/2</f>
        <v>3.515111674</v>
      </c>
      <c r="P6" s="13">
        <f>('Småhus'!P6+'Bostadsrätter'!P6)/2</f>
        <v>0</v>
      </c>
      <c r="Q6" s="14">
        <f>('Småhus'!Q6+'Bostadsrätter'!Q6)/2</f>
        <v>50.61412506</v>
      </c>
      <c r="R6" s="13"/>
      <c r="S6" s="13">
        <f>('Småhus'!S6+'Bostadsrätter'!S6)/2</f>
        <v>44.33707592</v>
      </c>
      <c r="T6" s="13">
        <f>('Småhus'!T6+'Bostadsrätter'!T6)/2</f>
        <v>48.74910578</v>
      </c>
      <c r="U6" s="13">
        <f>('Småhus'!U6+'Bostadsrätter'!U6)/2</f>
        <v>6.913818298</v>
      </c>
      <c r="V6" s="14">
        <f>('Småhus'!V6+'Bostadsrätter'!V6)/2</f>
        <v>37.42325763</v>
      </c>
      <c r="W6" s="13"/>
      <c r="X6" s="13">
        <f>('Småhus'!X6+'Bostadsrätter'!X6)/2</f>
        <v>56.70420665</v>
      </c>
      <c r="Y6" s="13">
        <f>('Småhus'!Y6+'Bostadsrätter'!Y6)/2</f>
        <v>35.94403605</v>
      </c>
      <c r="Z6" s="13">
        <f>('Småhus'!Z6+'Bostadsrätter'!Z6)/2</f>
        <v>7.351757298</v>
      </c>
      <c r="AA6" s="14">
        <f>('Småhus'!AA6+'Bostadsrätter'!AA6)/2</f>
        <v>49.35244935</v>
      </c>
    </row>
    <row r="7" ht="15.75" customHeight="1">
      <c r="A7" s="21" t="s">
        <v>26</v>
      </c>
      <c r="B7" s="13">
        <f>('Småhus'!B7+'Bostadsrätter'!B7)/2</f>
        <v>73.11458188</v>
      </c>
      <c r="C7" s="13">
        <f>('Småhus'!C7+'Bostadsrätter'!C7)/2</f>
        <v>21.83107575</v>
      </c>
      <c r="D7" s="13">
        <f>('Småhus'!D7+'Bostadsrätter'!D7)/2</f>
        <v>5.054342365</v>
      </c>
      <c r="E7" s="14">
        <f>('Småhus'!E7+'Bostadsrätter'!E7)/2</f>
        <v>68.06023952</v>
      </c>
      <c r="F7" s="13"/>
      <c r="G7" s="13">
        <f>('Småhus'!G7+'Bostadsrätter'!G7)/2</f>
        <v>66.14642219</v>
      </c>
      <c r="H7" s="13">
        <f>('Småhus'!H7+'Bostadsrätter'!H7)/2</f>
        <v>28.08815257</v>
      </c>
      <c r="I7" s="13">
        <f>('Småhus'!I7+'Bostadsrätter'!I7)/2</f>
        <v>5.765425236</v>
      </c>
      <c r="J7" s="14">
        <f>('Småhus'!J7+'Bostadsrätter'!J7)/2</f>
        <v>60.38099696</v>
      </c>
      <c r="K7" s="13"/>
      <c r="L7" s="13">
        <f>('Småhus'!L7+'Bostadsrätter'!L7)/2</f>
        <v>2.965881517</v>
      </c>
      <c r="M7" s="13">
        <f>('Småhus'!M7+'Bostadsrätter'!M7)/2</f>
        <v>42.44712733</v>
      </c>
      <c r="N7" s="13">
        <f>('Småhus'!N7+'Bostadsrätter'!N7)/2</f>
        <v>47.89454747</v>
      </c>
      <c r="O7" s="13">
        <f>('Småhus'!O7+'Bostadsrätter'!O7)/2</f>
        <v>6.692443684</v>
      </c>
      <c r="P7" s="13">
        <f>('Småhus'!P7+'Bostadsrätter'!P7)/2</f>
        <v>0</v>
      </c>
      <c r="Q7" s="14">
        <f>('Småhus'!Q7+'Bostadsrätter'!Q7)/2</f>
        <v>38.72056517</v>
      </c>
      <c r="R7" s="13"/>
      <c r="S7" s="13">
        <f>('Småhus'!S7+'Bostadsrätter'!S7)/2</f>
        <v>40.96988888</v>
      </c>
      <c r="T7" s="13">
        <f>('Småhus'!T7+'Bostadsrätter'!T7)/2</f>
        <v>50.77884058</v>
      </c>
      <c r="U7" s="13">
        <f>('Småhus'!U7+'Bostadsrätter'!U7)/2</f>
        <v>8.251270543</v>
      </c>
      <c r="V7" s="14">
        <f>('Småhus'!V7+'Bostadsrätter'!V7)/2</f>
        <v>32.71861834</v>
      </c>
      <c r="W7" s="13"/>
      <c r="X7" s="13">
        <f>('Småhus'!X7+'Bostadsrätter'!X7)/2</f>
        <v>45.67911759</v>
      </c>
      <c r="Y7" s="13">
        <f>('Småhus'!Y7+'Bostadsrätter'!Y7)/2</f>
        <v>39.81646975</v>
      </c>
      <c r="Z7" s="13">
        <f>('Småhus'!Z7+'Bostadsrätter'!Z7)/2</f>
        <v>14.50441266</v>
      </c>
      <c r="AA7" s="14">
        <f>('Småhus'!AA7+'Bostadsrätter'!AA7)/2</f>
        <v>31.17470493</v>
      </c>
    </row>
    <row r="8" ht="15.75" customHeight="1">
      <c r="A8" s="22" t="s">
        <v>27</v>
      </c>
      <c r="B8" s="13">
        <f>('Småhus'!B8+'Bostadsrätter'!B8)/2</f>
        <v>50.5</v>
      </c>
      <c r="C8" s="13">
        <f>('Småhus'!C8+'Bostadsrätter'!C8)/2</f>
        <v>31</v>
      </c>
      <c r="D8" s="13">
        <f>('Småhus'!D8+'Bostadsrätter'!D8)/2</f>
        <v>18.5</v>
      </c>
      <c r="E8" s="14">
        <f>('Småhus'!E8+'Bostadsrätter'!E8)/2</f>
        <v>31.5</v>
      </c>
      <c r="F8" s="13"/>
      <c r="G8" s="13">
        <f>('Småhus'!G8+'Bostadsrätter'!G8)/2</f>
        <v>29.5</v>
      </c>
      <c r="H8" s="13">
        <f>('Småhus'!H8+'Bostadsrätter'!H8)/2</f>
        <v>61.5</v>
      </c>
      <c r="I8" s="13">
        <f>('Småhus'!I8+'Bostadsrätter'!I8)/2</f>
        <v>9.5</v>
      </c>
      <c r="J8" s="14">
        <f>('Småhus'!J8+'Bostadsrätter'!J8)/2</f>
        <v>19.5</v>
      </c>
      <c r="K8" s="13"/>
      <c r="L8" s="13">
        <f>('Småhus'!L8+'Bostadsrätter'!L8)/2</f>
        <v>0</v>
      </c>
      <c r="M8" s="13">
        <f>('Småhus'!M8+'Bostadsrätter'!M8)/2</f>
        <v>24.5</v>
      </c>
      <c r="N8" s="13">
        <f>('Småhus'!N8+'Bostadsrätter'!N8)/2</f>
        <v>60</v>
      </c>
      <c r="O8" s="13">
        <f>('Småhus'!O8+'Bostadsrätter'!O8)/2</f>
        <v>15</v>
      </c>
      <c r="P8" s="13">
        <f>('Småhus'!P8+'Bostadsrätter'!P8)/2</f>
        <v>0.5</v>
      </c>
      <c r="Q8" s="14">
        <f>('Småhus'!Q8+'Bostadsrätter'!Q8)/2</f>
        <v>9.5</v>
      </c>
      <c r="R8" s="13"/>
      <c r="S8" s="13">
        <f>('Småhus'!S8+'Bostadsrätter'!S8)/2</f>
        <v>21</v>
      </c>
      <c r="T8" s="13">
        <f>('Småhus'!T8+'Bostadsrätter'!T8)/2</f>
        <v>57</v>
      </c>
      <c r="U8" s="13">
        <f>('Småhus'!U8+'Bostadsrätter'!U8)/2</f>
        <v>22</v>
      </c>
      <c r="V8" s="23">
        <f>('Småhus'!V8+'Bostadsrätter'!V8)/2</f>
        <v>-1</v>
      </c>
      <c r="W8" s="13"/>
      <c r="X8" s="13">
        <f>('Småhus'!X8+'Bostadsrätter'!X8)/2</f>
        <v>23</v>
      </c>
      <c r="Y8" s="13">
        <f>('Småhus'!Y8+'Bostadsrätter'!Y8)/2</f>
        <v>47</v>
      </c>
      <c r="Z8" s="13">
        <f>('Småhus'!Z8+'Bostadsrätter'!Z8)/2</f>
        <v>30</v>
      </c>
      <c r="AA8" s="14">
        <f>('Småhus'!AA8+'Bostadsrätter'!AA8)/2</f>
        <v>6.5</v>
      </c>
    </row>
    <row r="9" ht="15.75" customHeight="1">
      <c r="A9" s="24"/>
      <c r="B9" s="24"/>
      <c r="C9" s="24"/>
      <c r="D9" s="24"/>
      <c r="E9" s="24"/>
      <c r="F9" s="24"/>
      <c r="G9" s="24"/>
      <c r="H9" s="24"/>
      <c r="I9" s="24"/>
      <c r="J9" s="24"/>
      <c r="K9" s="24"/>
      <c r="L9" s="25"/>
      <c r="M9" s="25"/>
      <c r="N9" s="25"/>
      <c r="O9" s="25"/>
      <c r="P9" s="25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</row>
    <row r="10" ht="15.75" customHeight="1">
      <c r="A10" s="24"/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5"/>
      <c r="M10" s="25"/>
      <c r="N10" s="25"/>
      <c r="O10" s="25"/>
      <c r="P10" s="25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</row>
    <row r="11" ht="15.75" customHeight="1">
      <c r="A11" s="24"/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</row>
    <row r="12" ht="15.75" customHeight="1">
      <c r="A12" s="24"/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</row>
    <row r="13" ht="15.75" customHeight="1">
      <c r="A13" s="24"/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</row>
    <row r="14" ht="15.75" customHeight="1">
      <c r="A14" s="24"/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</row>
    <row r="15" ht="15.75" customHeight="1">
      <c r="A15" s="24"/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</row>
    <row r="16" ht="15.75" customHeight="1">
      <c r="A16" s="24"/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</row>
    <row r="17" ht="15.75" customHeight="1">
      <c r="A17" s="24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</row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</sheetData>
  <mergeCells count="10">
    <mergeCell ref="S1:V1"/>
    <mergeCell ref="S2:V2"/>
    <mergeCell ref="B1:E1"/>
    <mergeCell ref="G1:J1"/>
    <mergeCell ref="L1:Q1"/>
    <mergeCell ref="X1:AA1"/>
    <mergeCell ref="B2:E2"/>
    <mergeCell ref="G2:J2"/>
    <mergeCell ref="L2:Q2"/>
    <mergeCell ref="X2:AA2"/>
  </mergeCells>
  <printOptions/>
  <pageMargins bottom="0.75" footer="0.0" header="0.0" left="0.7" right="0.7" top="0.75"/>
  <pageSetup orientation="landscape"/>
  <drawing r:id="rId1"/>
</worksheet>
</file>