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EDH\Desktop\"/>
    </mc:Choice>
  </mc:AlternateContent>
  <xr:revisionPtr revIDLastSave="0" documentId="8_{4609E910-2B1F-4C5C-806A-0AF521DB55C6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Bostadsrätter" sheetId="1" r:id="rId1"/>
    <sheet name="Småhus" sheetId="2" r:id="rId2"/>
    <sheet name="Totalt genomsnit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8" i="3" l="1"/>
  <c r="Z8" i="3"/>
  <c r="Y8" i="3"/>
  <c r="X8" i="3"/>
  <c r="V8" i="3"/>
  <c r="U8" i="3"/>
  <c r="T8" i="3"/>
  <c r="S8" i="3"/>
  <c r="Q8" i="3"/>
  <c r="P8" i="3"/>
  <c r="O8" i="3"/>
  <c r="N8" i="3"/>
  <c r="M8" i="3"/>
  <c r="L8" i="3"/>
  <c r="J8" i="3"/>
  <c r="I8" i="3"/>
  <c r="H8" i="3"/>
  <c r="G8" i="3"/>
  <c r="E8" i="3"/>
  <c r="D8" i="3"/>
  <c r="C8" i="3"/>
  <c r="B8" i="3"/>
  <c r="AA7" i="3"/>
  <c r="Z7" i="3"/>
  <c r="Y7" i="3"/>
  <c r="X7" i="3"/>
  <c r="V7" i="3"/>
  <c r="U7" i="3"/>
  <c r="T7" i="3"/>
  <c r="S7" i="3"/>
  <c r="Q7" i="3"/>
  <c r="P7" i="3"/>
  <c r="O7" i="3"/>
  <c r="N7" i="3"/>
  <c r="M7" i="3"/>
  <c r="L7" i="3"/>
  <c r="J7" i="3"/>
  <c r="I7" i="3"/>
  <c r="H7" i="3"/>
  <c r="G7" i="3"/>
  <c r="E7" i="3"/>
  <c r="D7" i="3"/>
  <c r="C7" i="3"/>
  <c r="Z6" i="3"/>
  <c r="Y6" i="3"/>
  <c r="X6" i="3"/>
  <c r="U6" i="3"/>
  <c r="T6" i="3"/>
  <c r="S6" i="3"/>
  <c r="P6" i="3"/>
  <c r="O6" i="3"/>
  <c r="N6" i="3"/>
  <c r="M6" i="3"/>
  <c r="L6" i="3"/>
  <c r="I6" i="3"/>
  <c r="H6" i="3"/>
  <c r="G6" i="3"/>
  <c r="D6" i="3"/>
  <c r="C6" i="3"/>
  <c r="Z5" i="3"/>
  <c r="Y5" i="3"/>
  <c r="X5" i="3"/>
  <c r="U5" i="3"/>
  <c r="T5" i="3"/>
  <c r="S5" i="3"/>
  <c r="P5" i="3"/>
  <c r="O5" i="3"/>
  <c r="N5" i="3"/>
  <c r="M5" i="3"/>
  <c r="L5" i="3"/>
  <c r="I5" i="3"/>
  <c r="H5" i="3"/>
  <c r="G5" i="3"/>
  <c r="D5" i="3"/>
  <c r="C5" i="3"/>
  <c r="B5" i="3"/>
  <c r="Z4" i="3"/>
  <c r="Y4" i="3"/>
  <c r="X4" i="3"/>
  <c r="U4" i="3"/>
  <c r="T4" i="3"/>
  <c r="S4" i="3"/>
  <c r="P4" i="3"/>
  <c r="O4" i="3"/>
  <c r="N4" i="3"/>
  <c r="M4" i="3"/>
  <c r="L4" i="3"/>
  <c r="I4" i="3"/>
  <c r="H4" i="3"/>
  <c r="G4" i="3"/>
  <c r="D4" i="3"/>
  <c r="C4" i="3"/>
  <c r="B4" i="3"/>
  <c r="AA6" i="2"/>
  <c r="AA6" i="3" s="1"/>
  <c r="V6" i="2"/>
  <c r="Q6" i="2"/>
  <c r="J6" i="2"/>
  <c r="E6" i="2"/>
  <c r="AA5" i="2"/>
  <c r="V5" i="2"/>
  <c r="Q5" i="2"/>
  <c r="J5" i="2"/>
  <c r="J5" i="3" s="1"/>
  <c r="E5" i="2"/>
  <c r="AA4" i="2"/>
  <c r="V4" i="2"/>
  <c r="Q4" i="2"/>
  <c r="J4" i="2"/>
  <c r="E4" i="2"/>
  <c r="AA6" i="1"/>
  <c r="V6" i="1"/>
  <c r="V6" i="3" s="1"/>
  <c r="Q6" i="1"/>
  <c r="J6" i="1"/>
  <c r="E6" i="1"/>
  <c r="E6" i="3" s="1"/>
  <c r="AA5" i="1"/>
  <c r="V5" i="1"/>
  <c r="Q5" i="1"/>
  <c r="J5" i="1"/>
  <c r="E5" i="1"/>
  <c r="AA4" i="1"/>
  <c r="V4" i="1"/>
  <c r="Q4" i="1"/>
  <c r="Q4" i="3" s="1"/>
  <c r="J4" i="1"/>
  <c r="E4" i="1"/>
  <c r="V5" i="3" l="1"/>
  <c r="J4" i="3"/>
  <c r="AA5" i="3"/>
  <c r="V4" i="3"/>
  <c r="J6" i="3"/>
  <c r="AA4" i="3"/>
  <c r="Q6" i="3"/>
  <c r="E5" i="3"/>
  <c r="Q5" i="3"/>
  <c r="E4" i="3"/>
</calcChain>
</file>

<file path=xl/sharedStrings.xml><?xml version="1.0" encoding="utf-8"?>
<sst xmlns="http://schemas.openxmlformats.org/spreadsheetml/2006/main" count="115" uniqueCount="29">
  <si>
    <t>Småhus</t>
  </si>
  <si>
    <t>Bedömer du att utbudet de tre kommande månaderna ökar, blir oförändrat eller minskar?</t>
  </si>
  <si>
    <t>Bedömer du att efterfrågan de tre kommande månaderna ökar, blir oförändrat eller minskar?</t>
  </si>
  <si>
    <t>Bedömer du att försäljningspriset (på småhus) de tre kommande månaderna ökar, blir oförändrat eller minskar?</t>
  </si>
  <si>
    <t>Bedömer du att skillnaden mellan utgångs- och försäljningspris de tre kommande månaderna ökar, blir oförändrad eller minskar?</t>
  </si>
  <si>
    <t>Bedömer du att försäljningstiden de tre kommande månaderna blir kortare, oförändrad eller längre?</t>
  </si>
  <si>
    <t>B1 Utbud - prognos</t>
  </si>
  <si>
    <t>B2 Efterfrågan - prognos</t>
  </si>
  <si>
    <t>B3 Försäljningspris - prognos</t>
  </si>
  <si>
    <t>B4 Prisskillnad - prognos</t>
  </si>
  <si>
    <t>B5 Försäljningstid - prognos</t>
  </si>
  <si>
    <t>Totalt</t>
  </si>
  <si>
    <t>Ökar</t>
  </si>
  <si>
    <t>Oförändrat</t>
  </si>
  <si>
    <t>Minskar</t>
  </si>
  <si>
    <t>Nettotal</t>
  </si>
  <si>
    <t>Oförändrad</t>
  </si>
  <si>
    <t>Ökar kraftigt</t>
  </si>
  <si>
    <t>Ökar något</t>
  </si>
  <si>
    <t>Minskar något</t>
  </si>
  <si>
    <t>Minskar kraftigt</t>
  </si>
  <si>
    <t>Kortare</t>
  </si>
  <si>
    <t>Längre</t>
  </si>
  <si>
    <t>Q4 2024</t>
  </si>
  <si>
    <t>Q1 2025</t>
  </si>
  <si>
    <t>Q2 2025</t>
  </si>
  <si>
    <t>Q3 2025</t>
  </si>
  <si>
    <t>Q4 2025</t>
  </si>
  <si>
    <t>Bostäder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</si>
</sst>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2"/>
      <color theme="1"/>
      <name val="Aptos Narrow"/>
      <scheme val="minor"/>
    </font>
    <font>
      <b/>
      <sz val="12"/>
      <color theme="1"/>
      <name val="Arial"/>
      <family val="2"/>
    </font>
    <font>
      <i/>
      <sz val="8"/>
      <color theme="1"/>
      <name val="Arial"/>
      <family val="2"/>
    </font>
    <font>
      <sz val="12"/>
      <name val="Aptos Narrow"/>
    </font>
    <font>
      <sz val="12"/>
      <color theme="1"/>
      <name val="Aptos Narrow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EB152"/>
      <name val="Arial"/>
      <family val="2"/>
    </font>
    <font>
      <sz val="12"/>
      <color rgb="FF00B050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4" fillId="0" borderId="0" xfId="0" applyFont="1"/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0" fontId="7" fillId="0" borderId="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1" fontId="4" fillId="0" borderId="0" xfId="0" applyNumberFormat="1" applyFont="1"/>
    <xf numFmtId="164" fontId="4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" fontId="8" fillId="0" borderId="0" xfId="0" applyNumberFormat="1" applyFont="1"/>
    <xf numFmtId="1" fontId="1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/>
    <xf numFmtId="0" fontId="5" fillId="0" borderId="3" xfId="0" applyFont="1" applyBorder="1" applyAlignment="1">
      <alignment horizontal="center"/>
    </xf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77"/>
  <sheetViews>
    <sheetView workbookViewId="0">
      <selection activeCell="F22" sqref="F22"/>
    </sheetView>
  </sheetViews>
  <sheetFormatPr defaultColWidth="11.1640625" defaultRowHeight="15" customHeight="1" x14ac:dyDescent="0.4"/>
  <cols>
    <col min="1" max="1" width="12.33203125" customWidth="1"/>
    <col min="2" max="2" width="10.83203125" customWidth="1"/>
    <col min="3" max="3" width="15.1640625" customWidth="1"/>
    <col min="4" max="7" width="10.83203125" customWidth="1"/>
    <col min="8" max="8" width="13.83203125" customWidth="1"/>
    <col min="9" max="13" width="10.83203125" customWidth="1"/>
    <col min="14" max="14" width="14.5" customWidth="1"/>
    <col min="15" max="19" width="10.83203125" customWidth="1"/>
    <col min="20" max="20" width="14.33203125" customWidth="1"/>
    <col min="21" max="24" width="10.83203125" customWidth="1"/>
    <col min="25" max="25" width="15.5" customWidth="1"/>
    <col min="26" max="27" width="10.83203125" customWidth="1"/>
    <col min="28" max="28" width="10.6640625" customWidth="1"/>
  </cols>
  <sheetData>
    <row r="1" spans="1:28" ht="48" customHeight="1" x14ac:dyDescent="0.4">
      <c r="A1" s="1" t="s">
        <v>0</v>
      </c>
      <c r="B1" s="20" t="s">
        <v>1</v>
      </c>
      <c r="C1" s="21"/>
      <c r="D1" s="21"/>
      <c r="E1" s="21"/>
      <c r="F1" s="2"/>
      <c r="G1" s="20" t="s">
        <v>2</v>
      </c>
      <c r="H1" s="21"/>
      <c r="I1" s="21"/>
      <c r="J1" s="21"/>
      <c r="K1" s="2"/>
      <c r="L1" s="20" t="s">
        <v>3</v>
      </c>
      <c r="M1" s="21"/>
      <c r="N1" s="21"/>
      <c r="O1" s="21"/>
      <c r="P1" s="21"/>
      <c r="Q1" s="21"/>
      <c r="R1" s="2"/>
      <c r="S1" s="20" t="s">
        <v>4</v>
      </c>
      <c r="T1" s="21"/>
      <c r="U1" s="21"/>
      <c r="V1" s="21"/>
      <c r="W1" s="2"/>
      <c r="X1" s="20" t="s">
        <v>5</v>
      </c>
      <c r="Y1" s="21"/>
      <c r="Z1" s="21"/>
      <c r="AA1" s="21"/>
      <c r="AB1" s="2"/>
    </row>
    <row r="2" spans="1:28" ht="15" customHeight="1" x14ac:dyDescent="0.4">
      <c r="A2" s="3"/>
      <c r="B2" s="22" t="s">
        <v>6</v>
      </c>
      <c r="C2" s="23"/>
      <c r="D2" s="23"/>
      <c r="E2" s="23"/>
      <c r="F2" s="4"/>
      <c r="G2" s="22" t="s">
        <v>7</v>
      </c>
      <c r="H2" s="23"/>
      <c r="I2" s="23"/>
      <c r="J2" s="23"/>
      <c r="K2" s="4"/>
      <c r="L2" s="22" t="s">
        <v>8</v>
      </c>
      <c r="M2" s="23"/>
      <c r="N2" s="23"/>
      <c r="O2" s="23"/>
      <c r="P2" s="23"/>
      <c r="Q2" s="23"/>
      <c r="R2" s="4"/>
      <c r="S2" s="22" t="s">
        <v>9</v>
      </c>
      <c r="T2" s="23"/>
      <c r="U2" s="23"/>
      <c r="V2" s="23"/>
      <c r="W2" s="4"/>
      <c r="X2" s="22" t="s">
        <v>10</v>
      </c>
      <c r="Y2" s="23"/>
      <c r="Z2" s="23"/>
      <c r="AA2" s="23"/>
      <c r="AB2" s="5"/>
    </row>
    <row r="3" spans="1:28" ht="15.75" customHeight="1" x14ac:dyDescent="0.4">
      <c r="A3" s="6" t="s">
        <v>11</v>
      </c>
      <c r="B3" s="6" t="s">
        <v>12</v>
      </c>
      <c r="C3" s="6" t="s">
        <v>13</v>
      </c>
      <c r="D3" s="6" t="s">
        <v>14</v>
      </c>
      <c r="E3" s="6" t="s">
        <v>15</v>
      </c>
      <c r="F3" s="6"/>
      <c r="G3" s="6" t="s">
        <v>12</v>
      </c>
      <c r="H3" s="6" t="s">
        <v>16</v>
      </c>
      <c r="I3" s="6" t="s">
        <v>14</v>
      </c>
      <c r="J3" s="6" t="s">
        <v>15</v>
      </c>
      <c r="K3" s="6"/>
      <c r="L3" s="6" t="s">
        <v>17</v>
      </c>
      <c r="M3" s="6" t="s">
        <v>18</v>
      </c>
      <c r="N3" s="6" t="s">
        <v>16</v>
      </c>
      <c r="O3" s="6" t="s">
        <v>19</v>
      </c>
      <c r="P3" s="6" t="s">
        <v>20</v>
      </c>
      <c r="Q3" s="6" t="s">
        <v>15</v>
      </c>
      <c r="R3" s="6"/>
      <c r="S3" s="6" t="s">
        <v>12</v>
      </c>
      <c r="T3" s="6" t="s">
        <v>13</v>
      </c>
      <c r="U3" s="6" t="s">
        <v>14</v>
      </c>
      <c r="V3" s="6" t="s">
        <v>15</v>
      </c>
      <c r="W3" s="6"/>
      <c r="X3" s="6" t="s">
        <v>21</v>
      </c>
      <c r="Y3" s="6" t="s">
        <v>16</v>
      </c>
      <c r="Z3" s="6" t="s">
        <v>22</v>
      </c>
      <c r="AA3" s="6" t="s">
        <v>15</v>
      </c>
      <c r="AB3" s="7"/>
    </row>
    <row r="4" spans="1:28" s="10" customFormat="1" ht="15.75" customHeight="1" x14ac:dyDescent="0.35">
      <c r="A4" s="11" t="s">
        <v>23</v>
      </c>
      <c r="B4" s="12">
        <v>72.069449490231918</v>
      </c>
      <c r="C4" s="12">
        <v>22.69083388516815</v>
      </c>
      <c r="D4" s="12">
        <v>5.2397166245999411</v>
      </c>
      <c r="E4" s="13">
        <f t="shared" ref="E4:E6" si="0">B4-D4</f>
        <v>66.829732865631982</v>
      </c>
      <c r="F4" s="12"/>
      <c r="G4" s="12">
        <v>60.979206785014092</v>
      </c>
      <c r="H4" s="12">
        <v>29.906032454366439</v>
      </c>
      <c r="I4" s="12">
        <v>9.1147607606194754</v>
      </c>
      <c r="J4" s="13">
        <f t="shared" ref="J4:J6" si="1">G4-I4</f>
        <v>51.864446024394617</v>
      </c>
      <c r="K4" s="12"/>
      <c r="L4" s="12">
        <v>0.40774266064680381</v>
      </c>
      <c r="M4" s="12">
        <v>41.412975386764352</v>
      </c>
      <c r="N4" s="12">
        <v>51.105665225933272</v>
      </c>
      <c r="O4" s="12">
        <v>7.0736167266555814</v>
      </c>
      <c r="P4" s="12">
        <v>0</v>
      </c>
      <c r="Q4" s="13">
        <f t="shared" ref="Q4:Q6" si="2">L4+M4-O4-P4</f>
        <v>34.747101320755576</v>
      </c>
      <c r="R4" s="12"/>
      <c r="S4" s="12">
        <v>37.058563651839542</v>
      </c>
      <c r="T4" s="12">
        <v>51.884413669394938</v>
      </c>
      <c r="U4" s="12">
        <v>11.057022678765525</v>
      </c>
      <c r="V4" s="13">
        <f t="shared" ref="V4:V6" si="3">S4-U4</f>
        <v>26.001540973074015</v>
      </c>
      <c r="W4" s="12"/>
      <c r="X4" s="12">
        <v>44.806442786092163</v>
      </c>
      <c r="Y4" s="12">
        <v>39.387901335140441</v>
      </c>
      <c r="Z4" s="12">
        <v>15.805655878767411</v>
      </c>
      <c r="AA4" s="13">
        <f t="shared" ref="AA4:AA6" si="4">X4-Z4</f>
        <v>29.000786907324752</v>
      </c>
    </row>
    <row r="5" spans="1:28" s="10" customFormat="1" ht="15.75" customHeight="1" x14ac:dyDescent="0.35">
      <c r="A5" s="11" t="s">
        <v>24</v>
      </c>
      <c r="B5" s="12">
        <v>61.078464911971068</v>
      </c>
      <c r="C5" s="12">
        <v>24.143393979032215</v>
      </c>
      <c r="D5" s="12">
        <v>14.778141108996731</v>
      </c>
      <c r="E5" s="13">
        <f t="shared" si="0"/>
        <v>46.300323802974333</v>
      </c>
      <c r="F5" s="12"/>
      <c r="G5" s="12">
        <v>65.531814294479929</v>
      </c>
      <c r="H5" s="12">
        <v>32.060958598299429</v>
      </c>
      <c r="I5" s="12">
        <v>2.4072271072206597</v>
      </c>
      <c r="J5" s="13">
        <f t="shared" si="1"/>
        <v>63.124587187259266</v>
      </c>
      <c r="K5" s="12"/>
      <c r="L5" s="12">
        <v>5.5039547186265079</v>
      </c>
      <c r="M5" s="12">
        <v>45.535091095303734</v>
      </c>
      <c r="N5" s="12">
        <v>44.268885839113722</v>
      </c>
      <c r="O5" s="12">
        <v>4.6920683469560478</v>
      </c>
      <c r="P5" s="12">
        <v>0</v>
      </c>
      <c r="Q5" s="13">
        <f t="shared" si="2"/>
        <v>46.346977466974195</v>
      </c>
      <c r="R5" s="12"/>
      <c r="S5" s="12">
        <v>43.264135347427548</v>
      </c>
      <c r="T5" s="12">
        <v>49.841489150175747</v>
      </c>
      <c r="U5" s="12">
        <v>6.8943755023967093</v>
      </c>
      <c r="V5" s="13">
        <f t="shared" si="3"/>
        <v>36.369759845030842</v>
      </c>
      <c r="W5" s="12"/>
      <c r="X5" s="12">
        <v>57.421574754573093</v>
      </c>
      <c r="Y5" s="12">
        <v>32.797362387121822</v>
      </c>
      <c r="Z5" s="12">
        <v>9.7810628583050896</v>
      </c>
      <c r="AA5" s="13">
        <f t="shared" si="4"/>
        <v>47.640511896268002</v>
      </c>
    </row>
    <row r="6" spans="1:28" s="10" customFormat="1" ht="15.75" customHeight="1" x14ac:dyDescent="0.35">
      <c r="A6" s="11" t="s">
        <v>25</v>
      </c>
      <c r="B6" s="12">
        <v>58.627702887128422</v>
      </c>
      <c r="C6" s="12">
        <v>35.93185076136708</v>
      </c>
      <c r="D6" s="12">
        <v>5.4404463515044963</v>
      </c>
      <c r="E6" s="14">
        <f t="shared" si="0"/>
        <v>53.187256535623924</v>
      </c>
      <c r="F6" s="12"/>
      <c r="G6" s="12">
        <v>54.700901274719421</v>
      </c>
      <c r="H6" s="12">
        <v>37.835492843975182</v>
      </c>
      <c r="I6" s="12">
        <v>7.4636058813054014</v>
      </c>
      <c r="J6" s="13">
        <f t="shared" si="1"/>
        <v>47.237295393414016</v>
      </c>
      <c r="K6" s="12"/>
      <c r="L6" s="12">
        <v>1.7322536886866804</v>
      </c>
      <c r="M6" s="12">
        <v>35.468988896835093</v>
      </c>
      <c r="N6" s="12">
        <v>55.215046168031137</v>
      </c>
      <c r="O6" s="12">
        <v>7.5837112464470975</v>
      </c>
      <c r="P6" s="12">
        <v>0</v>
      </c>
      <c r="Q6" s="13">
        <f t="shared" si="2"/>
        <v>29.617531339074677</v>
      </c>
      <c r="R6" s="12"/>
      <c r="S6" s="12">
        <v>35.99584528501957</v>
      </c>
      <c r="T6" s="12">
        <v>51.188964120008606</v>
      </c>
      <c r="U6" s="12">
        <v>12.815190594971821</v>
      </c>
      <c r="V6" s="13">
        <f t="shared" si="3"/>
        <v>23.180654690047749</v>
      </c>
      <c r="W6" s="12"/>
      <c r="X6" s="12">
        <v>39.063106946315415</v>
      </c>
      <c r="Y6" s="12">
        <v>41.708910455313394</v>
      </c>
      <c r="Z6" s="12">
        <v>19.227982598371195</v>
      </c>
      <c r="AA6" s="13">
        <f t="shared" si="4"/>
        <v>19.83512434794422</v>
      </c>
    </row>
    <row r="7" spans="1:28" s="10" customFormat="1" ht="15.75" customHeight="1" x14ac:dyDescent="0.35">
      <c r="A7" s="11" t="s">
        <v>26</v>
      </c>
      <c r="B7" s="15">
        <v>47</v>
      </c>
      <c r="C7" s="15">
        <v>30</v>
      </c>
      <c r="D7" s="15">
        <v>23</v>
      </c>
      <c r="E7" s="16">
        <v>23</v>
      </c>
      <c r="G7" s="15">
        <v>16</v>
      </c>
      <c r="H7" s="15">
        <v>69</v>
      </c>
      <c r="I7" s="15">
        <v>16</v>
      </c>
      <c r="J7" s="15">
        <v>0</v>
      </c>
      <c r="L7" s="15">
        <v>0</v>
      </c>
      <c r="M7" s="15">
        <v>17</v>
      </c>
      <c r="N7" s="15">
        <v>62</v>
      </c>
      <c r="O7" s="15">
        <v>20</v>
      </c>
      <c r="P7" s="15">
        <v>1</v>
      </c>
      <c r="Q7" s="17">
        <v>-4</v>
      </c>
      <c r="S7" s="15">
        <v>14</v>
      </c>
      <c r="T7" s="15">
        <v>55</v>
      </c>
      <c r="U7" s="15">
        <v>31</v>
      </c>
      <c r="V7" s="17">
        <v>-17</v>
      </c>
      <c r="X7" s="15">
        <v>16</v>
      </c>
      <c r="Y7" s="15">
        <v>46</v>
      </c>
      <c r="Z7" s="15">
        <v>38</v>
      </c>
      <c r="AA7" s="16">
        <v>21</v>
      </c>
    </row>
    <row r="8" spans="1:28" s="10" customFormat="1" ht="15.75" customHeight="1" x14ac:dyDescent="0.35">
      <c r="A8" s="10" t="s">
        <v>27</v>
      </c>
      <c r="B8" s="15">
        <v>57</v>
      </c>
      <c r="C8" s="15">
        <v>37</v>
      </c>
      <c r="D8" s="15">
        <v>6</v>
      </c>
      <c r="E8" s="16">
        <v>51</v>
      </c>
      <c r="G8" s="15">
        <v>33</v>
      </c>
      <c r="H8" s="15">
        <v>54</v>
      </c>
      <c r="I8" s="15">
        <v>13</v>
      </c>
      <c r="J8" s="16">
        <v>20</v>
      </c>
      <c r="L8" s="15">
        <v>2</v>
      </c>
      <c r="M8" s="15">
        <v>19</v>
      </c>
      <c r="N8" s="15">
        <v>59</v>
      </c>
      <c r="O8" s="15">
        <v>20</v>
      </c>
      <c r="P8" s="15">
        <v>1</v>
      </c>
      <c r="Q8" s="16">
        <v>0</v>
      </c>
      <c r="S8" s="15">
        <v>19</v>
      </c>
      <c r="T8" s="15">
        <v>54</v>
      </c>
      <c r="U8" s="15">
        <v>27</v>
      </c>
      <c r="V8" s="17">
        <v>-8</v>
      </c>
      <c r="X8" s="15">
        <v>29</v>
      </c>
      <c r="Y8" s="15">
        <v>46</v>
      </c>
      <c r="Z8" s="15">
        <v>25</v>
      </c>
      <c r="AA8" s="17">
        <v>-4</v>
      </c>
    </row>
    <row r="9" spans="1:28" ht="15.75" customHeight="1" x14ac:dyDescent="0.4"/>
    <row r="10" spans="1:28" ht="15.75" customHeight="1" x14ac:dyDescent="0.4"/>
    <row r="11" spans="1:28" ht="15.75" customHeight="1" x14ac:dyDescent="0.4"/>
    <row r="12" spans="1:28" ht="15.75" customHeight="1" x14ac:dyDescent="0.4"/>
    <row r="13" spans="1:28" ht="15.75" customHeight="1" x14ac:dyDescent="0.4"/>
    <row r="14" spans="1:28" ht="15.75" customHeight="1" x14ac:dyDescent="0.4"/>
    <row r="15" spans="1:28" ht="15.75" customHeight="1" x14ac:dyDescent="0.4"/>
    <row r="16" spans="1:28" ht="15.75" customHeight="1" x14ac:dyDescent="0.4"/>
    <row r="17" ht="15.75" customHeight="1" x14ac:dyDescent="0.4"/>
    <row r="18" ht="15.75" customHeight="1" x14ac:dyDescent="0.4"/>
    <row r="19" ht="15.75" customHeight="1" x14ac:dyDescent="0.4"/>
    <row r="20" ht="15.75" customHeight="1" x14ac:dyDescent="0.4"/>
    <row r="21" ht="15.75" customHeight="1" x14ac:dyDescent="0.4"/>
    <row r="22" ht="15.75" customHeight="1" x14ac:dyDescent="0.4"/>
    <row r="23" ht="15.75" customHeight="1" x14ac:dyDescent="0.4"/>
    <row r="24" ht="15.75" customHeight="1" x14ac:dyDescent="0.4"/>
    <row r="25" ht="15.75" customHeight="1" x14ac:dyDescent="0.4"/>
    <row r="26" ht="15.75" customHeight="1" x14ac:dyDescent="0.4"/>
    <row r="27" ht="15.75" customHeight="1" x14ac:dyDescent="0.4"/>
    <row r="28" ht="15.75" customHeight="1" x14ac:dyDescent="0.4"/>
    <row r="29" ht="15.75" customHeight="1" x14ac:dyDescent="0.4"/>
    <row r="30" ht="15.75" customHeight="1" x14ac:dyDescent="0.4"/>
    <row r="31" ht="15.75" customHeight="1" x14ac:dyDescent="0.4"/>
    <row r="32" ht="15.75" customHeight="1" x14ac:dyDescent="0.4"/>
    <row r="33" ht="15.75" customHeight="1" x14ac:dyDescent="0.4"/>
    <row r="34" ht="15.75" customHeight="1" x14ac:dyDescent="0.4"/>
    <row r="35" ht="15.75" customHeight="1" x14ac:dyDescent="0.4"/>
    <row r="36" ht="15.75" customHeight="1" x14ac:dyDescent="0.4"/>
    <row r="37" ht="15.75" customHeight="1" x14ac:dyDescent="0.4"/>
    <row r="38" ht="15.75" customHeight="1" x14ac:dyDescent="0.4"/>
    <row r="39" ht="15.75" customHeight="1" x14ac:dyDescent="0.4"/>
    <row r="40" ht="15.75" customHeight="1" x14ac:dyDescent="0.4"/>
    <row r="41" ht="15.75" customHeight="1" x14ac:dyDescent="0.4"/>
    <row r="42" ht="15.75" customHeight="1" x14ac:dyDescent="0.4"/>
    <row r="43" ht="15.75" customHeight="1" x14ac:dyDescent="0.4"/>
    <row r="44" ht="15.75" customHeight="1" x14ac:dyDescent="0.4"/>
    <row r="45" ht="15.75" customHeight="1" x14ac:dyDescent="0.4"/>
    <row r="46" ht="15.75" customHeight="1" x14ac:dyDescent="0.4"/>
    <row r="47" ht="15.75" customHeight="1" x14ac:dyDescent="0.4"/>
    <row r="48" ht="15.75" customHeight="1" x14ac:dyDescent="0.4"/>
    <row r="49" ht="15.75" customHeight="1" x14ac:dyDescent="0.4"/>
    <row r="50" ht="15.75" customHeight="1" x14ac:dyDescent="0.4"/>
    <row r="51" ht="15.75" customHeight="1" x14ac:dyDescent="0.4"/>
    <row r="52" ht="15.75" customHeight="1" x14ac:dyDescent="0.4"/>
    <row r="53" ht="15.75" customHeight="1" x14ac:dyDescent="0.4"/>
    <row r="54" ht="15.75" customHeight="1" x14ac:dyDescent="0.4"/>
    <row r="55" ht="15.75" customHeight="1" x14ac:dyDescent="0.4"/>
    <row r="56" ht="15.75" customHeight="1" x14ac:dyDescent="0.4"/>
    <row r="57" ht="15.75" customHeight="1" x14ac:dyDescent="0.4"/>
    <row r="58" ht="15.75" customHeight="1" x14ac:dyDescent="0.4"/>
    <row r="59" ht="15.75" customHeight="1" x14ac:dyDescent="0.4"/>
    <row r="60" ht="15.75" customHeight="1" x14ac:dyDescent="0.4"/>
    <row r="61" ht="15.75" customHeight="1" x14ac:dyDescent="0.4"/>
    <row r="62" ht="15.75" customHeight="1" x14ac:dyDescent="0.4"/>
    <row r="63" ht="15.75" customHeight="1" x14ac:dyDescent="0.4"/>
    <row r="64" ht="15.75" customHeight="1" x14ac:dyDescent="0.4"/>
    <row r="65" ht="15.75" customHeight="1" x14ac:dyDescent="0.4"/>
    <row r="66" ht="15.75" customHeight="1" x14ac:dyDescent="0.4"/>
    <row r="67" ht="15.75" customHeight="1" x14ac:dyDescent="0.4"/>
    <row r="68" ht="15.75" customHeight="1" x14ac:dyDescent="0.4"/>
    <row r="69" ht="15.75" customHeight="1" x14ac:dyDescent="0.4"/>
    <row r="70" ht="15.75" customHeight="1" x14ac:dyDescent="0.4"/>
    <row r="71" ht="15.75" customHeight="1" x14ac:dyDescent="0.4"/>
    <row r="72" ht="15.75" customHeight="1" x14ac:dyDescent="0.4"/>
    <row r="73" ht="15.75" customHeight="1" x14ac:dyDescent="0.4"/>
    <row r="74" ht="15.75" customHeight="1" x14ac:dyDescent="0.4"/>
    <row r="75" ht="15.75" customHeight="1" x14ac:dyDescent="0.4"/>
    <row r="76" ht="15.75" customHeight="1" x14ac:dyDescent="0.4"/>
    <row r="77" ht="15.75" customHeight="1" x14ac:dyDescent="0.4"/>
    <row r="78" ht="15.75" customHeight="1" x14ac:dyDescent="0.4"/>
    <row r="79" ht="15.75" customHeight="1" x14ac:dyDescent="0.4"/>
    <row r="80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</sheetData>
  <mergeCells count="10">
    <mergeCell ref="X1:AA1"/>
    <mergeCell ref="B2:E2"/>
    <mergeCell ref="G2:J2"/>
    <mergeCell ref="L2:Q2"/>
    <mergeCell ref="X2:AA2"/>
    <mergeCell ref="S1:V1"/>
    <mergeCell ref="S2:V2"/>
    <mergeCell ref="B1:E1"/>
    <mergeCell ref="G1:J1"/>
    <mergeCell ref="L1:Q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977"/>
  <sheetViews>
    <sheetView workbookViewId="0">
      <selection activeCell="E14" sqref="E14"/>
    </sheetView>
  </sheetViews>
  <sheetFormatPr defaultColWidth="11.1640625" defaultRowHeight="15" customHeight="1" x14ac:dyDescent="0.4"/>
  <cols>
    <col min="1" max="1" width="12" customWidth="1"/>
    <col min="2" max="2" width="10.83203125" customWidth="1"/>
    <col min="3" max="3" width="14.5" customWidth="1"/>
    <col min="4" max="7" width="10.83203125" customWidth="1"/>
    <col min="8" max="8" width="14.5" customWidth="1"/>
    <col min="9" max="13" width="10.83203125" customWidth="1"/>
    <col min="14" max="14" width="14.6640625" customWidth="1"/>
    <col min="15" max="19" width="10.83203125" customWidth="1"/>
    <col min="20" max="20" width="13.1640625" customWidth="1"/>
    <col min="21" max="24" width="10.83203125" customWidth="1"/>
    <col min="25" max="25" width="14.83203125" customWidth="1"/>
    <col min="26" max="28" width="10.83203125" customWidth="1"/>
  </cols>
  <sheetData>
    <row r="1" spans="1:28" ht="48" customHeight="1" x14ac:dyDescent="0.4">
      <c r="A1" s="1" t="s">
        <v>0</v>
      </c>
      <c r="B1" s="20" t="s">
        <v>1</v>
      </c>
      <c r="C1" s="21"/>
      <c r="D1" s="21"/>
      <c r="E1" s="21"/>
      <c r="F1" s="2"/>
      <c r="G1" s="20" t="s">
        <v>2</v>
      </c>
      <c r="H1" s="21"/>
      <c r="I1" s="21"/>
      <c r="J1" s="21"/>
      <c r="K1" s="2"/>
      <c r="L1" s="20" t="s">
        <v>3</v>
      </c>
      <c r="M1" s="21"/>
      <c r="N1" s="21"/>
      <c r="O1" s="21"/>
      <c r="P1" s="21"/>
      <c r="Q1" s="21"/>
      <c r="R1" s="2"/>
      <c r="S1" s="20" t="s">
        <v>4</v>
      </c>
      <c r="T1" s="21"/>
      <c r="U1" s="21"/>
      <c r="V1" s="21"/>
      <c r="W1" s="2"/>
      <c r="X1" s="20" t="s">
        <v>5</v>
      </c>
      <c r="Y1" s="21"/>
      <c r="Z1" s="21"/>
      <c r="AA1" s="21"/>
      <c r="AB1" s="2"/>
    </row>
    <row r="2" spans="1:28" ht="15" customHeight="1" x14ac:dyDescent="0.4">
      <c r="A2" s="3"/>
      <c r="B2" s="22" t="s">
        <v>6</v>
      </c>
      <c r="C2" s="23"/>
      <c r="D2" s="23"/>
      <c r="E2" s="23"/>
      <c r="F2" s="4"/>
      <c r="G2" s="22" t="s">
        <v>7</v>
      </c>
      <c r="H2" s="23"/>
      <c r="I2" s="23"/>
      <c r="J2" s="23"/>
      <c r="K2" s="4"/>
      <c r="L2" s="22" t="s">
        <v>8</v>
      </c>
      <c r="M2" s="23"/>
      <c r="N2" s="23"/>
      <c r="O2" s="23"/>
      <c r="P2" s="23"/>
      <c r="Q2" s="23"/>
      <c r="R2" s="4"/>
      <c r="S2" s="22" t="s">
        <v>9</v>
      </c>
      <c r="T2" s="23"/>
      <c r="U2" s="23"/>
      <c r="V2" s="23"/>
      <c r="W2" s="4"/>
      <c r="X2" s="22" t="s">
        <v>10</v>
      </c>
      <c r="Y2" s="23"/>
      <c r="Z2" s="23"/>
      <c r="AA2" s="23"/>
      <c r="AB2" s="5"/>
    </row>
    <row r="3" spans="1:28" ht="15.75" customHeight="1" x14ac:dyDescent="0.4">
      <c r="A3" s="6"/>
      <c r="B3" s="6" t="s">
        <v>12</v>
      </c>
      <c r="C3" s="6" t="s">
        <v>13</v>
      </c>
      <c r="D3" s="6" t="s">
        <v>14</v>
      </c>
      <c r="E3" s="6" t="s">
        <v>15</v>
      </c>
      <c r="F3" s="6"/>
      <c r="G3" s="6" t="s">
        <v>12</v>
      </c>
      <c r="H3" s="6" t="s">
        <v>16</v>
      </c>
      <c r="I3" s="6" t="s">
        <v>14</v>
      </c>
      <c r="J3" s="6" t="s">
        <v>15</v>
      </c>
      <c r="K3" s="6"/>
      <c r="L3" s="6" t="s">
        <v>17</v>
      </c>
      <c r="M3" s="6" t="s">
        <v>18</v>
      </c>
      <c r="N3" s="6" t="s">
        <v>16</v>
      </c>
      <c r="O3" s="6" t="s">
        <v>19</v>
      </c>
      <c r="P3" s="6" t="s">
        <v>20</v>
      </c>
      <c r="Q3" s="6" t="s">
        <v>15</v>
      </c>
      <c r="R3" s="6"/>
      <c r="S3" s="6" t="s">
        <v>12</v>
      </c>
      <c r="T3" s="6" t="s">
        <v>13</v>
      </c>
      <c r="U3" s="6" t="s">
        <v>14</v>
      </c>
      <c r="V3" s="6" t="s">
        <v>15</v>
      </c>
      <c r="W3" s="6"/>
      <c r="X3" s="6" t="s">
        <v>21</v>
      </c>
      <c r="Y3" s="6" t="s">
        <v>16</v>
      </c>
      <c r="Z3" s="6" t="s">
        <v>22</v>
      </c>
      <c r="AA3" s="6" t="s">
        <v>15</v>
      </c>
      <c r="AB3" s="7"/>
    </row>
    <row r="4" spans="1:28" s="10" customFormat="1" ht="15.75" customHeight="1" x14ac:dyDescent="0.35">
      <c r="A4" s="11" t="s">
        <v>23</v>
      </c>
      <c r="B4" s="12">
        <v>59.214798943986395</v>
      </c>
      <c r="C4" s="12">
        <v>24.179264328759672</v>
      </c>
      <c r="D4" s="12">
        <v>16.60593672725393</v>
      </c>
      <c r="E4" s="13">
        <f t="shared" ref="E4:E6" si="0">B4-D4</f>
        <v>42.608862216732462</v>
      </c>
      <c r="F4" s="12"/>
      <c r="G4" s="12">
        <v>64.665593441179666</v>
      </c>
      <c r="H4" s="12">
        <v>33.268571339249924</v>
      </c>
      <c r="I4" s="12">
        <v>2.0658352195704053</v>
      </c>
      <c r="J4" s="13">
        <f t="shared" ref="J4:J6" si="1">G4-I4</f>
        <v>62.599758221609264</v>
      </c>
      <c r="K4" s="12"/>
      <c r="L4" s="12">
        <v>1.7553886891961969</v>
      </c>
      <c r="M4" s="12">
        <v>46.717924926658057</v>
      </c>
      <c r="N4" s="12">
        <v>50.285080470554675</v>
      </c>
      <c r="O4" s="12">
        <v>1.2416059135910638</v>
      </c>
      <c r="P4" s="12">
        <v>0</v>
      </c>
      <c r="Q4" s="13">
        <f t="shared" ref="Q4:Q6" si="2">L4+M4-O4-P4</f>
        <v>47.231707702263186</v>
      </c>
      <c r="R4" s="12"/>
      <c r="S4" s="12">
        <v>39.644618578448984</v>
      </c>
      <c r="T4" s="12">
        <v>53.695530011480741</v>
      </c>
      <c r="U4" s="12">
        <v>6.6598514100702779</v>
      </c>
      <c r="V4" s="13">
        <f t="shared" ref="V4:V6" si="3">S4-U4</f>
        <v>32.98476716837871</v>
      </c>
      <c r="W4" s="12"/>
      <c r="X4" s="12">
        <v>47.216674117990472</v>
      </c>
      <c r="Y4" s="12">
        <v>45.047400421011083</v>
      </c>
      <c r="Z4" s="12">
        <v>7.7359254609984411</v>
      </c>
      <c r="AA4" s="13">
        <f t="shared" ref="AA4:AA6" si="4">X4-Z4</f>
        <v>39.480748656992034</v>
      </c>
    </row>
    <row r="5" spans="1:28" s="10" customFormat="1" ht="15.75" customHeight="1" x14ac:dyDescent="0.35">
      <c r="A5" s="11" t="s">
        <v>24</v>
      </c>
      <c r="B5" s="12">
        <v>46.096388137282375</v>
      </c>
      <c r="C5" s="12">
        <v>32.883914693169203</v>
      </c>
      <c r="D5" s="12">
        <v>21.019697169548422</v>
      </c>
      <c r="E5" s="13">
        <f t="shared" si="0"/>
        <v>25.076690967733953</v>
      </c>
      <c r="F5" s="12"/>
      <c r="G5" s="12">
        <v>66.664270742993381</v>
      </c>
      <c r="H5" s="12">
        <v>31.701057817805015</v>
      </c>
      <c r="I5" s="12">
        <v>1.63467143920161</v>
      </c>
      <c r="J5" s="13">
        <f t="shared" si="1"/>
        <v>65.02959930379177</v>
      </c>
      <c r="K5" s="12"/>
      <c r="L5" s="12">
        <v>6.4141215700422167</v>
      </c>
      <c r="M5" s="12">
        <v>50.805306085511162</v>
      </c>
      <c r="N5" s="12">
        <v>40.442417343761633</v>
      </c>
      <c r="O5" s="12">
        <v>2.3381550006849778</v>
      </c>
      <c r="P5" s="12">
        <v>0</v>
      </c>
      <c r="Q5" s="13">
        <f t="shared" si="2"/>
        <v>54.881272654868404</v>
      </c>
      <c r="R5" s="12"/>
      <c r="S5" s="12">
        <v>45.410016501354036</v>
      </c>
      <c r="T5" s="12">
        <v>47.656722405608306</v>
      </c>
      <c r="U5" s="12">
        <v>6.9332610930376539</v>
      </c>
      <c r="V5" s="13">
        <f t="shared" si="3"/>
        <v>38.476755408316379</v>
      </c>
      <c r="W5" s="12"/>
      <c r="X5" s="12">
        <v>55.986838551242613</v>
      </c>
      <c r="Y5" s="12">
        <v>39.090709710209666</v>
      </c>
      <c r="Z5" s="12">
        <v>4.922451738547724</v>
      </c>
      <c r="AA5" s="13">
        <f t="shared" si="4"/>
        <v>51.064386812694892</v>
      </c>
    </row>
    <row r="6" spans="1:28" s="10" customFormat="1" ht="15.75" customHeight="1" x14ac:dyDescent="0.35">
      <c r="A6" s="11" t="s">
        <v>25</v>
      </c>
      <c r="B6" s="12">
        <v>87.601460874349101</v>
      </c>
      <c r="C6" s="12">
        <v>7.730300746290844</v>
      </c>
      <c r="D6" s="12">
        <v>4.6682383793600621</v>
      </c>
      <c r="E6" s="13">
        <f t="shared" si="0"/>
        <v>82.933222494989039</v>
      </c>
      <c r="F6" s="12"/>
      <c r="G6" s="12">
        <v>77.591943108743635</v>
      </c>
      <c r="H6" s="12">
        <v>18.340812301211091</v>
      </c>
      <c r="I6" s="12">
        <v>4.0672445900452692</v>
      </c>
      <c r="J6" s="13">
        <f t="shared" si="1"/>
        <v>73.524698518698372</v>
      </c>
      <c r="K6" s="12"/>
      <c r="L6" s="12">
        <v>4.1995093443542775</v>
      </c>
      <c r="M6" s="12">
        <v>49.425265769296011</v>
      </c>
      <c r="N6" s="12">
        <v>40.574048764896467</v>
      </c>
      <c r="O6" s="12">
        <v>5.8011761214532456</v>
      </c>
      <c r="P6" s="12">
        <v>0</v>
      </c>
      <c r="Q6" s="13">
        <f t="shared" si="2"/>
        <v>47.823598992197041</v>
      </c>
      <c r="R6" s="12"/>
      <c r="S6" s="12">
        <v>45.943932473007976</v>
      </c>
      <c r="T6" s="12">
        <v>50.368717035003947</v>
      </c>
      <c r="U6" s="12">
        <v>3.6873504919880755</v>
      </c>
      <c r="V6" s="13">
        <f t="shared" si="3"/>
        <v>42.256581981019899</v>
      </c>
      <c r="W6" s="12"/>
      <c r="X6" s="12">
        <v>52.295128239626763</v>
      </c>
      <c r="Y6" s="12">
        <v>37.924029039488126</v>
      </c>
      <c r="Z6" s="12">
        <v>9.7808427208851167</v>
      </c>
      <c r="AA6" s="13">
        <f t="shared" si="4"/>
        <v>42.514285518741644</v>
      </c>
    </row>
    <row r="7" spans="1:28" s="10" customFormat="1" ht="15.75" customHeight="1" x14ac:dyDescent="0.35">
      <c r="A7" s="11" t="s">
        <v>26</v>
      </c>
      <c r="B7" s="15">
        <v>54</v>
      </c>
      <c r="C7" s="15">
        <v>32</v>
      </c>
      <c r="D7" s="15">
        <v>14</v>
      </c>
      <c r="E7" s="16">
        <v>40</v>
      </c>
      <c r="G7" s="15">
        <v>43</v>
      </c>
      <c r="H7" s="15">
        <v>54</v>
      </c>
      <c r="I7" s="15">
        <v>3</v>
      </c>
      <c r="J7" s="16">
        <v>39</v>
      </c>
      <c r="L7" s="15">
        <v>0</v>
      </c>
      <c r="M7" s="15">
        <v>32</v>
      </c>
      <c r="N7" s="15">
        <v>58</v>
      </c>
      <c r="O7" s="15">
        <v>10</v>
      </c>
      <c r="P7" s="15">
        <v>0</v>
      </c>
      <c r="Q7" s="16">
        <v>23</v>
      </c>
      <c r="S7" s="15">
        <v>28</v>
      </c>
      <c r="T7" s="15">
        <v>59</v>
      </c>
      <c r="U7" s="15">
        <v>13</v>
      </c>
      <c r="V7" s="16">
        <v>15</v>
      </c>
      <c r="X7" s="15">
        <v>30</v>
      </c>
      <c r="Y7" s="15">
        <v>48</v>
      </c>
      <c r="Z7" s="15">
        <v>22</v>
      </c>
      <c r="AA7" s="17">
        <v>-8</v>
      </c>
    </row>
    <row r="8" spans="1:28" s="10" customFormat="1" ht="15.75" customHeight="1" x14ac:dyDescent="0.35">
      <c r="A8" s="10" t="s">
        <v>27</v>
      </c>
      <c r="B8" s="15">
        <v>44</v>
      </c>
      <c r="C8" s="15">
        <v>43</v>
      </c>
      <c r="D8" s="15">
        <v>13</v>
      </c>
      <c r="E8" s="16">
        <v>31</v>
      </c>
      <c r="G8" s="15">
        <v>51</v>
      </c>
      <c r="H8" s="15">
        <v>42</v>
      </c>
      <c r="I8" s="15">
        <v>7</v>
      </c>
      <c r="J8" s="16">
        <v>44</v>
      </c>
      <c r="L8" s="15">
        <v>1</v>
      </c>
      <c r="M8" s="15">
        <v>41</v>
      </c>
      <c r="N8" s="15">
        <v>48</v>
      </c>
      <c r="O8" s="15">
        <v>10</v>
      </c>
      <c r="P8" s="15">
        <v>0</v>
      </c>
      <c r="Q8" s="16">
        <v>32</v>
      </c>
      <c r="S8" s="15">
        <v>32</v>
      </c>
      <c r="T8" s="15">
        <v>48</v>
      </c>
      <c r="U8" s="15">
        <v>20</v>
      </c>
      <c r="V8" s="16">
        <v>13</v>
      </c>
      <c r="X8" s="15">
        <v>29</v>
      </c>
      <c r="Y8" s="15">
        <v>58</v>
      </c>
      <c r="Z8" s="15">
        <v>13</v>
      </c>
      <c r="AA8" s="17">
        <v>-17</v>
      </c>
    </row>
    <row r="9" spans="1:28" ht="15.75" customHeight="1" x14ac:dyDescent="0.4"/>
    <row r="10" spans="1:28" ht="15.75" customHeight="1" x14ac:dyDescent="0.4"/>
    <row r="11" spans="1:28" ht="15.75" customHeight="1" x14ac:dyDescent="0.4"/>
    <row r="12" spans="1:28" ht="15.75" customHeight="1" x14ac:dyDescent="0.4"/>
    <row r="13" spans="1:28" ht="15.75" customHeight="1" x14ac:dyDescent="0.4"/>
    <row r="14" spans="1:28" ht="15.75" customHeight="1" x14ac:dyDescent="0.4"/>
    <row r="15" spans="1:28" ht="15.75" customHeight="1" x14ac:dyDescent="0.4"/>
    <row r="16" spans="1:28" ht="15.75" customHeight="1" x14ac:dyDescent="0.4"/>
    <row r="17" ht="15.75" customHeight="1" x14ac:dyDescent="0.4"/>
    <row r="18" ht="15.75" customHeight="1" x14ac:dyDescent="0.4"/>
    <row r="19" ht="15.75" customHeight="1" x14ac:dyDescent="0.4"/>
    <row r="20" ht="15.75" customHeight="1" x14ac:dyDescent="0.4"/>
    <row r="21" ht="15.75" customHeight="1" x14ac:dyDescent="0.4"/>
    <row r="22" ht="15.75" customHeight="1" x14ac:dyDescent="0.4"/>
    <row r="23" ht="15.75" customHeight="1" x14ac:dyDescent="0.4"/>
    <row r="24" ht="15.75" customHeight="1" x14ac:dyDescent="0.4"/>
    <row r="25" ht="15.75" customHeight="1" x14ac:dyDescent="0.4"/>
    <row r="26" ht="15.75" customHeight="1" x14ac:dyDescent="0.4"/>
    <row r="27" ht="15.75" customHeight="1" x14ac:dyDescent="0.4"/>
    <row r="28" ht="15.75" customHeight="1" x14ac:dyDescent="0.4"/>
    <row r="29" ht="15.75" customHeight="1" x14ac:dyDescent="0.4"/>
    <row r="30" ht="15.75" customHeight="1" x14ac:dyDescent="0.4"/>
    <row r="31" ht="15.75" customHeight="1" x14ac:dyDescent="0.4"/>
    <row r="32" ht="15.75" customHeight="1" x14ac:dyDescent="0.4"/>
    <row r="33" ht="15.75" customHeight="1" x14ac:dyDescent="0.4"/>
    <row r="34" ht="15.75" customHeight="1" x14ac:dyDescent="0.4"/>
    <row r="35" ht="15.75" customHeight="1" x14ac:dyDescent="0.4"/>
    <row r="36" ht="15.75" customHeight="1" x14ac:dyDescent="0.4"/>
    <row r="37" ht="15.75" customHeight="1" x14ac:dyDescent="0.4"/>
    <row r="38" ht="15.75" customHeight="1" x14ac:dyDescent="0.4"/>
    <row r="39" ht="15.75" customHeight="1" x14ac:dyDescent="0.4"/>
    <row r="40" ht="15.75" customHeight="1" x14ac:dyDescent="0.4"/>
    <row r="41" ht="15.75" customHeight="1" x14ac:dyDescent="0.4"/>
    <row r="42" ht="15.75" customHeight="1" x14ac:dyDescent="0.4"/>
    <row r="43" ht="15.75" customHeight="1" x14ac:dyDescent="0.4"/>
    <row r="44" ht="15.75" customHeight="1" x14ac:dyDescent="0.4"/>
    <row r="45" ht="15.75" customHeight="1" x14ac:dyDescent="0.4"/>
    <row r="46" ht="15.75" customHeight="1" x14ac:dyDescent="0.4"/>
    <row r="47" ht="15.75" customHeight="1" x14ac:dyDescent="0.4"/>
    <row r="48" ht="15.75" customHeight="1" x14ac:dyDescent="0.4"/>
    <row r="49" ht="15.75" customHeight="1" x14ac:dyDescent="0.4"/>
    <row r="50" ht="15.75" customHeight="1" x14ac:dyDescent="0.4"/>
    <row r="51" ht="15.75" customHeight="1" x14ac:dyDescent="0.4"/>
    <row r="52" ht="15.75" customHeight="1" x14ac:dyDescent="0.4"/>
    <row r="53" ht="15.75" customHeight="1" x14ac:dyDescent="0.4"/>
    <row r="54" ht="15.75" customHeight="1" x14ac:dyDescent="0.4"/>
    <row r="55" ht="15.75" customHeight="1" x14ac:dyDescent="0.4"/>
    <row r="56" ht="15.75" customHeight="1" x14ac:dyDescent="0.4"/>
    <row r="57" ht="15.75" customHeight="1" x14ac:dyDescent="0.4"/>
    <row r="58" ht="15.75" customHeight="1" x14ac:dyDescent="0.4"/>
    <row r="59" ht="15.75" customHeight="1" x14ac:dyDescent="0.4"/>
    <row r="60" ht="15.75" customHeight="1" x14ac:dyDescent="0.4"/>
    <row r="61" ht="15.75" customHeight="1" x14ac:dyDescent="0.4"/>
    <row r="62" ht="15.75" customHeight="1" x14ac:dyDescent="0.4"/>
    <row r="63" ht="15.75" customHeight="1" x14ac:dyDescent="0.4"/>
    <row r="64" ht="15.75" customHeight="1" x14ac:dyDescent="0.4"/>
    <row r="65" ht="15.75" customHeight="1" x14ac:dyDescent="0.4"/>
    <row r="66" ht="15.75" customHeight="1" x14ac:dyDescent="0.4"/>
    <row r="67" ht="15.75" customHeight="1" x14ac:dyDescent="0.4"/>
    <row r="68" ht="15.75" customHeight="1" x14ac:dyDescent="0.4"/>
    <row r="69" ht="15.75" customHeight="1" x14ac:dyDescent="0.4"/>
    <row r="70" ht="15.75" customHeight="1" x14ac:dyDescent="0.4"/>
    <row r="71" ht="15.75" customHeight="1" x14ac:dyDescent="0.4"/>
    <row r="72" ht="15.75" customHeight="1" x14ac:dyDescent="0.4"/>
    <row r="73" ht="15.75" customHeight="1" x14ac:dyDescent="0.4"/>
    <row r="74" ht="15.75" customHeight="1" x14ac:dyDescent="0.4"/>
    <row r="75" ht="15.75" customHeight="1" x14ac:dyDescent="0.4"/>
    <row r="76" ht="15.75" customHeight="1" x14ac:dyDescent="0.4"/>
    <row r="77" ht="15.75" customHeight="1" x14ac:dyDescent="0.4"/>
    <row r="78" ht="15.75" customHeight="1" x14ac:dyDescent="0.4"/>
    <row r="79" ht="15.75" customHeight="1" x14ac:dyDescent="0.4"/>
    <row r="80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</sheetData>
  <mergeCells count="10">
    <mergeCell ref="X1:AA1"/>
    <mergeCell ref="B2:E2"/>
    <mergeCell ref="G2:J2"/>
    <mergeCell ref="L2:Q2"/>
    <mergeCell ref="X2:AA2"/>
    <mergeCell ref="S1:V1"/>
    <mergeCell ref="S2:V2"/>
    <mergeCell ref="B1:E1"/>
    <mergeCell ref="G1:J1"/>
    <mergeCell ref="L1:Q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978"/>
  <sheetViews>
    <sheetView tabSelected="1" workbookViewId="0">
      <selection activeCell="G17" sqref="G17"/>
    </sheetView>
  </sheetViews>
  <sheetFormatPr defaultColWidth="11.1640625" defaultRowHeight="15" customHeight="1" x14ac:dyDescent="0.4"/>
  <cols>
    <col min="1" max="1" width="12.1640625" customWidth="1"/>
    <col min="2" max="2" width="8.5" customWidth="1"/>
    <col min="3" max="3" width="14.5" customWidth="1"/>
    <col min="4" max="4" width="11.1640625" customWidth="1"/>
    <col min="5" max="5" width="10.6640625" customWidth="1"/>
    <col min="6" max="6" width="5.83203125" customWidth="1"/>
    <col min="7" max="7" width="8.83203125" customWidth="1"/>
    <col min="8" max="8" width="13.83203125" customWidth="1"/>
    <col min="9" max="9" width="10.83203125" customWidth="1"/>
    <col min="10" max="10" width="11.5" customWidth="1"/>
    <col min="11" max="11" width="6.83203125" customWidth="1"/>
    <col min="12" max="12" width="10.83203125" customWidth="1"/>
    <col min="13" max="13" width="10.6640625" customWidth="1"/>
    <col min="14" max="14" width="13.83203125" customWidth="1"/>
    <col min="15" max="15" width="13.33203125" customWidth="1"/>
    <col min="16" max="16" width="14.83203125" customWidth="1"/>
    <col min="17" max="17" width="11.5" customWidth="1"/>
    <col min="18" max="18" width="6.1640625" customWidth="1"/>
    <col min="19" max="19" width="9.6640625" customWidth="1"/>
    <col min="20" max="20" width="13.6640625" customWidth="1"/>
    <col min="21" max="21" width="12" customWidth="1"/>
    <col min="22" max="22" width="10.1640625" customWidth="1"/>
    <col min="23" max="23" width="7" customWidth="1"/>
    <col min="24" max="24" width="11.1640625" customWidth="1"/>
    <col min="25" max="25" width="14.6640625" customWidth="1"/>
    <col min="26" max="26" width="11.6640625" customWidth="1"/>
    <col min="27" max="27" width="11.33203125" customWidth="1"/>
  </cols>
  <sheetData>
    <row r="1" spans="1:27" ht="48" customHeight="1" x14ac:dyDescent="0.4">
      <c r="A1" s="1" t="s">
        <v>28</v>
      </c>
      <c r="B1" s="20" t="s">
        <v>1</v>
      </c>
      <c r="C1" s="21"/>
      <c r="D1" s="21"/>
      <c r="E1" s="21"/>
      <c r="F1" s="2"/>
      <c r="G1" s="20" t="s">
        <v>2</v>
      </c>
      <c r="H1" s="21"/>
      <c r="I1" s="21"/>
      <c r="J1" s="21"/>
      <c r="K1" s="2"/>
      <c r="L1" s="20" t="s">
        <v>3</v>
      </c>
      <c r="M1" s="21"/>
      <c r="N1" s="21"/>
      <c r="O1" s="21"/>
      <c r="P1" s="21"/>
      <c r="Q1" s="21"/>
      <c r="R1" s="2"/>
      <c r="S1" s="20" t="s">
        <v>4</v>
      </c>
      <c r="T1" s="21"/>
      <c r="U1" s="21"/>
      <c r="V1" s="21"/>
      <c r="W1" s="2"/>
      <c r="X1" s="20" t="s">
        <v>5</v>
      </c>
      <c r="Y1" s="21"/>
      <c r="Z1" s="21"/>
      <c r="AA1" s="21"/>
    </row>
    <row r="2" spans="1:27" ht="15" customHeight="1" x14ac:dyDescent="0.4">
      <c r="A2" s="3"/>
      <c r="B2" s="22" t="s">
        <v>6</v>
      </c>
      <c r="C2" s="23"/>
      <c r="D2" s="23"/>
      <c r="E2" s="23"/>
      <c r="F2" s="4"/>
      <c r="G2" s="22" t="s">
        <v>7</v>
      </c>
      <c r="H2" s="23"/>
      <c r="I2" s="23"/>
      <c r="J2" s="23"/>
      <c r="K2" s="4"/>
      <c r="L2" s="22" t="s">
        <v>8</v>
      </c>
      <c r="M2" s="23"/>
      <c r="N2" s="23"/>
      <c r="O2" s="23"/>
      <c r="P2" s="23"/>
      <c r="Q2" s="23"/>
      <c r="R2" s="4"/>
      <c r="S2" s="22" t="s">
        <v>9</v>
      </c>
      <c r="T2" s="23"/>
      <c r="U2" s="23"/>
      <c r="V2" s="23"/>
      <c r="W2" s="4"/>
      <c r="X2" s="22" t="s">
        <v>10</v>
      </c>
      <c r="Y2" s="23"/>
      <c r="Z2" s="23"/>
      <c r="AA2" s="23"/>
    </row>
    <row r="3" spans="1:27" ht="15.75" customHeight="1" x14ac:dyDescent="0.4">
      <c r="A3" s="6"/>
      <c r="B3" s="6" t="s">
        <v>12</v>
      </c>
      <c r="C3" s="6" t="s">
        <v>13</v>
      </c>
      <c r="D3" s="6" t="s">
        <v>14</v>
      </c>
      <c r="E3" s="6" t="s">
        <v>15</v>
      </c>
      <c r="F3" s="6"/>
      <c r="G3" s="6" t="s">
        <v>12</v>
      </c>
      <c r="H3" s="6" t="s">
        <v>16</v>
      </c>
      <c r="I3" s="6" t="s">
        <v>14</v>
      </c>
      <c r="J3" s="6" t="s">
        <v>15</v>
      </c>
      <c r="K3" s="6"/>
      <c r="L3" s="6" t="s">
        <v>17</v>
      </c>
      <c r="M3" s="6" t="s">
        <v>18</v>
      </c>
      <c r="N3" s="6" t="s">
        <v>16</v>
      </c>
      <c r="O3" s="6" t="s">
        <v>19</v>
      </c>
      <c r="P3" s="6" t="s">
        <v>20</v>
      </c>
      <c r="Q3" s="6" t="s">
        <v>15</v>
      </c>
      <c r="R3" s="6"/>
      <c r="S3" s="6" t="s">
        <v>12</v>
      </c>
      <c r="T3" s="6" t="s">
        <v>13</v>
      </c>
      <c r="U3" s="6" t="s">
        <v>14</v>
      </c>
      <c r="V3" s="6" t="s">
        <v>15</v>
      </c>
      <c r="W3" s="6"/>
      <c r="X3" s="6" t="s">
        <v>21</v>
      </c>
      <c r="Y3" s="6" t="s">
        <v>16</v>
      </c>
      <c r="Z3" s="6" t="s">
        <v>22</v>
      </c>
      <c r="AA3" s="6" t="s">
        <v>15</v>
      </c>
    </row>
    <row r="4" spans="1:27" s="10" customFormat="1" ht="15.75" customHeight="1" x14ac:dyDescent="0.35">
      <c r="A4" s="11" t="s">
        <v>23</v>
      </c>
      <c r="B4" s="12">
        <f>(Småhus!B4+Bostadsrätter!B4)/2</f>
        <v>65.642124217109156</v>
      </c>
      <c r="C4" s="12">
        <f>(Småhus!C4+Bostadsrätter!C4)/2</f>
        <v>23.435049106963909</v>
      </c>
      <c r="D4" s="12">
        <f>(Småhus!D4+Bostadsrätter!D4)/2</f>
        <v>10.922826675926935</v>
      </c>
      <c r="E4" s="13">
        <f>(Småhus!E4+Bostadsrätter!E4)/2</f>
        <v>54.719297541182222</v>
      </c>
      <c r="F4" s="12"/>
      <c r="G4" s="12">
        <f>(Småhus!G4+Bostadsrätter!G4)/2</f>
        <v>62.822400113096876</v>
      </c>
      <c r="H4" s="12">
        <f>(Småhus!H4+Bostadsrätter!H4)/2</f>
        <v>31.587301896808182</v>
      </c>
      <c r="I4" s="12">
        <f>(Småhus!I4+Bostadsrätter!I4)/2</f>
        <v>5.5902979900949408</v>
      </c>
      <c r="J4" s="13">
        <f>(Småhus!J4+Bostadsrätter!J4)/2</f>
        <v>57.232102123001937</v>
      </c>
      <c r="K4" s="12"/>
      <c r="L4" s="12">
        <f>(Småhus!L4+Bostadsrätter!L4)/2</f>
        <v>1.0815656749215004</v>
      </c>
      <c r="M4" s="12">
        <f>(Småhus!M4+Bostadsrätter!M4)/2</f>
        <v>44.065450156711208</v>
      </c>
      <c r="N4" s="12">
        <f>(Småhus!N4+Bostadsrätter!N4)/2</f>
        <v>50.695372848243977</v>
      </c>
      <c r="O4" s="12">
        <f>(Småhus!O4+Bostadsrätter!O4)/2</f>
        <v>4.1576113201233227</v>
      </c>
      <c r="P4" s="12">
        <f>(Småhus!P4+Bostadsrätter!P4)/2</f>
        <v>0</v>
      </c>
      <c r="Q4" s="13">
        <f>(Småhus!Q4+Bostadsrätter!Q4)/2</f>
        <v>40.989404511509377</v>
      </c>
      <c r="R4" s="12"/>
      <c r="S4" s="12">
        <f>(Småhus!S4+Bostadsrätter!S4)/2</f>
        <v>38.351591115144259</v>
      </c>
      <c r="T4" s="12">
        <f>(Småhus!T4+Bostadsrätter!T4)/2</f>
        <v>52.789971840437843</v>
      </c>
      <c r="U4" s="12">
        <f>(Småhus!U4+Bostadsrätter!U4)/2</f>
        <v>8.8584370444179008</v>
      </c>
      <c r="V4" s="13">
        <f>(Småhus!V4+Bostadsrätter!V4)/2</f>
        <v>29.493154070726362</v>
      </c>
      <c r="W4" s="12"/>
      <c r="X4" s="12">
        <f>(Småhus!X4+Bostadsrätter!X4)/2</f>
        <v>46.011558452041314</v>
      </c>
      <c r="Y4" s="12">
        <f>(Småhus!Y4+Bostadsrätter!Y4)/2</f>
        <v>42.217650878075759</v>
      </c>
      <c r="Z4" s="12">
        <f>(Småhus!Z4+Bostadsrätter!Z4)/2</f>
        <v>11.770790669882926</v>
      </c>
      <c r="AA4" s="13">
        <f>(Småhus!AA4+Bostadsrätter!AA4)/2</f>
        <v>34.240767782158393</v>
      </c>
    </row>
    <row r="5" spans="1:27" s="10" customFormat="1" ht="15.75" customHeight="1" x14ac:dyDescent="0.35">
      <c r="A5" s="11" t="s">
        <v>24</v>
      </c>
      <c r="B5" s="12">
        <f>(Småhus!B5+Bostadsrätter!B5)/2</f>
        <v>53.587426524626721</v>
      </c>
      <c r="C5" s="12">
        <f>(Småhus!C5+Bostadsrätter!C5)/2</f>
        <v>28.513654336100707</v>
      </c>
      <c r="D5" s="12">
        <f>(Småhus!D5+Bostadsrätter!D5)/2</f>
        <v>17.898919139272579</v>
      </c>
      <c r="E5" s="13">
        <f>(Småhus!E5+Bostadsrätter!E5)/2</f>
        <v>35.688507385354143</v>
      </c>
      <c r="F5" s="12"/>
      <c r="G5" s="12">
        <f>(Småhus!G5+Bostadsrätter!G5)/2</f>
        <v>66.098042518736662</v>
      </c>
      <c r="H5" s="12">
        <f>(Småhus!H5+Bostadsrätter!H5)/2</f>
        <v>31.881008208052222</v>
      </c>
      <c r="I5" s="12">
        <f>(Småhus!I5+Bostadsrätter!I5)/2</f>
        <v>2.0209492732111349</v>
      </c>
      <c r="J5" s="13">
        <f>(Småhus!J5+Bostadsrätter!J5)/2</f>
        <v>64.077093245525518</v>
      </c>
      <c r="K5" s="12"/>
      <c r="L5" s="12">
        <f>(Småhus!L5+Bostadsrätter!L5)/2</f>
        <v>5.9590381443343627</v>
      </c>
      <c r="M5" s="12">
        <f>(Småhus!M5+Bostadsrätter!M5)/2</f>
        <v>48.170198590407452</v>
      </c>
      <c r="N5" s="12">
        <f>(Småhus!N5+Bostadsrätter!N5)/2</f>
        <v>42.355651591437677</v>
      </c>
      <c r="O5" s="12">
        <f>(Småhus!O5+Bostadsrätter!O5)/2</f>
        <v>3.5151116738205128</v>
      </c>
      <c r="P5" s="12">
        <f>(Småhus!P5+Bostadsrätter!P5)/2</f>
        <v>0</v>
      </c>
      <c r="Q5" s="13">
        <f>(Småhus!Q5+Bostadsrätter!Q5)/2</f>
        <v>50.614125060921296</v>
      </c>
      <c r="R5" s="12"/>
      <c r="S5" s="12">
        <f>(Småhus!S5+Bostadsrätter!S5)/2</f>
        <v>44.337075924390788</v>
      </c>
      <c r="T5" s="12">
        <f>(Småhus!T5+Bostadsrätter!T5)/2</f>
        <v>48.749105777892026</v>
      </c>
      <c r="U5" s="12">
        <f>(Småhus!U5+Bostadsrätter!U5)/2</f>
        <v>6.9138182977171816</v>
      </c>
      <c r="V5" s="13">
        <f>(Småhus!V5+Bostadsrätter!V5)/2</f>
        <v>37.42325762667361</v>
      </c>
      <c r="W5" s="12"/>
      <c r="X5" s="12">
        <f>(Småhus!X5+Bostadsrätter!X5)/2</f>
        <v>56.704206652907857</v>
      </c>
      <c r="Y5" s="12">
        <f>(Småhus!Y5+Bostadsrätter!Y5)/2</f>
        <v>35.944036048665744</v>
      </c>
      <c r="Z5" s="12">
        <f>(Småhus!Z5+Bostadsrätter!Z5)/2</f>
        <v>7.3517572984264064</v>
      </c>
      <c r="AA5" s="13">
        <f>(Småhus!AA5+Bostadsrätter!AA5)/2</f>
        <v>49.35244935448145</v>
      </c>
    </row>
    <row r="6" spans="1:27" s="10" customFormat="1" ht="15.75" customHeight="1" x14ac:dyDescent="0.35">
      <c r="A6" s="18" t="s">
        <v>25</v>
      </c>
      <c r="B6" s="15">
        <v>74</v>
      </c>
      <c r="C6" s="12">
        <f>(Småhus!C6+Bostadsrätter!C6)/2</f>
        <v>21.831075753828962</v>
      </c>
      <c r="D6" s="12">
        <f>(Småhus!D6+Bostadsrätter!D6)/2</f>
        <v>5.0543423654322792</v>
      </c>
      <c r="E6" s="13">
        <f>(Småhus!E6+Bostadsrätter!E6)/2</f>
        <v>68.060239515306478</v>
      </c>
      <c r="F6" s="12"/>
      <c r="G6" s="12">
        <f>(Småhus!G6+Bostadsrätter!G6)/2</f>
        <v>66.146422191731531</v>
      </c>
      <c r="H6" s="12">
        <f>(Småhus!H6+Bostadsrätter!H6)/2</f>
        <v>28.088152572593138</v>
      </c>
      <c r="I6" s="12">
        <f>(Småhus!I6+Bostadsrätter!I6)/2</f>
        <v>5.7654252356753357</v>
      </c>
      <c r="J6" s="13">
        <f>(Småhus!J6+Bostadsrätter!J6)/2</f>
        <v>60.380996956056194</v>
      </c>
      <c r="K6" s="12"/>
      <c r="L6" s="12">
        <f>(Småhus!L6+Bostadsrätter!L6)/2</f>
        <v>2.9658815165204788</v>
      </c>
      <c r="M6" s="12">
        <f>(Småhus!M6+Bostadsrätter!M6)/2</f>
        <v>42.447127333065552</v>
      </c>
      <c r="N6" s="12">
        <f>(Småhus!N6+Bostadsrätter!N6)/2</f>
        <v>47.894547466463806</v>
      </c>
      <c r="O6" s="12">
        <f>(Småhus!O6+Bostadsrätter!O6)/2</f>
        <v>6.692443683950172</v>
      </c>
      <c r="P6" s="12">
        <f>(Småhus!P6+Bostadsrätter!P6)/2</f>
        <v>0</v>
      </c>
      <c r="Q6" s="13">
        <f>(Småhus!Q6+Bostadsrätter!Q6)/2</f>
        <v>38.720565165635861</v>
      </c>
      <c r="R6" s="12"/>
      <c r="S6" s="12">
        <f>(Småhus!S6+Bostadsrätter!S6)/2</f>
        <v>40.969888879013773</v>
      </c>
      <c r="T6" s="12">
        <f>(Småhus!T6+Bostadsrätter!T6)/2</f>
        <v>50.778840577506273</v>
      </c>
      <c r="U6" s="12">
        <f>(Småhus!U6+Bostadsrätter!U6)/2</f>
        <v>8.2512705434799472</v>
      </c>
      <c r="V6" s="13">
        <f>(Småhus!V6+Bostadsrätter!V6)/2</f>
        <v>32.718618335533826</v>
      </c>
      <c r="W6" s="12"/>
      <c r="X6" s="12">
        <f>(Småhus!X6+Bostadsrätter!X6)/2</f>
        <v>45.679117592971089</v>
      </c>
      <c r="Y6" s="12">
        <f>(Småhus!Y6+Bostadsrätter!Y6)/2</f>
        <v>39.81646974740076</v>
      </c>
      <c r="Z6" s="12">
        <f>(Småhus!Z6+Bostadsrätter!Z6)/2</f>
        <v>14.504412659628155</v>
      </c>
      <c r="AA6" s="13">
        <f>(Småhus!AA6+Bostadsrätter!AA6)/2</f>
        <v>31.17470493334293</v>
      </c>
    </row>
    <row r="7" spans="1:27" s="10" customFormat="1" ht="15.75" customHeight="1" x14ac:dyDescent="0.35">
      <c r="A7" s="18" t="s">
        <v>26</v>
      </c>
      <c r="B7" s="12">
        <v>51</v>
      </c>
      <c r="C7" s="12">
        <f>(Småhus!C7+Bostadsrätter!C7)/2</f>
        <v>31</v>
      </c>
      <c r="D7" s="12">
        <f>(Småhus!D7+Bostadsrätter!D7)/2</f>
        <v>18.5</v>
      </c>
      <c r="E7" s="13">
        <f>(Småhus!E7+Bostadsrätter!E7)/2</f>
        <v>31.5</v>
      </c>
      <c r="F7" s="12"/>
      <c r="G7" s="12">
        <f>(Småhus!G7+Bostadsrätter!G7)/2</f>
        <v>29.5</v>
      </c>
      <c r="H7" s="12">
        <f>(Småhus!H7+Bostadsrätter!H7)/2</f>
        <v>61.5</v>
      </c>
      <c r="I7" s="12">
        <f>(Småhus!I7+Bostadsrätter!I7)/2</f>
        <v>9.5</v>
      </c>
      <c r="J7" s="13">
        <f>(Småhus!J7+Bostadsrätter!J7)/2</f>
        <v>19.5</v>
      </c>
      <c r="K7" s="12"/>
      <c r="L7" s="12">
        <f>(Småhus!L7+Bostadsrätter!L7)/2</f>
        <v>0</v>
      </c>
      <c r="M7" s="12">
        <f>(Småhus!M7+Bostadsrätter!M7)/2</f>
        <v>24.5</v>
      </c>
      <c r="N7" s="12">
        <f>(Småhus!N7+Bostadsrätter!N7)/2</f>
        <v>60</v>
      </c>
      <c r="O7" s="12">
        <f>(Småhus!O7+Bostadsrätter!O7)/2</f>
        <v>15</v>
      </c>
      <c r="P7" s="12">
        <f>(Småhus!P7+Bostadsrätter!P7)/2</f>
        <v>0.5</v>
      </c>
      <c r="Q7" s="13">
        <f>(Småhus!Q7+Bostadsrätter!Q7)/2</f>
        <v>9.5</v>
      </c>
      <c r="R7" s="12"/>
      <c r="S7" s="12">
        <f>(Småhus!S7+Bostadsrätter!S7)/2</f>
        <v>21</v>
      </c>
      <c r="T7" s="12">
        <f>(Småhus!T7+Bostadsrätter!T7)/2</f>
        <v>57</v>
      </c>
      <c r="U7" s="12">
        <f>(Småhus!U7+Bostadsrätter!U7)/2</f>
        <v>22</v>
      </c>
      <c r="V7" s="19">
        <f>(Småhus!V7+Bostadsrätter!V7)/2</f>
        <v>-1</v>
      </c>
      <c r="W7" s="12"/>
      <c r="X7" s="12">
        <f>(Småhus!X7+Bostadsrätter!X7)/2</f>
        <v>23</v>
      </c>
      <c r="Y7" s="12">
        <f>(Småhus!Y7+Bostadsrätter!Y7)/2</f>
        <v>47</v>
      </c>
      <c r="Z7" s="12">
        <f>(Småhus!Z7+Bostadsrätter!Z7)/2</f>
        <v>30</v>
      </c>
      <c r="AA7" s="13">
        <f>(Småhus!AA7+Bostadsrätter!AA7)/2</f>
        <v>6.5</v>
      </c>
    </row>
    <row r="8" spans="1:27" s="10" customFormat="1" ht="15.75" customHeight="1" x14ac:dyDescent="0.35">
      <c r="A8" s="10" t="s">
        <v>27</v>
      </c>
      <c r="B8" s="12">
        <f>(Bostadsrätter!B8+Småhus!B8)/2</f>
        <v>50.5</v>
      </c>
      <c r="C8" s="12">
        <f>(Bostadsrätter!C8+Småhus!C8)/2</f>
        <v>40</v>
      </c>
      <c r="D8" s="12">
        <f>(Bostadsrätter!D8+Småhus!D8)/2</f>
        <v>9.5</v>
      </c>
      <c r="E8" s="13">
        <f>(Bostadsrätter!E8+Småhus!E8)/2</f>
        <v>41</v>
      </c>
      <c r="F8" s="12"/>
      <c r="G8" s="12">
        <f>(Bostadsrätter!G8+Småhus!G8)/2</f>
        <v>42</v>
      </c>
      <c r="H8" s="12">
        <f>(Bostadsrätter!H8+Småhus!H8)/2</f>
        <v>48</v>
      </c>
      <c r="I8" s="12">
        <f>(Bostadsrätter!I8+Småhus!I8)/2</f>
        <v>10</v>
      </c>
      <c r="J8" s="13">
        <f>(Bostadsrätter!J8+Småhus!J8)/2</f>
        <v>32</v>
      </c>
      <c r="K8" s="12"/>
      <c r="L8" s="12">
        <f>(Bostadsrätter!L8+Småhus!L8)/2</f>
        <v>1.5</v>
      </c>
      <c r="M8" s="12">
        <f>(Bostadsrätter!M8+Småhus!M8)/2</f>
        <v>30</v>
      </c>
      <c r="N8" s="12">
        <f>(Bostadsrätter!N8+Småhus!N8)/2</f>
        <v>53.5</v>
      </c>
      <c r="O8" s="12">
        <f>(Bostadsrätter!O8+Småhus!O8)/2</f>
        <v>15</v>
      </c>
      <c r="P8" s="12">
        <f>(Bostadsrätter!P8+Småhus!P8)/2</f>
        <v>0.5</v>
      </c>
      <c r="Q8" s="13">
        <f>(Bostadsrätter!Q8+Småhus!Q8)/2</f>
        <v>16</v>
      </c>
      <c r="R8" s="12"/>
      <c r="S8" s="12">
        <f>(Bostadsrätter!S8+Småhus!S8)/2</f>
        <v>25.5</v>
      </c>
      <c r="T8" s="12">
        <f>(Bostadsrätter!T8+Småhus!T8)/2</f>
        <v>51</v>
      </c>
      <c r="U8" s="12">
        <f>(Bostadsrätter!U8+Småhus!U8)/2</f>
        <v>23.5</v>
      </c>
      <c r="V8" s="13">
        <f>(Bostadsrätter!V8+Småhus!V8)/2</f>
        <v>2.5</v>
      </c>
      <c r="W8" s="12"/>
      <c r="X8" s="12">
        <f>(Bostadsrätter!X8+Småhus!X8)/2</f>
        <v>29</v>
      </c>
      <c r="Y8" s="12">
        <f>(Bostadsrätter!Y8+Småhus!Y8)/2</f>
        <v>52</v>
      </c>
      <c r="Z8" s="12">
        <f>(Bostadsrätter!Z8+Småhus!Z8)/2</f>
        <v>19</v>
      </c>
      <c r="AA8" s="19">
        <f>(Bostadsrätter!AA8+Småhus!AA8)/2</f>
        <v>-10.5</v>
      </c>
    </row>
    <row r="9" spans="1:27" ht="15.75" customHeight="1" x14ac:dyDescent="0.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9"/>
      <c r="N9" s="9"/>
      <c r="O9" s="9"/>
      <c r="P9" s="9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 ht="15.75" customHeight="1" x14ac:dyDescent="0.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ht="15.75" customHeight="1" x14ac:dyDescent="0.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 ht="15.75" customHeight="1" x14ac:dyDescent="0.4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 ht="15.75" customHeight="1" x14ac:dyDescent="0.4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ht="15.75" customHeight="1" x14ac:dyDescent="0.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 ht="15.75" customHeight="1" x14ac:dyDescent="0.4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 ht="15.75" customHeight="1" x14ac:dyDescent="0.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ht="15.75" customHeight="1" x14ac:dyDescent="0.4"/>
    <row r="18" ht="15.75" customHeight="1" x14ac:dyDescent="0.4"/>
    <row r="19" ht="15.75" customHeight="1" x14ac:dyDescent="0.4"/>
    <row r="20" ht="15.75" customHeight="1" x14ac:dyDescent="0.4"/>
    <row r="21" ht="15.75" customHeight="1" x14ac:dyDescent="0.4"/>
    <row r="22" ht="15.75" customHeight="1" x14ac:dyDescent="0.4"/>
    <row r="23" ht="15.75" customHeight="1" x14ac:dyDescent="0.4"/>
    <row r="24" ht="15.75" customHeight="1" x14ac:dyDescent="0.4"/>
    <row r="25" ht="15.75" customHeight="1" x14ac:dyDescent="0.4"/>
    <row r="26" ht="15.75" customHeight="1" x14ac:dyDescent="0.4"/>
    <row r="27" ht="15.75" customHeight="1" x14ac:dyDescent="0.4"/>
    <row r="28" ht="15.75" customHeight="1" x14ac:dyDescent="0.4"/>
    <row r="29" ht="15.75" customHeight="1" x14ac:dyDescent="0.4"/>
    <row r="30" ht="15.75" customHeight="1" x14ac:dyDescent="0.4"/>
    <row r="31" ht="15.75" customHeight="1" x14ac:dyDescent="0.4"/>
    <row r="32" ht="15.75" customHeight="1" x14ac:dyDescent="0.4"/>
    <row r="33" ht="15.75" customHeight="1" x14ac:dyDescent="0.4"/>
    <row r="34" ht="15.75" customHeight="1" x14ac:dyDescent="0.4"/>
    <row r="35" ht="15.75" customHeight="1" x14ac:dyDescent="0.4"/>
    <row r="36" ht="15.75" customHeight="1" x14ac:dyDescent="0.4"/>
    <row r="37" ht="15.75" customHeight="1" x14ac:dyDescent="0.4"/>
    <row r="38" ht="15.75" customHeight="1" x14ac:dyDescent="0.4"/>
    <row r="39" ht="15.75" customHeight="1" x14ac:dyDescent="0.4"/>
    <row r="40" ht="15.75" customHeight="1" x14ac:dyDescent="0.4"/>
    <row r="41" ht="15.75" customHeight="1" x14ac:dyDescent="0.4"/>
    <row r="42" ht="15.75" customHeight="1" x14ac:dyDescent="0.4"/>
    <row r="43" ht="15.75" customHeight="1" x14ac:dyDescent="0.4"/>
    <row r="44" ht="15.75" customHeight="1" x14ac:dyDescent="0.4"/>
    <row r="45" ht="15.75" customHeight="1" x14ac:dyDescent="0.4"/>
    <row r="46" ht="15.75" customHeight="1" x14ac:dyDescent="0.4"/>
    <row r="47" ht="15.75" customHeight="1" x14ac:dyDescent="0.4"/>
    <row r="48" ht="15.75" customHeight="1" x14ac:dyDescent="0.4"/>
    <row r="49" ht="15.75" customHeight="1" x14ac:dyDescent="0.4"/>
    <row r="50" ht="15.75" customHeight="1" x14ac:dyDescent="0.4"/>
    <row r="51" ht="15.75" customHeight="1" x14ac:dyDescent="0.4"/>
    <row r="52" ht="15.75" customHeight="1" x14ac:dyDescent="0.4"/>
    <row r="53" ht="15.75" customHeight="1" x14ac:dyDescent="0.4"/>
    <row r="54" ht="15.75" customHeight="1" x14ac:dyDescent="0.4"/>
    <row r="55" ht="15.75" customHeight="1" x14ac:dyDescent="0.4"/>
    <row r="56" ht="15.75" customHeight="1" x14ac:dyDescent="0.4"/>
    <row r="57" ht="15.75" customHeight="1" x14ac:dyDescent="0.4"/>
    <row r="58" ht="15.75" customHeight="1" x14ac:dyDescent="0.4"/>
    <row r="59" ht="15.75" customHeight="1" x14ac:dyDescent="0.4"/>
    <row r="60" ht="15.75" customHeight="1" x14ac:dyDescent="0.4"/>
    <row r="61" ht="15.75" customHeight="1" x14ac:dyDescent="0.4"/>
    <row r="62" ht="15.75" customHeight="1" x14ac:dyDescent="0.4"/>
    <row r="63" ht="15.75" customHeight="1" x14ac:dyDescent="0.4"/>
    <row r="64" ht="15.75" customHeight="1" x14ac:dyDescent="0.4"/>
    <row r="65" ht="15.75" customHeight="1" x14ac:dyDescent="0.4"/>
    <row r="66" ht="15.75" customHeight="1" x14ac:dyDescent="0.4"/>
    <row r="67" ht="15.75" customHeight="1" x14ac:dyDescent="0.4"/>
    <row r="68" ht="15.75" customHeight="1" x14ac:dyDescent="0.4"/>
    <row r="69" ht="15.75" customHeight="1" x14ac:dyDescent="0.4"/>
    <row r="70" ht="15.75" customHeight="1" x14ac:dyDescent="0.4"/>
    <row r="71" ht="15.75" customHeight="1" x14ac:dyDescent="0.4"/>
    <row r="72" ht="15.75" customHeight="1" x14ac:dyDescent="0.4"/>
    <row r="73" ht="15.75" customHeight="1" x14ac:dyDescent="0.4"/>
    <row r="74" ht="15.75" customHeight="1" x14ac:dyDescent="0.4"/>
    <row r="75" ht="15.75" customHeight="1" x14ac:dyDescent="0.4"/>
    <row r="76" ht="15.75" customHeight="1" x14ac:dyDescent="0.4"/>
    <row r="77" ht="15.75" customHeight="1" x14ac:dyDescent="0.4"/>
    <row r="78" ht="15.75" customHeight="1" x14ac:dyDescent="0.4"/>
    <row r="79" ht="15.75" customHeight="1" x14ac:dyDescent="0.4"/>
    <row r="80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</sheetData>
  <mergeCells count="10">
    <mergeCell ref="X1:AA1"/>
    <mergeCell ref="B2:E2"/>
    <mergeCell ref="G2:J2"/>
    <mergeCell ref="L2:Q2"/>
    <mergeCell ref="X2:AA2"/>
    <mergeCell ref="S1:V1"/>
    <mergeCell ref="S2:V2"/>
    <mergeCell ref="B1:E1"/>
    <mergeCell ref="G1:J1"/>
    <mergeCell ref="L1:Q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Bostadsrätter</vt:lpstr>
      <vt:lpstr>Småhus</vt:lpstr>
      <vt:lpstr>Totalt genomsnitt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Bessie Wedholm</dc:creator>
  <cp:lastModifiedBy>Bessie Wedholm</cp:lastModifiedBy>
  <dcterms:created xsi:type="dcterms:W3CDTF">2025-09-25T12:56:30Z</dcterms:created>
  <dcterms:modified xsi:type="dcterms:W3CDTF">2025-10-03T11:50:45Z</dcterms:modified>
</cp:coreProperties>
</file>