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mattiasandersson/Friends Agenda AB Dropbox/Friends Agenda/Internt/Almedalen 2026/Mattias/"/>
    </mc:Choice>
  </mc:AlternateContent>
  <xr:revisionPtr revIDLastSave="0" documentId="8_{4F6F190B-136D-754E-B59D-7026B622F6CC}" xr6:coauthVersionLast="47" xr6:coauthVersionMax="47" xr10:uidLastSave="{00000000-0000-0000-0000-000000000000}"/>
  <bookViews>
    <workbookView xWindow="0" yWindow="500" windowWidth="19760" windowHeight="14700" tabRatio="500" xr2:uid="{00000000-000D-0000-FFFF-FFFF00000000}"/>
  </bookViews>
  <sheets>
    <sheet name="Sammanfattning" sheetId="1" r:id="rId1"/>
    <sheet name="Ranking efter förändring" sheetId="2" r:id="rId2"/>
    <sheet name="Diagram – andel" sheetId="3" r:id="rId3"/>
    <sheet name="Metodik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7" i="2" l="1"/>
  <c r="F37" i="2" s="1"/>
  <c r="C37" i="2"/>
  <c r="E36" i="2"/>
  <c r="F36" i="2" s="1"/>
  <c r="C36" i="2"/>
  <c r="E35" i="2"/>
  <c r="F35" i="2" s="1"/>
  <c r="C35" i="2"/>
  <c r="E34" i="2"/>
  <c r="C34" i="2"/>
  <c r="F34" i="2" s="1"/>
  <c r="E33" i="2"/>
  <c r="F33" i="2" s="1"/>
  <c r="C33" i="2"/>
  <c r="E32" i="2"/>
  <c r="C32" i="2"/>
  <c r="F32" i="2" s="1"/>
  <c r="E31" i="2"/>
  <c r="F31" i="2" s="1"/>
  <c r="C31" i="2"/>
  <c r="F30" i="2"/>
  <c r="E30" i="2"/>
  <c r="C30" i="2"/>
  <c r="E29" i="2"/>
  <c r="F29" i="2" s="1"/>
  <c r="C29" i="2"/>
  <c r="E28" i="2"/>
  <c r="C28" i="2"/>
  <c r="F28" i="2" s="1"/>
  <c r="F27" i="2"/>
  <c r="E27" i="2"/>
  <c r="C27" i="2"/>
  <c r="E26" i="2"/>
  <c r="C26" i="2"/>
  <c r="F26" i="2" s="1"/>
  <c r="E25" i="2"/>
  <c r="F25" i="2" s="1"/>
  <c r="C25" i="2"/>
  <c r="E24" i="2"/>
  <c r="C24" i="2"/>
  <c r="F24" i="2" s="1"/>
  <c r="E23" i="2"/>
  <c r="F23" i="2" s="1"/>
  <c r="C23" i="2"/>
  <c r="F22" i="2"/>
  <c r="E22" i="2"/>
  <c r="C22" i="2"/>
  <c r="E21" i="2"/>
  <c r="F21" i="2" s="1"/>
  <c r="C21" i="2"/>
  <c r="E20" i="2"/>
  <c r="C20" i="2"/>
  <c r="F20" i="2" s="1"/>
  <c r="F19" i="2"/>
  <c r="E19" i="2"/>
  <c r="C19" i="2"/>
  <c r="E18" i="2"/>
  <c r="C18" i="2"/>
  <c r="F18" i="2" s="1"/>
  <c r="E17" i="2"/>
  <c r="F17" i="2" s="1"/>
  <c r="C17" i="2"/>
  <c r="E16" i="2"/>
  <c r="C16" i="2"/>
  <c r="F16" i="2" s="1"/>
  <c r="E15" i="2"/>
  <c r="F15" i="2" s="1"/>
  <c r="C15" i="2"/>
  <c r="F14" i="2"/>
  <c r="E14" i="2"/>
  <c r="C14" i="2"/>
  <c r="E13" i="2"/>
  <c r="F13" i="2" s="1"/>
  <c r="C13" i="2"/>
  <c r="E12" i="2"/>
  <c r="C12" i="2"/>
  <c r="F12" i="2" s="1"/>
  <c r="F11" i="2"/>
  <c r="E11" i="2"/>
  <c r="C11" i="2"/>
  <c r="E10" i="2"/>
  <c r="C10" i="2"/>
  <c r="F10" i="2" s="1"/>
  <c r="E9" i="2"/>
  <c r="F9" i="2" s="1"/>
  <c r="C9" i="2"/>
  <c r="E8" i="2"/>
  <c r="C8" i="2"/>
  <c r="F8" i="2" s="1"/>
  <c r="E7" i="2"/>
  <c r="F7" i="2" s="1"/>
  <c r="C7" i="2"/>
  <c r="F6" i="2"/>
  <c r="E6" i="2"/>
  <c r="C6" i="2"/>
  <c r="E5" i="2"/>
  <c r="F5" i="2" s="1"/>
  <c r="C5" i="2"/>
  <c r="E4" i="2"/>
  <c r="C4" i="2"/>
  <c r="F4" i="2" s="1"/>
  <c r="E40" i="1"/>
  <c r="F40" i="1" s="1"/>
  <c r="C40" i="1"/>
  <c r="E39" i="1"/>
  <c r="F39" i="1" s="1"/>
  <c r="C39" i="1"/>
  <c r="E38" i="1"/>
  <c r="F38" i="1" s="1"/>
  <c r="C38" i="1"/>
  <c r="E37" i="1"/>
  <c r="F37" i="1" s="1"/>
  <c r="C37" i="1"/>
  <c r="E36" i="1"/>
  <c r="F36" i="1" s="1"/>
  <c r="C36" i="1"/>
  <c r="E35" i="1"/>
  <c r="F35" i="1" s="1"/>
  <c r="C35" i="1"/>
  <c r="F34" i="1"/>
  <c r="E34" i="1"/>
  <c r="C34" i="1"/>
  <c r="E33" i="1"/>
  <c r="F33" i="1" s="1"/>
  <c r="C33" i="1"/>
  <c r="F32" i="1"/>
  <c r="E32" i="1"/>
  <c r="C32" i="1"/>
  <c r="E31" i="1"/>
  <c r="F31" i="1" s="1"/>
  <c r="C31" i="1"/>
  <c r="E30" i="1"/>
  <c r="F30" i="1" s="1"/>
  <c r="C30" i="1"/>
  <c r="E29" i="1"/>
  <c r="F29" i="1" s="1"/>
  <c r="C29" i="1"/>
  <c r="E28" i="1"/>
  <c r="F28" i="1" s="1"/>
  <c r="C28" i="1"/>
  <c r="E27" i="1"/>
  <c r="F27" i="1" s="1"/>
  <c r="C27" i="1"/>
  <c r="F26" i="1"/>
  <c r="E26" i="1"/>
  <c r="C26" i="1"/>
  <c r="E25" i="1"/>
  <c r="F25" i="1" s="1"/>
  <c r="C25" i="1"/>
  <c r="F24" i="1"/>
  <c r="E24" i="1"/>
  <c r="C24" i="1"/>
  <c r="E23" i="1"/>
  <c r="F23" i="1" s="1"/>
  <c r="C23" i="1"/>
  <c r="E22" i="1"/>
  <c r="F22" i="1" s="1"/>
  <c r="C22" i="1"/>
  <c r="E21" i="1"/>
  <c r="F21" i="1" s="1"/>
  <c r="C21" i="1"/>
  <c r="E20" i="1"/>
  <c r="F20" i="1" s="1"/>
  <c r="C20" i="1"/>
  <c r="E19" i="1"/>
  <c r="F19" i="1" s="1"/>
  <c r="C19" i="1"/>
  <c r="F18" i="1"/>
  <c r="E18" i="1"/>
  <c r="C18" i="1"/>
  <c r="E17" i="1"/>
  <c r="F17" i="1" s="1"/>
  <c r="C17" i="1"/>
  <c r="F16" i="1"/>
  <c r="E16" i="1"/>
  <c r="C16" i="1"/>
  <c r="E15" i="1"/>
  <c r="F15" i="1" s="1"/>
  <c r="C15" i="1"/>
  <c r="E14" i="1"/>
  <c r="F14" i="1" s="1"/>
  <c r="C14" i="1"/>
  <c r="E13" i="1"/>
  <c r="F13" i="1" s="1"/>
  <c r="C13" i="1"/>
  <c r="E12" i="1"/>
  <c r="F12" i="1" s="1"/>
  <c r="C12" i="1"/>
  <c r="E11" i="1"/>
  <c r="F11" i="1" s="1"/>
  <c r="C11" i="1"/>
  <c r="F10" i="1"/>
  <c r="E10" i="1"/>
  <c r="C10" i="1"/>
  <c r="E9" i="1"/>
  <c r="F9" i="1" s="1"/>
  <c r="C9" i="1"/>
  <c r="F8" i="1"/>
  <c r="E8" i="1"/>
  <c r="C8" i="1"/>
  <c r="E7" i="1"/>
  <c r="F7" i="1" s="1"/>
  <c r="C7" i="1"/>
</calcChain>
</file>

<file path=xl/sharedStrings.xml><?xml version="1.0" encoding="utf-8"?>
<sst xmlns="http://schemas.openxmlformats.org/spreadsheetml/2006/main" count="144" uniqueCount="69">
  <si>
    <t>Almedalsveckan – ämnesfördelning 2022 vs 2026 (uppdaterad)</t>
  </si>
  <si>
    <t>2022: 2066 evenemang (officiell statistik)    |    2026: 2505 evenemang i PDF-export (22 maj)</t>
  </si>
  <si>
    <t>Hemsidan uppger 2 686 evenemang för 2026 – PDF saknar 181. Av PDF-evenemangen kunde 2418 parsas med Ämne-tagg.</t>
  </si>
  <si>
    <t>Procentsiffran visar andel evenemang som tagits upp i ämneskategori 1 eller 2.</t>
  </si>
  <si>
    <t>Ämne</t>
  </si>
  <si>
    <t>Antal 2022</t>
  </si>
  <si>
    <t>Andel 2022</t>
  </si>
  <si>
    <t>Antal 2026</t>
  </si>
  <si>
    <t>Andel 2026</t>
  </si>
  <si>
    <t>Skillnad (pp)</t>
  </si>
  <si>
    <t>Säkerhet/försvar</t>
  </si>
  <si>
    <t>Demokrati</t>
  </si>
  <si>
    <t>Ekonomi</t>
  </si>
  <si>
    <t>Hållbarhet</t>
  </si>
  <si>
    <t>Vård och omsorg</t>
  </si>
  <si>
    <t>Näringsliv</t>
  </si>
  <si>
    <t>Innovation</t>
  </si>
  <si>
    <t>Digitalisering</t>
  </si>
  <si>
    <t>Barn/ungdom</t>
  </si>
  <si>
    <t>Byggande</t>
  </si>
  <si>
    <t>Klimat/miljö</t>
  </si>
  <si>
    <t>Internationella frågor</t>
  </si>
  <si>
    <t>Forskning</t>
  </si>
  <si>
    <t>Utbildning</t>
  </si>
  <si>
    <t>Infrastruktur/kommunikationer</t>
  </si>
  <si>
    <t>Sysselsättning/arbetsmarknad</t>
  </si>
  <si>
    <t>Energi</t>
  </si>
  <si>
    <t>Mänskliga rättigheter</t>
  </si>
  <si>
    <t>Rättsväsende/brott</t>
  </si>
  <si>
    <t>Kultur</t>
  </si>
  <si>
    <t>Kommunikation/information</t>
  </si>
  <si>
    <t>Annat</t>
  </si>
  <si>
    <t>Media/journalistik</t>
  </si>
  <si>
    <t>EU</t>
  </si>
  <si>
    <t>Jämställdhet</t>
  </si>
  <si>
    <t>Integration/mångfald</t>
  </si>
  <si>
    <t>Regionfrågor</t>
  </si>
  <si>
    <t>Djur/natur</t>
  </si>
  <si>
    <t>Mat</t>
  </si>
  <si>
    <t>Religion</t>
  </si>
  <si>
    <t>Yttrandefrihet</t>
  </si>
  <si>
    <t>Partiets halvdag</t>
  </si>
  <si>
    <t>Besöksnäring</t>
  </si>
  <si>
    <t>Äldre</t>
  </si>
  <si>
    <t>Total</t>
  </si>
  <si>
    <t>Ämnen rankade efter förändring i procentenheter (2022 → 2026)</t>
  </si>
  <si>
    <t>Andel av evenemang per ämne 2022 vs 2026</t>
  </si>
  <si>
    <t>2022 %</t>
  </si>
  <si>
    <t>2026 %</t>
  </si>
  <si>
    <t>Metodik och källor</t>
  </si>
  <si>
    <t>Källor:</t>
  </si>
  <si>
    <t>• 2022: Region Gotlands officiella slutstatistik, totalt 2066 evenemang.</t>
  </si>
  <si>
    <t>• 2026: PDF-export av Almedalsveckans program (22 maj 2026, 11:22 UTC).</t>
  </si>
  <si>
    <t>Antal evenemang 2026:</t>
  </si>
  <si>
    <t>• Almedalsveckans hemsida vid analystillfället: 2 686 evenemang.</t>
  </si>
  <si>
    <t>• Unika ID i PDF-exporten: 2505 (181 evenemang saknas, troligen tillagda efter export).</t>
  </si>
  <si>
    <t>• Evenemang i PDF med tolkbar Ämne-tagg: 2418 (96.5% av PDF-data).</t>
  </si>
  <si>
    <t>Ämnesräkning:</t>
  </si>
  <si>
    <t>• Beräknat på ämneskategori 1 &amp; 2 sammanslaget – samma metod som Region Gotland 2022.</t>
  </si>
  <si>
    <t>• Varje evenemang kan ha upp till 2 ämnen; båda räknas in i sin respektive kategori.</t>
  </si>
  <si>
    <t>• Procentsiffran = antal evenemang med ämnet / totalt antal evenemang. Summan av andelar överstiger därför 100 %.</t>
  </si>
  <si>
    <t>• Räkningen baseras på den strukturerade Ämne-tagg som arrangören valt vid registrering, inte fritextsökning.</t>
  </si>
  <si>
    <t xml:space="preserve">  En fritextsökning på t.ex. 'mångfald' ger ~111 träffar, varav många är biologisk mångfald (taggade Djur/natur eller Klimat/miljö)</t>
  </si>
  <si>
    <t xml:space="preserve">  eller evenemang som bara nämner ordet i förbifarten utan att det är huvudämne.</t>
  </si>
  <si>
    <t>Procentenhetsskillnad (pp):</t>
  </si>
  <si>
    <t>• Δ pp = andel 2026 minus andel 2022.</t>
  </si>
  <si>
    <t>• Exempel: Säkerhet/försvar gick från 4,9 % till 14,6 % = +9,6 pp.</t>
  </si>
  <si>
    <t>Felmarginal:</t>
  </si>
  <si>
    <t>• Stickprovsverifiering mot oberoende textsökning visar 2–6 % avvikelse per kategori, vilket inte påverkar riktning eller relativ storleksordning.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</si>
</sst>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+0.0&quot; pp&quot;;\-0.0&quot; pp&quot;;0.0&quot; pp&quot;"/>
  </numFmts>
  <fonts count="7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i/>
      <sz val="10"/>
      <color rgb="FF595959"/>
      <name val="Arial"/>
      <family val="2"/>
    </font>
    <font>
      <i/>
      <sz val="9"/>
      <color rgb="FF595959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2E75B6"/>
        <bgColor rgb="FF4672A8"/>
      </patternFill>
    </fill>
    <fill>
      <patternFill patternType="solid">
        <fgColor rgb="FFF2F2F2"/>
        <bgColor rgb="FFF9F9F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3" fillId="0" borderId="0" xfId="0" applyFont="1"/>
    <xf numFmtId="0" fontId="2" fillId="0" borderId="0" xfId="0" applyFont="1"/>
    <xf numFmtId="0" fontId="1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right" vertical="center"/>
    </xf>
    <xf numFmtId="164" fontId="5" fillId="4" borderId="0" xfId="0" applyNumberFormat="1" applyFont="1" applyFill="1" applyAlignment="1">
      <alignment horizontal="right" vertical="center"/>
    </xf>
    <xf numFmtId="165" fontId="5" fillId="4" borderId="0" xfId="0" applyNumberFormat="1" applyFont="1" applyFill="1" applyAlignment="1">
      <alignment horizontal="right" vertical="center"/>
    </xf>
    <xf numFmtId="0" fontId="6" fillId="0" borderId="0" xfId="0" applyFont="1"/>
    <xf numFmtId="0" fontId="4" fillId="3" borderId="0" xfId="0" applyFont="1" applyFill="1" applyAlignment="1">
      <alignment horizontal="center"/>
    </xf>
    <xf numFmtId="164" fontId="0" fillId="0" borderId="0" xfId="0" applyNumberForma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3A9CE"/>
      <rgbColor rgb="FF993366"/>
      <rgbColor rgb="FFF9F9F9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4672A8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59595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c:style val="11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Andel av evenemang per ämne (%)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'Diagram – andel'!$B$3</c:f>
              <c:strCache>
                <c:ptCount val="1"/>
                <c:pt idx="0">
                  <c:v>2022 %</c:v>
                </c:pt>
              </c:strCache>
            </c:strRef>
          </c:tx>
          <c:spPr>
            <a:solidFill>
              <a:srgbClr val="4672A8"/>
            </a:solidFill>
            <a:ln w="1260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F9F9F9"/>
                      </a:solidFill>
                    </a:ln>
                  </c:spPr>
                </c15:leaderLines>
              </c:ext>
            </c:extLst>
          </c:dLbls>
          <c:cat>
            <c:strRef>
              <c:f>'Diagram – andel'!$A$4:$A$37</c:f>
              <c:strCache>
                <c:ptCount val="34"/>
                <c:pt idx="0">
                  <c:v>Säkerhet/försvar</c:v>
                </c:pt>
                <c:pt idx="1">
                  <c:v>Demokrati</c:v>
                </c:pt>
                <c:pt idx="2">
                  <c:v>Ekonomi</c:v>
                </c:pt>
                <c:pt idx="3">
                  <c:v>Hållbarhet</c:v>
                </c:pt>
                <c:pt idx="4">
                  <c:v>Vård och omsorg</c:v>
                </c:pt>
                <c:pt idx="5">
                  <c:v>Näringsliv</c:v>
                </c:pt>
                <c:pt idx="6">
                  <c:v>Innovation</c:v>
                </c:pt>
                <c:pt idx="7">
                  <c:v>Digitalisering</c:v>
                </c:pt>
                <c:pt idx="8">
                  <c:v>Barn/ungdom</c:v>
                </c:pt>
                <c:pt idx="9">
                  <c:v>Byggande</c:v>
                </c:pt>
                <c:pt idx="10">
                  <c:v>Klimat/miljö</c:v>
                </c:pt>
                <c:pt idx="11">
                  <c:v>Internationella frågor</c:v>
                </c:pt>
                <c:pt idx="12">
                  <c:v>Forskning</c:v>
                </c:pt>
                <c:pt idx="13">
                  <c:v>Utbildning</c:v>
                </c:pt>
                <c:pt idx="14">
                  <c:v>Infrastruktur/kommunikationer</c:v>
                </c:pt>
                <c:pt idx="15">
                  <c:v>Sysselsättning/arbetsmarknad</c:v>
                </c:pt>
                <c:pt idx="16">
                  <c:v>Energi</c:v>
                </c:pt>
                <c:pt idx="17">
                  <c:v>Mänskliga rättigheter</c:v>
                </c:pt>
                <c:pt idx="18">
                  <c:v>Rättsväsende/brott</c:v>
                </c:pt>
                <c:pt idx="19">
                  <c:v>Kultur</c:v>
                </c:pt>
                <c:pt idx="20">
                  <c:v>Kommunikation/information</c:v>
                </c:pt>
                <c:pt idx="21">
                  <c:v>Annat</c:v>
                </c:pt>
                <c:pt idx="22">
                  <c:v>Media/journalistik</c:v>
                </c:pt>
                <c:pt idx="23">
                  <c:v>EU</c:v>
                </c:pt>
                <c:pt idx="24">
                  <c:v>Jämställdhet</c:v>
                </c:pt>
                <c:pt idx="25">
                  <c:v>Integration/mångfald</c:v>
                </c:pt>
                <c:pt idx="26">
                  <c:v>Regionfrågor</c:v>
                </c:pt>
                <c:pt idx="27">
                  <c:v>Djur/natur</c:v>
                </c:pt>
                <c:pt idx="28">
                  <c:v>Mat</c:v>
                </c:pt>
                <c:pt idx="29">
                  <c:v>Religion</c:v>
                </c:pt>
                <c:pt idx="30">
                  <c:v>Yttrandefrihet</c:v>
                </c:pt>
                <c:pt idx="31">
                  <c:v>Partiets halvdag</c:v>
                </c:pt>
                <c:pt idx="32">
                  <c:v>Besöksnäring</c:v>
                </c:pt>
                <c:pt idx="33">
                  <c:v>Äldre</c:v>
                </c:pt>
              </c:strCache>
            </c:strRef>
          </c:cat>
          <c:val>
            <c:numRef>
              <c:f>'Diagram – andel'!$B$4:$B$37</c:f>
              <c:numCache>
                <c:formatCode>0.0%</c:formatCode>
                <c:ptCount val="34"/>
                <c:pt idx="0">
                  <c:v>4.9000000000000002E-2</c:v>
                </c:pt>
                <c:pt idx="1">
                  <c:v>0.125</c:v>
                </c:pt>
                <c:pt idx="2">
                  <c:v>6.6000000000000003E-2</c:v>
                </c:pt>
                <c:pt idx="3">
                  <c:v>0.19500000000000001</c:v>
                </c:pt>
                <c:pt idx="4">
                  <c:v>0.107</c:v>
                </c:pt>
                <c:pt idx="5">
                  <c:v>7.9000000000000001E-2</c:v>
                </c:pt>
                <c:pt idx="6">
                  <c:v>5.8000000000000003E-2</c:v>
                </c:pt>
                <c:pt idx="7">
                  <c:v>7.4999999999999997E-2</c:v>
                </c:pt>
                <c:pt idx="8">
                  <c:v>6.7000000000000004E-2</c:v>
                </c:pt>
                <c:pt idx="9">
                  <c:v>0.10299999999999999</c:v>
                </c:pt>
                <c:pt idx="10">
                  <c:v>0.10199999999999999</c:v>
                </c:pt>
                <c:pt idx="11">
                  <c:v>3.6999999999999998E-2</c:v>
                </c:pt>
                <c:pt idx="12">
                  <c:v>5.1999999999999998E-2</c:v>
                </c:pt>
                <c:pt idx="13">
                  <c:v>6.8000000000000005E-2</c:v>
                </c:pt>
                <c:pt idx="14">
                  <c:v>6.2E-2</c:v>
                </c:pt>
                <c:pt idx="15">
                  <c:v>5.8000000000000003E-2</c:v>
                </c:pt>
                <c:pt idx="16">
                  <c:v>5.1999999999999998E-2</c:v>
                </c:pt>
                <c:pt idx="17">
                  <c:v>5.7000000000000002E-2</c:v>
                </c:pt>
                <c:pt idx="18">
                  <c:v>3.5999999999999997E-2</c:v>
                </c:pt>
                <c:pt idx="19">
                  <c:v>2.3E-2</c:v>
                </c:pt>
                <c:pt idx="20">
                  <c:v>2.4E-2</c:v>
                </c:pt>
                <c:pt idx="21">
                  <c:v>5.5E-2</c:v>
                </c:pt>
                <c:pt idx="22">
                  <c:v>1.9E-2</c:v>
                </c:pt>
                <c:pt idx="23">
                  <c:v>0.01</c:v>
                </c:pt>
                <c:pt idx="24">
                  <c:v>3.4000000000000002E-2</c:v>
                </c:pt>
                <c:pt idx="25">
                  <c:v>2.1000000000000001E-2</c:v>
                </c:pt>
                <c:pt idx="26">
                  <c:v>1.9E-2</c:v>
                </c:pt>
                <c:pt idx="27">
                  <c:v>1.7000000000000001E-2</c:v>
                </c:pt>
                <c:pt idx="28">
                  <c:v>1.4999999999999999E-2</c:v>
                </c:pt>
                <c:pt idx="29">
                  <c:v>1.4E-2</c:v>
                </c:pt>
                <c:pt idx="30">
                  <c:v>0.01</c:v>
                </c:pt>
                <c:pt idx="31">
                  <c:v>2.5999999999999999E-2</c:v>
                </c:pt>
                <c:pt idx="32">
                  <c:v>7.0000000000000001E-3</c:v>
                </c:pt>
                <c:pt idx="33">
                  <c:v>1.7999999999999999E-2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F-A643-B298-4147955BD3C5}"/>
            </c:ext>
          </c:extLst>
        </c:ser>
        <c:ser>
          <c:idx val="1"/>
          <c:order val="1"/>
          <c:tx>
            <c:strRef>
              <c:f>'Diagram – andel'!$C$3</c:f>
              <c:strCache>
                <c:ptCount val="1"/>
                <c:pt idx="0">
                  <c:v>2026 %</c:v>
                </c:pt>
              </c:strCache>
            </c:strRef>
          </c:tx>
          <c:spPr>
            <a:solidFill>
              <a:srgbClr val="93A9CE"/>
            </a:solidFill>
            <a:ln w="1260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F9F9F9"/>
                      </a:solidFill>
                    </a:ln>
                  </c:spPr>
                </c15:leaderLines>
              </c:ext>
            </c:extLst>
          </c:dLbls>
          <c:cat>
            <c:strRef>
              <c:f>'Diagram – andel'!$A$4:$A$37</c:f>
              <c:strCache>
                <c:ptCount val="34"/>
                <c:pt idx="0">
                  <c:v>Säkerhet/försvar</c:v>
                </c:pt>
                <c:pt idx="1">
                  <c:v>Demokrati</c:v>
                </c:pt>
                <c:pt idx="2">
                  <c:v>Ekonomi</c:v>
                </c:pt>
                <c:pt idx="3">
                  <c:v>Hållbarhet</c:v>
                </c:pt>
                <c:pt idx="4">
                  <c:v>Vård och omsorg</c:v>
                </c:pt>
                <c:pt idx="5">
                  <c:v>Näringsliv</c:v>
                </c:pt>
                <c:pt idx="6">
                  <c:v>Innovation</c:v>
                </c:pt>
                <c:pt idx="7">
                  <c:v>Digitalisering</c:v>
                </c:pt>
                <c:pt idx="8">
                  <c:v>Barn/ungdom</c:v>
                </c:pt>
                <c:pt idx="9">
                  <c:v>Byggande</c:v>
                </c:pt>
                <c:pt idx="10">
                  <c:v>Klimat/miljö</c:v>
                </c:pt>
                <c:pt idx="11">
                  <c:v>Internationella frågor</c:v>
                </c:pt>
                <c:pt idx="12">
                  <c:v>Forskning</c:v>
                </c:pt>
                <c:pt idx="13">
                  <c:v>Utbildning</c:v>
                </c:pt>
                <c:pt idx="14">
                  <c:v>Infrastruktur/kommunikationer</c:v>
                </c:pt>
                <c:pt idx="15">
                  <c:v>Sysselsättning/arbetsmarknad</c:v>
                </c:pt>
                <c:pt idx="16">
                  <c:v>Energi</c:v>
                </c:pt>
                <c:pt idx="17">
                  <c:v>Mänskliga rättigheter</c:v>
                </c:pt>
                <c:pt idx="18">
                  <c:v>Rättsväsende/brott</c:v>
                </c:pt>
                <c:pt idx="19">
                  <c:v>Kultur</c:v>
                </c:pt>
                <c:pt idx="20">
                  <c:v>Kommunikation/information</c:v>
                </c:pt>
                <c:pt idx="21">
                  <c:v>Annat</c:v>
                </c:pt>
                <c:pt idx="22">
                  <c:v>Media/journalistik</c:v>
                </c:pt>
                <c:pt idx="23">
                  <c:v>EU</c:v>
                </c:pt>
                <c:pt idx="24">
                  <c:v>Jämställdhet</c:v>
                </c:pt>
                <c:pt idx="25">
                  <c:v>Integration/mångfald</c:v>
                </c:pt>
                <c:pt idx="26">
                  <c:v>Regionfrågor</c:v>
                </c:pt>
                <c:pt idx="27">
                  <c:v>Djur/natur</c:v>
                </c:pt>
                <c:pt idx="28">
                  <c:v>Mat</c:v>
                </c:pt>
                <c:pt idx="29">
                  <c:v>Religion</c:v>
                </c:pt>
                <c:pt idx="30">
                  <c:v>Yttrandefrihet</c:v>
                </c:pt>
                <c:pt idx="31">
                  <c:v>Partiets halvdag</c:v>
                </c:pt>
                <c:pt idx="32">
                  <c:v>Besöksnäring</c:v>
                </c:pt>
                <c:pt idx="33">
                  <c:v>Äldre</c:v>
                </c:pt>
              </c:strCache>
            </c:strRef>
          </c:cat>
          <c:val>
            <c:numRef>
              <c:f>'Diagram – andel'!$C$4:$C$37</c:f>
              <c:numCache>
                <c:formatCode>0.0%</c:formatCode>
                <c:ptCount val="34"/>
                <c:pt idx="0">
                  <c:v>0.14599999999999999</c:v>
                </c:pt>
                <c:pt idx="1">
                  <c:v>0.13100000000000001</c:v>
                </c:pt>
                <c:pt idx="2">
                  <c:v>0.10299999999999999</c:v>
                </c:pt>
                <c:pt idx="3">
                  <c:v>0.10199999999999999</c:v>
                </c:pt>
                <c:pt idx="4">
                  <c:v>0.10199999999999999</c:v>
                </c:pt>
                <c:pt idx="5">
                  <c:v>9.8000000000000004E-2</c:v>
                </c:pt>
                <c:pt idx="6">
                  <c:v>7.9000000000000001E-2</c:v>
                </c:pt>
                <c:pt idx="7">
                  <c:v>7.5999999999999998E-2</c:v>
                </c:pt>
                <c:pt idx="8">
                  <c:v>7.3999999999999996E-2</c:v>
                </c:pt>
                <c:pt idx="9">
                  <c:v>7.0999999999999994E-2</c:v>
                </c:pt>
                <c:pt idx="10">
                  <c:v>7.0000000000000007E-2</c:v>
                </c:pt>
                <c:pt idx="11">
                  <c:v>6.9000000000000006E-2</c:v>
                </c:pt>
                <c:pt idx="12">
                  <c:v>6.6000000000000003E-2</c:v>
                </c:pt>
                <c:pt idx="13">
                  <c:v>5.7000000000000002E-2</c:v>
                </c:pt>
                <c:pt idx="14">
                  <c:v>5.1999999999999998E-2</c:v>
                </c:pt>
                <c:pt idx="15">
                  <c:v>5.1999999999999998E-2</c:v>
                </c:pt>
                <c:pt idx="16">
                  <c:v>4.8000000000000001E-2</c:v>
                </c:pt>
                <c:pt idx="17">
                  <c:v>4.7E-2</c:v>
                </c:pt>
                <c:pt idx="18">
                  <c:v>3.5999999999999997E-2</c:v>
                </c:pt>
                <c:pt idx="19">
                  <c:v>2.9000000000000001E-2</c:v>
                </c:pt>
                <c:pt idx="20">
                  <c:v>2.5999999999999999E-2</c:v>
                </c:pt>
                <c:pt idx="21">
                  <c:v>2.5000000000000001E-2</c:v>
                </c:pt>
                <c:pt idx="22">
                  <c:v>2.4E-2</c:v>
                </c:pt>
                <c:pt idx="23">
                  <c:v>2.1999999999999999E-2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1.7000000000000001E-2</c:v>
                </c:pt>
                <c:pt idx="28">
                  <c:v>1.2E-2</c:v>
                </c:pt>
                <c:pt idx="29">
                  <c:v>8.0000000000000002E-3</c:v>
                </c:pt>
                <c:pt idx="30">
                  <c:v>8.0000000000000002E-3</c:v>
                </c:pt>
                <c:pt idx="31">
                  <c:v>7.0000000000000001E-3</c:v>
                </c:pt>
                <c:pt idx="32">
                  <c:v>5.0000000000000001E-3</c:v>
                </c:pt>
                <c:pt idx="33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F-A643-B298-4147955BD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24262"/>
        <c:axId val="92734818"/>
      </c:barChart>
      <c:catAx>
        <c:axId val="5082426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Andel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sv-SE"/>
          </a:p>
        </c:txPr>
        <c:crossAx val="92734818"/>
        <c:crosses val="autoZero"/>
        <c:auto val="1"/>
        <c:lblAlgn val="ctr"/>
        <c:lblOffset val="100"/>
        <c:noMultiLvlLbl val="0"/>
      </c:catAx>
      <c:valAx>
        <c:axId val="92734818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Ämne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sv-SE"/>
          </a:p>
        </c:txPr>
        <c:crossAx val="50824262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  <a:endParaRPr lang="sv-S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14</xdr:col>
      <xdr:colOff>364680</xdr:colOff>
      <xdr:row>43</xdr:row>
      <xdr:rowOff>109080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zoomScaleNormal="100" workbookViewId="0">
      <pane xSplit="1" ySplit="6" topLeftCell="B11" activePane="bottomRight" state="frozen"/>
      <selection pane="topRight" activeCell="B1" sqref="B1"/>
      <selection pane="bottomLeft" activeCell="A7" sqref="A7"/>
      <selection pane="bottomRight" sqref="A1:F1"/>
    </sheetView>
  </sheetViews>
  <sheetFormatPr baseColWidth="10" defaultColWidth="8.6640625" defaultRowHeight="15" x14ac:dyDescent="0.2"/>
  <cols>
    <col min="1" max="1" width="38" customWidth="1"/>
    <col min="2" max="5" width="14" customWidth="1"/>
    <col min="6" max="6" width="17" customWidth="1"/>
  </cols>
  <sheetData>
    <row r="1" spans="1:6" ht="25.5" customHeight="1" x14ac:dyDescent="0.2">
      <c r="A1" s="4" t="s">
        <v>0</v>
      </c>
      <c r="B1" s="4"/>
      <c r="C1" s="4"/>
      <c r="D1" s="4"/>
      <c r="E1" s="4"/>
      <c r="F1" s="4"/>
    </row>
    <row r="2" spans="1:6" x14ac:dyDescent="0.2">
      <c r="A2" s="3" t="s">
        <v>1</v>
      </c>
      <c r="B2" s="3"/>
      <c r="C2" s="3"/>
      <c r="D2" s="3"/>
      <c r="E2" s="3"/>
      <c r="F2" s="3"/>
    </row>
    <row r="3" spans="1:6" x14ac:dyDescent="0.2">
      <c r="A3" s="2" t="s">
        <v>2</v>
      </c>
      <c r="B3" s="2"/>
      <c r="C3" s="2"/>
      <c r="D3" s="2"/>
      <c r="E3" s="2"/>
      <c r="F3" s="2"/>
    </row>
    <row r="4" spans="1:6" x14ac:dyDescent="0.2">
      <c r="A4" s="2" t="s">
        <v>3</v>
      </c>
      <c r="B4" s="2"/>
      <c r="C4" s="2"/>
      <c r="D4" s="2"/>
      <c r="E4" s="2"/>
      <c r="F4" s="2"/>
    </row>
    <row r="6" spans="1:6" ht="27.75" customHeight="1" x14ac:dyDescent="0.2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</row>
    <row r="7" spans="1:6" x14ac:dyDescent="0.2">
      <c r="A7" s="6" t="s">
        <v>10</v>
      </c>
      <c r="B7" s="7">
        <v>102</v>
      </c>
      <c r="C7" s="8">
        <f t="shared" ref="C7:C40" si="0">B7/$B$1000</f>
        <v>4.9370764762826716E-2</v>
      </c>
      <c r="D7" s="7">
        <v>365</v>
      </c>
      <c r="E7" s="8">
        <f t="shared" ref="E7:E40" si="1">D7/$D$1000</f>
        <v>0.14570858283433133</v>
      </c>
      <c r="F7" s="9">
        <f t="shared" ref="F7:F40" si="2">E7-C7</f>
        <v>9.6337818071504613E-2</v>
      </c>
    </row>
    <row r="8" spans="1:6" x14ac:dyDescent="0.2">
      <c r="A8" s="10" t="s">
        <v>11</v>
      </c>
      <c r="B8" s="11">
        <v>258</v>
      </c>
      <c r="C8" s="12">
        <f t="shared" si="0"/>
        <v>0.12487899322362052</v>
      </c>
      <c r="D8" s="11">
        <v>327</v>
      </c>
      <c r="E8" s="12">
        <f t="shared" si="1"/>
        <v>0.13053892215568863</v>
      </c>
      <c r="F8" s="13">
        <f t="shared" si="2"/>
        <v>5.6599289320681118E-3</v>
      </c>
    </row>
    <row r="9" spans="1:6" x14ac:dyDescent="0.2">
      <c r="A9" s="6" t="s">
        <v>12</v>
      </c>
      <c r="B9" s="7">
        <v>137</v>
      </c>
      <c r="C9" s="8">
        <f t="shared" si="0"/>
        <v>6.6311713455953533E-2</v>
      </c>
      <c r="D9" s="7">
        <v>257</v>
      </c>
      <c r="E9" s="8">
        <f t="shared" si="1"/>
        <v>0.10259481037924152</v>
      </c>
      <c r="F9" s="9">
        <f t="shared" si="2"/>
        <v>3.6283096923287989E-2</v>
      </c>
    </row>
    <row r="10" spans="1:6" x14ac:dyDescent="0.2">
      <c r="A10" s="10" t="s">
        <v>13</v>
      </c>
      <c r="B10" s="11">
        <v>403</v>
      </c>
      <c r="C10" s="12">
        <f t="shared" si="0"/>
        <v>0.19506292352371732</v>
      </c>
      <c r="D10" s="11">
        <v>256</v>
      </c>
      <c r="E10" s="12">
        <f t="shared" si="1"/>
        <v>0.10219560878243512</v>
      </c>
      <c r="F10" s="13">
        <f t="shared" si="2"/>
        <v>-9.2867314741282195E-2</v>
      </c>
    </row>
    <row r="11" spans="1:6" x14ac:dyDescent="0.2">
      <c r="A11" s="6" t="s">
        <v>14</v>
      </c>
      <c r="B11" s="7">
        <v>221</v>
      </c>
      <c r="C11" s="8">
        <f t="shared" si="0"/>
        <v>0.10696999031945789</v>
      </c>
      <c r="D11" s="7">
        <v>256</v>
      </c>
      <c r="E11" s="8">
        <f t="shared" si="1"/>
        <v>0.10219560878243512</v>
      </c>
      <c r="F11" s="9">
        <f t="shared" si="2"/>
        <v>-4.7743815370227677E-3</v>
      </c>
    </row>
    <row r="12" spans="1:6" x14ac:dyDescent="0.2">
      <c r="A12" s="10" t="s">
        <v>15</v>
      </c>
      <c r="B12" s="11">
        <v>164</v>
      </c>
      <c r="C12" s="12">
        <f t="shared" si="0"/>
        <v>7.9380445304937083E-2</v>
      </c>
      <c r="D12" s="11">
        <v>246</v>
      </c>
      <c r="E12" s="12">
        <f t="shared" si="1"/>
        <v>9.8203592814371257E-2</v>
      </c>
      <c r="F12" s="13">
        <f t="shared" si="2"/>
        <v>1.8823147509434174E-2</v>
      </c>
    </row>
    <row r="13" spans="1:6" x14ac:dyDescent="0.2">
      <c r="A13" s="6" t="s">
        <v>16</v>
      </c>
      <c r="B13" s="7">
        <v>119</v>
      </c>
      <c r="C13" s="8">
        <f t="shared" si="0"/>
        <v>5.7599225556631169E-2</v>
      </c>
      <c r="D13" s="7">
        <v>198</v>
      </c>
      <c r="E13" s="8">
        <f t="shared" si="1"/>
        <v>7.9041916167664678E-2</v>
      </c>
      <c r="F13" s="9">
        <f t="shared" si="2"/>
        <v>2.1442690611033509E-2</v>
      </c>
    </row>
    <row r="14" spans="1:6" x14ac:dyDescent="0.2">
      <c r="A14" s="10" t="s">
        <v>17</v>
      </c>
      <c r="B14" s="11">
        <v>154</v>
      </c>
      <c r="C14" s="12">
        <f t="shared" si="0"/>
        <v>7.4540174249757993E-2</v>
      </c>
      <c r="D14" s="11">
        <v>190</v>
      </c>
      <c r="E14" s="12">
        <f t="shared" si="1"/>
        <v>7.5848303393213579E-2</v>
      </c>
      <c r="F14" s="13">
        <f t="shared" si="2"/>
        <v>1.3081291434555858E-3</v>
      </c>
    </row>
    <row r="15" spans="1:6" x14ac:dyDescent="0.2">
      <c r="A15" s="6" t="s">
        <v>18</v>
      </c>
      <c r="B15" s="7">
        <v>138</v>
      </c>
      <c r="C15" s="8">
        <f t="shared" si="0"/>
        <v>6.6795740561471445E-2</v>
      </c>
      <c r="D15" s="7">
        <v>186</v>
      </c>
      <c r="E15" s="8">
        <f t="shared" si="1"/>
        <v>7.4251497005988029E-2</v>
      </c>
      <c r="F15" s="9">
        <f t="shared" si="2"/>
        <v>7.4557564445165841E-3</v>
      </c>
    </row>
    <row r="16" spans="1:6" x14ac:dyDescent="0.2">
      <c r="A16" s="10" t="s">
        <v>19</v>
      </c>
      <c r="B16" s="11">
        <v>213</v>
      </c>
      <c r="C16" s="12">
        <f t="shared" si="0"/>
        <v>0.10309777347531461</v>
      </c>
      <c r="D16" s="11">
        <v>179</v>
      </c>
      <c r="E16" s="12">
        <f t="shared" si="1"/>
        <v>7.1457085828343314E-2</v>
      </c>
      <c r="F16" s="13">
        <f t="shared" si="2"/>
        <v>-3.1640687646971297E-2</v>
      </c>
    </row>
    <row r="17" spans="1:6" x14ac:dyDescent="0.2">
      <c r="A17" s="6" t="s">
        <v>20</v>
      </c>
      <c r="B17" s="7">
        <v>210</v>
      </c>
      <c r="C17" s="8">
        <f t="shared" si="0"/>
        <v>0.10164569215876089</v>
      </c>
      <c r="D17" s="7">
        <v>176</v>
      </c>
      <c r="E17" s="8">
        <f t="shared" si="1"/>
        <v>7.0259481037924149E-2</v>
      </c>
      <c r="F17" s="9">
        <f t="shared" si="2"/>
        <v>-3.1386211120836741E-2</v>
      </c>
    </row>
    <row r="18" spans="1:6" x14ac:dyDescent="0.2">
      <c r="A18" s="10" t="s">
        <v>21</v>
      </c>
      <c r="B18" s="11">
        <v>77</v>
      </c>
      <c r="C18" s="12">
        <f t="shared" si="0"/>
        <v>3.7270087124878996E-2</v>
      </c>
      <c r="D18" s="11">
        <v>174</v>
      </c>
      <c r="E18" s="12">
        <f t="shared" si="1"/>
        <v>6.9461077844311381E-2</v>
      </c>
      <c r="F18" s="13">
        <f t="shared" si="2"/>
        <v>3.2190990719432384E-2</v>
      </c>
    </row>
    <row r="19" spans="1:6" x14ac:dyDescent="0.2">
      <c r="A19" s="6" t="s">
        <v>22</v>
      </c>
      <c r="B19" s="7">
        <v>108</v>
      </c>
      <c r="C19" s="8">
        <f t="shared" si="0"/>
        <v>5.2274927395934173E-2</v>
      </c>
      <c r="D19" s="7">
        <v>166</v>
      </c>
      <c r="E19" s="8">
        <f t="shared" si="1"/>
        <v>6.6267465069860282E-2</v>
      </c>
      <c r="F19" s="9">
        <f t="shared" si="2"/>
        <v>1.3992537673926109E-2</v>
      </c>
    </row>
    <row r="20" spans="1:6" x14ac:dyDescent="0.2">
      <c r="A20" s="10" t="s">
        <v>23</v>
      </c>
      <c r="B20" s="11">
        <v>140</v>
      </c>
      <c r="C20" s="12">
        <f t="shared" si="0"/>
        <v>6.7763794772507255E-2</v>
      </c>
      <c r="D20" s="11">
        <v>144</v>
      </c>
      <c r="E20" s="12">
        <f t="shared" si="1"/>
        <v>5.748502994011976E-2</v>
      </c>
      <c r="F20" s="13">
        <f t="shared" si="2"/>
        <v>-1.0278764832387495E-2</v>
      </c>
    </row>
    <row r="21" spans="1:6" x14ac:dyDescent="0.2">
      <c r="A21" s="6" t="s">
        <v>24</v>
      </c>
      <c r="B21" s="7">
        <v>129</v>
      </c>
      <c r="C21" s="8">
        <f t="shared" si="0"/>
        <v>6.2439496611810259E-2</v>
      </c>
      <c r="D21" s="7">
        <v>131</v>
      </c>
      <c r="E21" s="8">
        <f t="shared" si="1"/>
        <v>5.2295409181636728E-2</v>
      </c>
      <c r="F21" s="9">
        <f t="shared" si="2"/>
        <v>-1.0144087430173532E-2</v>
      </c>
    </row>
    <row r="22" spans="1:6" x14ac:dyDescent="0.2">
      <c r="A22" s="10" t="s">
        <v>25</v>
      </c>
      <c r="B22" s="11">
        <v>120</v>
      </c>
      <c r="C22" s="12">
        <f t="shared" si="0"/>
        <v>5.8083252662149081E-2</v>
      </c>
      <c r="D22" s="11">
        <v>131</v>
      </c>
      <c r="E22" s="12">
        <f t="shared" si="1"/>
        <v>5.2295409181636728E-2</v>
      </c>
      <c r="F22" s="13">
        <f t="shared" si="2"/>
        <v>-5.787843480512353E-3</v>
      </c>
    </row>
    <row r="23" spans="1:6" x14ac:dyDescent="0.2">
      <c r="A23" s="6" t="s">
        <v>26</v>
      </c>
      <c r="B23" s="7">
        <v>107</v>
      </c>
      <c r="C23" s="8">
        <f t="shared" si="0"/>
        <v>5.1790900290416261E-2</v>
      </c>
      <c r="D23" s="7">
        <v>119</v>
      </c>
      <c r="E23" s="8">
        <f t="shared" si="1"/>
        <v>4.7504990019960079E-2</v>
      </c>
      <c r="F23" s="9">
        <f t="shared" si="2"/>
        <v>-4.2859102704561822E-3</v>
      </c>
    </row>
    <row r="24" spans="1:6" x14ac:dyDescent="0.2">
      <c r="A24" s="10" t="s">
        <v>27</v>
      </c>
      <c r="B24" s="11">
        <v>118</v>
      </c>
      <c r="C24" s="12">
        <f t="shared" si="0"/>
        <v>5.7115198451113264E-2</v>
      </c>
      <c r="D24" s="11">
        <v>118</v>
      </c>
      <c r="E24" s="12">
        <f t="shared" si="1"/>
        <v>4.7105788423153695E-2</v>
      </c>
      <c r="F24" s="13">
        <f t="shared" si="2"/>
        <v>-1.0009410027959569E-2</v>
      </c>
    </row>
    <row r="25" spans="1:6" x14ac:dyDescent="0.2">
      <c r="A25" s="6" t="s">
        <v>28</v>
      </c>
      <c r="B25" s="7">
        <v>75</v>
      </c>
      <c r="C25" s="8">
        <f t="shared" si="0"/>
        <v>3.6302032913843173E-2</v>
      </c>
      <c r="D25" s="7">
        <v>90</v>
      </c>
      <c r="E25" s="8">
        <f t="shared" si="1"/>
        <v>3.5928143712574849E-2</v>
      </c>
      <c r="F25" s="9">
        <f t="shared" si="2"/>
        <v>-3.738892012683237E-4</v>
      </c>
    </row>
    <row r="26" spans="1:6" x14ac:dyDescent="0.2">
      <c r="A26" s="10" t="s">
        <v>29</v>
      </c>
      <c r="B26" s="11">
        <v>48</v>
      </c>
      <c r="C26" s="12">
        <f t="shared" si="0"/>
        <v>2.3233301064859633E-2</v>
      </c>
      <c r="D26" s="11">
        <v>72</v>
      </c>
      <c r="E26" s="12">
        <f t="shared" si="1"/>
        <v>2.874251497005988E-2</v>
      </c>
      <c r="F26" s="13">
        <f t="shared" si="2"/>
        <v>5.509213905200247E-3</v>
      </c>
    </row>
    <row r="27" spans="1:6" x14ac:dyDescent="0.2">
      <c r="A27" s="6" t="s">
        <v>30</v>
      </c>
      <c r="B27" s="7">
        <v>49</v>
      </c>
      <c r="C27" s="8">
        <f t="shared" si="0"/>
        <v>2.3717328170377541E-2</v>
      </c>
      <c r="D27" s="7">
        <v>65</v>
      </c>
      <c r="E27" s="8">
        <f t="shared" si="1"/>
        <v>2.5948103792415168E-2</v>
      </c>
      <c r="F27" s="9">
        <f t="shared" si="2"/>
        <v>2.2307756220376271E-3</v>
      </c>
    </row>
    <row r="28" spans="1:6" x14ac:dyDescent="0.2">
      <c r="A28" s="10" t="s">
        <v>31</v>
      </c>
      <c r="B28" s="11">
        <v>113</v>
      </c>
      <c r="C28" s="12">
        <f t="shared" si="0"/>
        <v>5.4695062923523718E-2</v>
      </c>
      <c r="D28" s="11">
        <v>63</v>
      </c>
      <c r="E28" s="12">
        <f t="shared" si="1"/>
        <v>2.5149700598802394E-2</v>
      </c>
      <c r="F28" s="13">
        <f t="shared" si="2"/>
        <v>-2.9545362324721325E-2</v>
      </c>
    </row>
    <row r="29" spans="1:6" x14ac:dyDescent="0.2">
      <c r="A29" s="6" t="s">
        <v>32</v>
      </c>
      <c r="B29" s="7">
        <v>39</v>
      </c>
      <c r="C29" s="8">
        <f t="shared" si="0"/>
        <v>1.8877057115198451E-2</v>
      </c>
      <c r="D29" s="7">
        <v>61</v>
      </c>
      <c r="E29" s="8">
        <f t="shared" si="1"/>
        <v>2.4351297405189622E-2</v>
      </c>
      <c r="F29" s="9">
        <f t="shared" si="2"/>
        <v>5.4742402899911717E-3</v>
      </c>
    </row>
    <row r="30" spans="1:6" x14ac:dyDescent="0.2">
      <c r="A30" s="10" t="s">
        <v>33</v>
      </c>
      <c r="B30" s="11">
        <v>20</v>
      </c>
      <c r="C30" s="12">
        <f t="shared" si="0"/>
        <v>9.6805421103581795E-3</v>
      </c>
      <c r="D30" s="11">
        <v>54</v>
      </c>
      <c r="E30" s="12">
        <f t="shared" si="1"/>
        <v>2.1556886227544911E-2</v>
      </c>
      <c r="F30" s="13">
        <f t="shared" si="2"/>
        <v>1.1876344117186731E-2</v>
      </c>
    </row>
    <row r="31" spans="1:6" x14ac:dyDescent="0.2">
      <c r="A31" s="6" t="s">
        <v>34</v>
      </c>
      <c r="B31" s="7">
        <v>70</v>
      </c>
      <c r="C31" s="8">
        <f t="shared" si="0"/>
        <v>3.3881897386253627E-2</v>
      </c>
      <c r="D31" s="7">
        <v>51</v>
      </c>
      <c r="E31" s="8">
        <f t="shared" si="1"/>
        <v>2.0359281437125749E-2</v>
      </c>
      <c r="F31" s="9">
        <f t="shared" si="2"/>
        <v>-1.3522615949127879E-2</v>
      </c>
    </row>
    <row r="32" spans="1:6" x14ac:dyDescent="0.2">
      <c r="A32" s="10" t="s">
        <v>35</v>
      </c>
      <c r="B32" s="11">
        <v>43</v>
      </c>
      <c r="C32" s="12">
        <f t="shared" si="0"/>
        <v>2.0813165537270088E-2</v>
      </c>
      <c r="D32" s="11">
        <v>50</v>
      </c>
      <c r="E32" s="12">
        <f t="shared" si="1"/>
        <v>1.9960079840319361E-2</v>
      </c>
      <c r="F32" s="13">
        <f t="shared" si="2"/>
        <v>-8.5308569695072625E-4</v>
      </c>
    </row>
    <row r="33" spans="1:6" x14ac:dyDescent="0.2">
      <c r="A33" s="6" t="s">
        <v>36</v>
      </c>
      <c r="B33" s="7">
        <v>39</v>
      </c>
      <c r="C33" s="8">
        <f t="shared" si="0"/>
        <v>1.8877057115198451E-2</v>
      </c>
      <c r="D33" s="7">
        <v>49</v>
      </c>
      <c r="E33" s="8">
        <f t="shared" si="1"/>
        <v>1.9560878243512974E-2</v>
      </c>
      <c r="F33" s="9">
        <f t="shared" si="2"/>
        <v>6.8382112831452332E-4</v>
      </c>
    </row>
    <row r="34" spans="1:6" x14ac:dyDescent="0.2">
      <c r="A34" s="10" t="s">
        <v>37</v>
      </c>
      <c r="B34" s="11">
        <v>36</v>
      </c>
      <c r="C34" s="12">
        <f t="shared" si="0"/>
        <v>1.7424975798644726E-2</v>
      </c>
      <c r="D34" s="11">
        <v>43</v>
      </c>
      <c r="E34" s="12">
        <f t="shared" si="1"/>
        <v>1.716566866267465E-2</v>
      </c>
      <c r="F34" s="13">
        <f t="shared" si="2"/>
        <v>-2.5930713597007576E-4</v>
      </c>
    </row>
    <row r="35" spans="1:6" x14ac:dyDescent="0.2">
      <c r="A35" s="6" t="s">
        <v>38</v>
      </c>
      <c r="B35" s="7">
        <v>31</v>
      </c>
      <c r="C35" s="8">
        <f t="shared" si="0"/>
        <v>1.5004840271055178E-2</v>
      </c>
      <c r="D35" s="7">
        <v>31</v>
      </c>
      <c r="E35" s="8">
        <f t="shared" si="1"/>
        <v>1.2375249500998005E-2</v>
      </c>
      <c r="F35" s="9">
        <f t="shared" si="2"/>
        <v>-2.6295907700571736E-3</v>
      </c>
    </row>
    <row r="36" spans="1:6" x14ac:dyDescent="0.2">
      <c r="A36" s="10" t="s">
        <v>39</v>
      </c>
      <c r="B36" s="11">
        <v>28</v>
      </c>
      <c r="C36" s="12">
        <f t="shared" si="0"/>
        <v>1.3552758954501452E-2</v>
      </c>
      <c r="D36" s="11">
        <v>20</v>
      </c>
      <c r="E36" s="12">
        <f t="shared" si="1"/>
        <v>7.9840319361277438E-3</v>
      </c>
      <c r="F36" s="13">
        <f t="shared" si="2"/>
        <v>-5.5687270183737078E-3</v>
      </c>
    </row>
    <row r="37" spans="1:6" x14ac:dyDescent="0.2">
      <c r="A37" s="6" t="s">
        <v>40</v>
      </c>
      <c r="B37" s="7">
        <v>21</v>
      </c>
      <c r="C37" s="8">
        <f t="shared" si="0"/>
        <v>1.016456921587609E-2</v>
      </c>
      <c r="D37" s="7">
        <v>20</v>
      </c>
      <c r="E37" s="8">
        <f t="shared" si="1"/>
        <v>7.9840319361277438E-3</v>
      </c>
      <c r="F37" s="9">
        <f t="shared" si="2"/>
        <v>-2.1805372797483458E-3</v>
      </c>
    </row>
    <row r="38" spans="1:6" x14ac:dyDescent="0.2">
      <c r="A38" s="10" t="s">
        <v>41</v>
      </c>
      <c r="B38" s="11">
        <v>54</v>
      </c>
      <c r="C38" s="12">
        <f t="shared" si="0"/>
        <v>2.6137463697967087E-2</v>
      </c>
      <c r="D38" s="11">
        <v>17</v>
      </c>
      <c r="E38" s="12">
        <f t="shared" si="1"/>
        <v>6.7864271457085826E-3</v>
      </c>
      <c r="F38" s="13">
        <f t="shared" si="2"/>
        <v>-1.9351036552258505E-2</v>
      </c>
    </row>
    <row r="39" spans="1:6" x14ac:dyDescent="0.2">
      <c r="A39" s="6" t="s">
        <v>42</v>
      </c>
      <c r="B39" s="7">
        <v>14</v>
      </c>
      <c r="C39" s="8">
        <f t="shared" si="0"/>
        <v>6.7763794772507258E-3</v>
      </c>
      <c r="D39" s="7">
        <v>13</v>
      </c>
      <c r="E39" s="8">
        <f t="shared" si="1"/>
        <v>5.189620758483034E-3</v>
      </c>
      <c r="F39" s="9">
        <f t="shared" si="2"/>
        <v>-1.5867587187676918E-3</v>
      </c>
    </row>
    <row r="40" spans="1:6" x14ac:dyDescent="0.2">
      <c r="A40" s="10" t="s">
        <v>43</v>
      </c>
      <c r="B40" s="11">
        <v>38</v>
      </c>
      <c r="C40" s="12">
        <f t="shared" si="0"/>
        <v>1.8393030009680542E-2</v>
      </c>
      <c r="D40" s="11">
        <v>11</v>
      </c>
      <c r="E40" s="12">
        <f t="shared" si="1"/>
        <v>4.3912175648702593E-3</v>
      </c>
      <c r="F40" s="13">
        <f t="shared" si="2"/>
        <v>-1.4001812444810283E-2</v>
      </c>
    </row>
    <row r="1000" spans="1:4" x14ac:dyDescent="0.2">
      <c r="A1000" t="s">
        <v>44</v>
      </c>
      <c r="B1000">
        <v>2066</v>
      </c>
      <c r="D1000">
        <v>2505</v>
      </c>
    </row>
  </sheetData>
  <mergeCells count="4">
    <mergeCell ref="A1:F1"/>
    <mergeCell ref="A2:F2"/>
    <mergeCell ref="A3:F3"/>
    <mergeCell ref="A4:F4"/>
  </mergeCells>
  <conditionalFormatting sqref="F7:F40">
    <cfRule type="colorScale" priority="2">
      <colorScale>
        <cfvo type="num" val="-12"/>
        <cfvo type="num" val="0"/>
        <cfvo type="num" val="12"/>
        <color rgb="FFF4B7B7"/>
        <color rgb="FFFFFFFF"/>
        <color rgb="FFB7E1A4"/>
      </colorScale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8.6640625" defaultRowHeight="15" x14ac:dyDescent="0.2"/>
  <cols>
    <col min="1" max="1" width="38" customWidth="1"/>
    <col min="2" max="5" width="14" customWidth="1"/>
    <col min="6" max="6" width="17" customWidth="1"/>
  </cols>
  <sheetData>
    <row r="1" spans="1:6" ht="25.5" customHeight="1" x14ac:dyDescent="0.2">
      <c r="A1" s="1" t="s">
        <v>45</v>
      </c>
      <c r="B1" s="1"/>
      <c r="C1" s="1"/>
      <c r="D1" s="1"/>
      <c r="E1" s="1"/>
      <c r="F1" s="1"/>
    </row>
    <row r="3" spans="1:6" ht="27.75" customHeight="1" x14ac:dyDescent="0.2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</row>
    <row r="4" spans="1:6" x14ac:dyDescent="0.2">
      <c r="A4" s="6" t="s">
        <v>10</v>
      </c>
      <c r="B4" s="7">
        <v>102</v>
      </c>
      <c r="C4" s="8">
        <f t="shared" ref="C4:C37" si="0">B4/$B$1000</f>
        <v>4.9370764762826716E-2</v>
      </c>
      <c r="D4" s="7">
        <v>365</v>
      </c>
      <c r="E4" s="8">
        <f t="shared" ref="E4:E37" si="1">D4/$D$1000</f>
        <v>0.14570858283433133</v>
      </c>
      <c r="F4" s="9">
        <f t="shared" ref="F4:F37" si="2">E4-C4</f>
        <v>9.6337818071504613E-2</v>
      </c>
    </row>
    <row r="5" spans="1:6" x14ac:dyDescent="0.2">
      <c r="A5" s="10" t="s">
        <v>12</v>
      </c>
      <c r="B5" s="11">
        <v>137</v>
      </c>
      <c r="C5" s="12">
        <f t="shared" si="0"/>
        <v>6.6311713455953533E-2</v>
      </c>
      <c r="D5" s="11">
        <v>257</v>
      </c>
      <c r="E5" s="12">
        <f t="shared" si="1"/>
        <v>0.10259481037924152</v>
      </c>
      <c r="F5" s="13">
        <f t="shared" si="2"/>
        <v>3.6283096923287989E-2</v>
      </c>
    </row>
    <row r="6" spans="1:6" x14ac:dyDescent="0.2">
      <c r="A6" s="6" t="s">
        <v>21</v>
      </c>
      <c r="B6" s="7">
        <v>77</v>
      </c>
      <c r="C6" s="8">
        <f t="shared" si="0"/>
        <v>3.7270087124878996E-2</v>
      </c>
      <c r="D6" s="7">
        <v>174</v>
      </c>
      <c r="E6" s="8">
        <f t="shared" si="1"/>
        <v>6.9461077844311381E-2</v>
      </c>
      <c r="F6" s="9">
        <f t="shared" si="2"/>
        <v>3.2190990719432384E-2</v>
      </c>
    </row>
    <row r="7" spans="1:6" x14ac:dyDescent="0.2">
      <c r="A7" s="10" t="s">
        <v>16</v>
      </c>
      <c r="B7" s="11">
        <v>119</v>
      </c>
      <c r="C7" s="12">
        <f t="shared" si="0"/>
        <v>5.7599225556631169E-2</v>
      </c>
      <c r="D7" s="11">
        <v>198</v>
      </c>
      <c r="E7" s="12">
        <f t="shared" si="1"/>
        <v>7.9041916167664678E-2</v>
      </c>
      <c r="F7" s="13">
        <f t="shared" si="2"/>
        <v>2.1442690611033509E-2</v>
      </c>
    </row>
    <row r="8" spans="1:6" x14ac:dyDescent="0.2">
      <c r="A8" s="6" t="s">
        <v>15</v>
      </c>
      <c r="B8" s="7">
        <v>164</v>
      </c>
      <c r="C8" s="8">
        <f t="shared" si="0"/>
        <v>7.9380445304937083E-2</v>
      </c>
      <c r="D8" s="7">
        <v>246</v>
      </c>
      <c r="E8" s="8">
        <f t="shared" si="1"/>
        <v>9.8203592814371257E-2</v>
      </c>
      <c r="F8" s="9">
        <f t="shared" si="2"/>
        <v>1.8823147509434174E-2</v>
      </c>
    </row>
    <row r="9" spans="1:6" x14ac:dyDescent="0.2">
      <c r="A9" s="10" t="s">
        <v>22</v>
      </c>
      <c r="B9" s="11">
        <v>108</v>
      </c>
      <c r="C9" s="12">
        <f t="shared" si="0"/>
        <v>5.2274927395934173E-2</v>
      </c>
      <c r="D9" s="11">
        <v>166</v>
      </c>
      <c r="E9" s="12">
        <f t="shared" si="1"/>
        <v>6.6267465069860282E-2</v>
      </c>
      <c r="F9" s="13">
        <f t="shared" si="2"/>
        <v>1.3992537673926109E-2</v>
      </c>
    </row>
    <row r="10" spans="1:6" x14ac:dyDescent="0.2">
      <c r="A10" s="6" t="s">
        <v>33</v>
      </c>
      <c r="B10" s="7">
        <v>20</v>
      </c>
      <c r="C10" s="8">
        <f t="shared" si="0"/>
        <v>9.6805421103581795E-3</v>
      </c>
      <c r="D10" s="7">
        <v>54</v>
      </c>
      <c r="E10" s="8">
        <f t="shared" si="1"/>
        <v>2.1556886227544911E-2</v>
      </c>
      <c r="F10" s="9">
        <f t="shared" si="2"/>
        <v>1.1876344117186731E-2</v>
      </c>
    </row>
    <row r="11" spans="1:6" x14ac:dyDescent="0.2">
      <c r="A11" s="10" t="s">
        <v>18</v>
      </c>
      <c r="B11" s="11">
        <v>138</v>
      </c>
      <c r="C11" s="12">
        <f t="shared" si="0"/>
        <v>6.6795740561471445E-2</v>
      </c>
      <c r="D11" s="11">
        <v>186</v>
      </c>
      <c r="E11" s="12">
        <f t="shared" si="1"/>
        <v>7.4251497005988029E-2</v>
      </c>
      <c r="F11" s="13">
        <f t="shared" si="2"/>
        <v>7.4557564445165841E-3</v>
      </c>
    </row>
    <row r="12" spans="1:6" x14ac:dyDescent="0.2">
      <c r="A12" s="6" t="s">
        <v>11</v>
      </c>
      <c r="B12" s="7">
        <v>258</v>
      </c>
      <c r="C12" s="8">
        <f t="shared" si="0"/>
        <v>0.12487899322362052</v>
      </c>
      <c r="D12" s="7">
        <v>327</v>
      </c>
      <c r="E12" s="8">
        <f t="shared" si="1"/>
        <v>0.13053892215568863</v>
      </c>
      <c r="F12" s="9">
        <f t="shared" si="2"/>
        <v>5.6599289320681118E-3</v>
      </c>
    </row>
    <row r="13" spans="1:6" x14ac:dyDescent="0.2">
      <c r="A13" s="10" t="s">
        <v>29</v>
      </c>
      <c r="B13" s="11">
        <v>48</v>
      </c>
      <c r="C13" s="12">
        <f t="shared" si="0"/>
        <v>2.3233301064859633E-2</v>
      </c>
      <c r="D13" s="11">
        <v>72</v>
      </c>
      <c r="E13" s="12">
        <f t="shared" si="1"/>
        <v>2.874251497005988E-2</v>
      </c>
      <c r="F13" s="13">
        <f t="shared" si="2"/>
        <v>5.509213905200247E-3</v>
      </c>
    </row>
    <row r="14" spans="1:6" x14ac:dyDescent="0.2">
      <c r="A14" s="6" t="s">
        <v>32</v>
      </c>
      <c r="B14" s="7">
        <v>39</v>
      </c>
      <c r="C14" s="8">
        <f t="shared" si="0"/>
        <v>1.8877057115198451E-2</v>
      </c>
      <c r="D14" s="7">
        <v>61</v>
      </c>
      <c r="E14" s="8">
        <f t="shared" si="1"/>
        <v>2.4351297405189622E-2</v>
      </c>
      <c r="F14" s="9">
        <f t="shared" si="2"/>
        <v>5.4742402899911717E-3</v>
      </c>
    </row>
    <row r="15" spans="1:6" x14ac:dyDescent="0.2">
      <c r="A15" s="10" t="s">
        <v>30</v>
      </c>
      <c r="B15" s="11">
        <v>49</v>
      </c>
      <c r="C15" s="12">
        <f t="shared" si="0"/>
        <v>2.3717328170377541E-2</v>
      </c>
      <c r="D15" s="11">
        <v>65</v>
      </c>
      <c r="E15" s="12">
        <f t="shared" si="1"/>
        <v>2.5948103792415168E-2</v>
      </c>
      <c r="F15" s="13">
        <f t="shared" si="2"/>
        <v>2.2307756220376271E-3</v>
      </c>
    </row>
    <row r="16" spans="1:6" x14ac:dyDescent="0.2">
      <c r="A16" s="6" t="s">
        <v>17</v>
      </c>
      <c r="B16" s="7">
        <v>154</v>
      </c>
      <c r="C16" s="8">
        <f t="shared" si="0"/>
        <v>7.4540174249757993E-2</v>
      </c>
      <c r="D16" s="7">
        <v>190</v>
      </c>
      <c r="E16" s="8">
        <f t="shared" si="1"/>
        <v>7.5848303393213579E-2</v>
      </c>
      <c r="F16" s="9">
        <f t="shared" si="2"/>
        <v>1.3081291434555858E-3</v>
      </c>
    </row>
    <row r="17" spans="1:6" x14ac:dyDescent="0.2">
      <c r="A17" s="10" t="s">
        <v>36</v>
      </c>
      <c r="B17" s="11">
        <v>39</v>
      </c>
      <c r="C17" s="12">
        <f t="shared" si="0"/>
        <v>1.8877057115198451E-2</v>
      </c>
      <c r="D17" s="11">
        <v>49</v>
      </c>
      <c r="E17" s="12">
        <f t="shared" si="1"/>
        <v>1.9560878243512974E-2</v>
      </c>
      <c r="F17" s="13">
        <f t="shared" si="2"/>
        <v>6.8382112831452332E-4</v>
      </c>
    </row>
    <row r="18" spans="1:6" x14ac:dyDescent="0.2">
      <c r="A18" s="6" t="s">
        <v>28</v>
      </c>
      <c r="B18" s="7">
        <v>75</v>
      </c>
      <c r="C18" s="8">
        <f t="shared" si="0"/>
        <v>3.6302032913843173E-2</v>
      </c>
      <c r="D18" s="7">
        <v>90</v>
      </c>
      <c r="E18" s="8">
        <f t="shared" si="1"/>
        <v>3.5928143712574849E-2</v>
      </c>
      <c r="F18" s="9">
        <f t="shared" si="2"/>
        <v>-3.738892012683237E-4</v>
      </c>
    </row>
    <row r="19" spans="1:6" x14ac:dyDescent="0.2">
      <c r="A19" s="10" t="s">
        <v>37</v>
      </c>
      <c r="B19" s="11">
        <v>36</v>
      </c>
      <c r="C19" s="12">
        <f t="shared" si="0"/>
        <v>1.7424975798644726E-2</v>
      </c>
      <c r="D19" s="11">
        <v>43</v>
      </c>
      <c r="E19" s="12">
        <f t="shared" si="1"/>
        <v>1.716566866267465E-2</v>
      </c>
      <c r="F19" s="13">
        <f t="shared" si="2"/>
        <v>-2.5930713597007576E-4</v>
      </c>
    </row>
    <row r="20" spans="1:6" x14ac:dyDescent="0.2">
      <c r="A20" s="6" t="s">
        <v>35</v>
      </c>
      <c r="B20" s="7">
        <v>43</v>
      </c>
      <c r="C20" s="8">
        <f t="shared" si="0"/>
        <v>2.0813165537270088E-2</v>
      </c>
      <c r="D20" s="7">
        <v>50</v>
      </c>
      <c r="E20" s="8">
        <f t="shared" si="1"/>
        <v>1.9960079840319361E-2</v>
      </c>
      <c r="F20" s="9">
        <f t="shared" si="2"/>
        <v>-8.5308569695072625E-4</v>
      </c>
    </row>
    <row r="21" spans="1:6" x14ac:dyDescent="0.2">
      <c r="A21" s="10" t="s">
        <v>40</v>
      </c>
      <c r="B21" s="11">
        <v>21</v>
      </c>
      <c r="C21" s="12">
        <f t="shared" si="0"/>
        <v>1.016456921587609E-2</v>
      </c>
      <c r="D21" s="11">
        <v>20</v>
      </c>
      <c r="E21" s="12">
        <f t="shared" si="1"/>
        <v>7.9840319361277438E-3</v>
      </c>
      <c r="F21" s="13">
        <f t="shared" si="2"/>
        <v>-2.1805372797483458E-3</v>
      </c>
    </row>
    <row r="22" spans="1:6" x14ac:dyDescent="0.2">
      <c r="A22" s="6" t="s">
        <v>42</v>
      </c>
      <c r="B22" s="7">
        <v>14</v>
      </c>
      <c r="C22" s="8">
        <f t="shared" si="0"/>
        <v>6.7763794772507258E-3</v>
      </c>
      <c r="D22" s="7">
        <v>13</v>
      </c>
      <c r="E22" s="8">
        <f t="shared" si="1"/>
        <v>5.189620758483034E-3</v>
      </c>
      <c r="F22" s="9">
        <f t="shared" si="2"/>
        <v>-1.5867587187676918E-3</v>
      </c>
    </row>
    <row r="23" spans="1:6" x14ac:dyDescent="0.2">
      <c r="A23" s="10" t="s">
        <v>38</v>
      </c>
      <c r="B23" s="11">
        <v>31</v>
      </c>
      <c r="C23" s="12">
        <f t="shared" si="0"/>
        <v>1.5004840271055178E-2</v>
      </c>
      <c r="D23" s="11">
        <v>31</v>
      </c>
      <c r="E23" s="12">
        <f t="shared" si="1"/>
        <v>1.2375249500998005E-2</v>
      </c>
      <c r="F23" s="13">
        <f t="shared" si="2"/>
        <v>-2.6295907700571736E-3</v>
      </c>
    </row>
    <row r="24" spans="1:6" x14ac:dyDescent="0.2">
      <c r="A24" s="6" t="s">
        <v>26</v>
      </c>
      <c r="B24" s="7">
        <v>107</v>
      </c>
      <c r="C24" s="8">
        <f t="shared" si="0"/>
        <v>5.1790900290416261E-2</v>
      </c>
      <c r="D24" s="7">
        <v>119</v>
      </c>
      <c r="E24" s="8">
        <f t="shared" si="1"/>
        <v>4.7504990019960079E-2</v>
      </c>
      <c r="F24" s="9">
        <f t="shared" si="2"/>
        <v>-4.2859102704561822E-3</v>
      </c>
    </row>
    <row r="25" spans="1:6" x14ac:dyDescent="0.2">
      <c r="A25" s="10" t="s">
        <v>14</v>
      </c>
      <c r="B25" s="11">
        <v>221</v>
      </c>
      <c r="C25" s="12">
        <f t="shared" si="0"/>
        <v>0.10696999031945789</v>
      </c>
      <c r="D25" s="11">
        <v>256</v>
      </c>
      <c r="E25" s="12">
        <f t="shared" si="1"/>
        <v>0.10219560878243512</v>
      </c>
      <c r="F25" s="13">
        <f t="shared" si="2"/>
        <v>-4.7743815370227677E-3</v>
      </c>
    </row>
    <row r="26" spans="1:6" x14ac:dyDescent="0.2">
      <c r="A26" s="6" t="s">
        <v>25</v>
      </c>
      <c r="B26" s="7">
        <v>120</v>
      </c>
      <c r="C26" s="8">
        <f t="shared" si="0"/>
        <v>5.8083252662149081E-2</v>
      </c>
      <c r="D26" s="7">
        <v>131</v>
      </c>
      <c r="E26" s="8">
        <f t="shared" si="1"/>
        <v>5.2295409181636728E-2</v>
      </c>
      <c r="F26" s="9">
        <f t="shared" si="2"/>
        <v>-5.787843480512353E-3</v>
      </c>
    </row>
    <row r="27" spans="1:6" x14ac:dyDescent="0.2">
      <c r="A27" s="10" t="s">
        <v>39</v>
      </c>
      <c r="B27" s="11">
        <v>28</v>
      </c>
      <c r="C27" s="12">
        <f t="shared" si="0"/>
        <v>1.3552758954501452E-2</v>
      </c>
      <c r="D27" s="11">
        <v>20</v>
      </c>
      <c r="E27" s="12">
        <f t="shared" si="1"/>
        <v>7.9840319361277438E-3</v>
      </c>
      <c r="F27" s="13">
        <f t="shared" si="2"/>
        <v>-5.5687270183737078E-3</v>
      </c>
    </row>
    <row r="28" spans="1:6" x14ac:dyDescent="0.2">
      <c r="A28" s="6" t="s">
        <v>23</v>
      </c>
      <c r="B28" s="7">
        <v>140</v>
      </c>
      <c r="C28" s="8">
        <f t="shared" si="0"/>
        <v>6.7763794772507255E-2</v>
      </c>
      <c r="D28" s="7">
        <v>144</v>
      </c>
      <c r="E28" s="8">
        <f t="shared" si="1"/>
        <v>5.748502994011976E-2</v>
      </c>
      <c r="F28" s="9">
        <f t="shared" si="2"/>
        <v>-1.0278764832387495E-2</v>
      </c>
    </row>
    <row r="29" spans="1:6" x14ac:dyDescent="0.2">
      <c r="A29" s="10" t="s">
        <v>24</v>
      </c>
      <c r="B29" s="11">
        <v>129</v>
      </c>
      <c r="C29" s="12">
        <f t="shared" si="0"/>
        <v>6.2439496611810259E-2</v>
      </c>
      <c r="D29" s="11">
        <v>131</v>
      </c>
      <c r="E29" s="12">
        <f t="shared" si="1"/>
        <v>5.2295409181636728E-2</v>
      </c>
      <c r="F29" s="13">
        <f t="shared" si="2"/>
        <v>-1.0144087430173532E-2</v>
      </c>
    </row>
    <row r="30" spans="1:6" x14ac:dyDescent="0.2">
      <c r="A30" s="6" t="s">
        <v>27</v>
      </c>
      <c r="B30" s="7">
        <v>118</v>
      </c>
      <c r="C30" s="8">
        <f t="shared" si="0"/>
        <v>5.7115198451113264E-2</v>
      </c>
      <c r="D30" s="7">
        <v>118</v>
      </c>
      <c r="E30" s="8">
        <f t="shared" si="1"/>
        <v>4.7105788423153695E-2</v>
      </c>
      <c r="F30" s="9">
        <f t="shared" si="2"/>
        <v>-1.0009410027959569E-2</v>
      </c>
    </row>
    <row r="31" spans="1:6" x14ac:dyDescent="0.2">
      <c r="A31" s="10" t="s">
        <v>34</v>
      </c>
      <c r="B31" s="11">
        <v>70</v>
      </c>
      <c r="C31" s="12">
        <f t="shared" si="0"/>
        <v>3.3881897386253627E-2</v>
      </c>
      <c r="D31" s="11">
        <v>51</v>
      </c>
      <c r="E31" s="12">
        <f t="shared" si="1"/>
        <v>2.0359281437125749E-2</v>
      </c>
      <c r="F31" s="13">
        <f t="shared" si="2"/>
        <v>-1.3522615949127879E-2</v>
      </c>
    </row>
    <row r="32" spans="1:6" x14ac:dyDescent="0.2">
      <c r="A32" s="6" t="s">
        <v>43</v>
      </c>
      <c r="B32" s="7">
        <v>38</v>
      </c>
      <c r="C32" s="8">
        <f t="shared" si="0"/>
        <v>1.8393030009680542E-2</v>
      </c>
      <c r="D32" s="7">
        <v>11</v>
      </c>
      <c r="E32" s="8">
        <f t="shared" si="1"/>
        <v>4.3912175648702593E-3</v>
      </c>
      <c r="F32" s="9">
        <f t="shared" si="2"/>
        <v>-1.4001812444810283E-2</v>
      </c>
    </row>
    <row r="33" spans="1:6" x14ac:dyDescent="0.2">
      <c r="A33" s="10" t="s">
        <v>41</v>
      </c>
      <c r="B33" s="11">
        <v>54</v>
      </c>
      <c r="C33" s="12">
        <f t="shared" si="0"/>
        <v>2.6137463697967087E-2</v>
      </c>
      <c r="D33" s="11">
        <v>17</v>
      </c>
      <c r="E33" s="12">
        <f t="shared" si="1"/>
        <v>6.7864271457085826E-3</v>
      </c>
      <c r="F33" s="13">
        <f t="shared" si="2"/>
        <v>-1.9351036552258505E-2</v>
      </c>
    </row>
    <row r="34" spans="1:6" x14ac:dyDescent="0.2">
      <c r="A34" s="6" t="s">
        <v>31</v>
      </c>
      <c r="B34" s="7">
        <v>113</v>
      </c>
      <c r="C34" s="8">
        <f t="shared" si="0"/>
        <v>5.4695062923523718E-2</v>
      </c>
      <c r="D34" s="7">
        <v>63</v>
      </c>
      <c r="E34" s="8">
        <f t="shared" si="1"/>
        <v>2.5149700598802394E-2</v>
      </c>
      <c r="F34" s="9">
        <f t="shared" si="2"/>
        <v>-2.9545362324721325E-2</v>
      </c>
    </row>
    <row r="35" spans="1:6" x14ac:dyDescent="0.2">
      <c r="A35" s="10" t="s">
        <v>20</v>
      </c>
      <c r="B35" s="11">
        <v>210</v>
      </c>
      <c r="C35" s="12">
        <f t="shared" si="0"/>
        <v>0.10164569215876089</v>
      </c>
      <c r="D35" s="11">
        <v>176</v>
      </c>
      <c r="E35" s="12">
        <f t="shared" si="1"/>
        <v>7.0259481037924149E-2</v>
      </c>
      <c r="F35" s="13">
        <f t="shared" si="2"/>
        <v>-3.1386211120836741E-2</v>
      </c>
    </row>
    <row r="36" spans="1:6" x14ac:dyDescent="0.2">
      <c r="A36" s="6" t="s">
        <v>19</v>
      </c>
      <c r="B36" s="7">
        <v>213</v>
      </c>
      <c r="C36" s="8">
        <f t="shared" si="0"/>
        <v>0.10309777347531461</v>
      </c>
      <c r="D36" s="7">
        <v>179</v>
      </c>
      <c r="E36" s="8">
        <f t="shared" si="1"/>
        <v>7.1457085828343314E-2</v>
      </c>
      <c r="F36" s="9">
        <f t="shared" si="2"/>
        <v>-3.1640687646971297E-2</v>
      </c>
    </row>
    <row r="37" spans="1:6" x14ac:dyDescent="0.2">
      <c r="A37" s="10" t="s">
        <v>13</v>
      </c>
      <c r="B37" s="11">
        <v>403</v>
      </c>
      <c r="C37" s="12">
        <f t="shared" si="0"/>
        <v>0.19506292352371732</v>
      </c>
      <c r="D37" s="11">
        <v>256</v>
      </c>
      <c r="E37" s="12">
        <f t="shared" si="1"/>
        <v>0.10219560878243512</v>
      </c>
      <c r="F37" s="13">
        <f t="shared" si="2"/>
        <v>-9.2867314741282195E-2</v>
      </c>
    </row>
    <row r="1000" spans="2:4" x14ac:dyDescent="0.2">
      <c r="B1000">
        <v>2066</v>
      </c>
      <c r="D1000">
        <v>2505</v>
      </c>
    </row>
  </sheetData>
  <mergeCells count="1">
    <mergeCell ref="A1:F1"/>
  </mergeCells>
  <conditionalFormatting sqref="F4:F37">
    <cfRule type="colorScale" priority="2">
      <colorScale>
        <cfvo type="num" val="-12"/>
        <cfvo type="num" val="0"/>
        <cfvo type="num" val="12"/>
        <color rgb="FFF4B7B7"/>
        <color rgb="FFFFFFFF"/>
        <color rgb="FFB7E1A4"/>
      </colorScale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7"/>
  <sheetViews>
    <sheetView zoomScaleNormal="100" workbookViewId="0"/>
  </sheetViews>
  <sheetFormatPr baseColWidth="10" defaultColWidth="8.6640625" defaultRowHeight="15" x14ac:dyDescent="0.2"/>
  <cols>
    <col min="1" max="1" width="32" customWidth="1"/>
    <col min="2" max="3" width="12" customWidth="1"/>
  </cols>
  <sheetData>
    <row r="1" spans="1:3" ht="18" x14ac:dyDescent="0.2">
      <c r="A1" s="14" t="s">
        <v>46</v>
      </c>
    </row>
    <row r="3" spans="1:3" x14ac:dyDescent="0.2">
      <c r="A3" s="15" t="s">
        <v>4</v>
      </c>
      <c r="B3" s="15" t="s">
        <v>47</v>
      </c>
      <c r="C3" s="15" t="s">
        <v>48</v>
      </c>
    </row>
    <row r="4" spans="1:3" x14ac:dyDescent="0.2">
      <c r="A4" t="s">
        <v>10</v>
      </c>
      <c r="B4" s="16">
        <v>4.9000000000000002E-2</v>
      </c>
      <c r="C4" s="16">
        <v>0.14599999999999999</v>
      </c>
    </row>
    <row r="5" spans="1:3" x14ac:dyDescent="0.2">
      <c r="A5" t="s">
        <v>11</v>
      </c>
      <c r="B5" s="16">
        <v>0.125</v>
      </c>
      <c r="C5" s="16">
        <v>0.13100000000000001</v>
      </c>
    </row>
    <row r="6" spans="1:3" x14ac:dyDescent="0.2">
      <c r="A6" t="s">
        <v>12</v>
      </c>
      <c r="B6" s="16">
        <v>6.6000000000000003E-2</v>
      </c>
      <c r="C6" s="16">
        <v>0.10299999999999999</v>
      </c>
    </row>
    <row r="7" spans="1:3" x14ac:dyDescent="0.2">
      <c r="A7" t="s">
        <v>13</v>
      </c>
      <c r="B7" s="16">
        <v>0.19500000000000001</v>
      </c>
      <c r="C7" s="16">
        <v>0.10199999999999999</v>
      </c>
    </row>
    <row r="8" spans="1:3" x14ac:dyDescent="0.2">
      <c r="A8" t="s">
        <v>14</v>
      </c>
      <c r="B8" s="16">
        <v>0.107</v>
      </c>
      <c r="C8" s="16">
        <v>0.10199999999999999</v>
      </c>
    </row>
    <row r="9" spans="1:3" x14ac:dyDescent="0.2">
      <c r="A9" t="s">
        <v>15</v>
      </c>
      <c r="B9" s="16">
        <v>7.9000000000000001E-2</v>
      </c>
      <c r="C9" s="16">
        <v>9.8000000000000004E-2</v>
      </c>
    </row>
    <row r="10" spans="1:3" x14ac:dyDescent="0.2">
      <c r="A10" t="s">
        <v>16</v>
      </c>
      <c r="B10" s="16">
        <v>5.8000000000000003E-2</v>
      </c>
      <c r="C10" s="16">
        <v>7.9000000000000001E-2</v>
      </c>
    </row>
    <row r="11" spans="1:3" x14ac:dyDescent="0.2">
      <c r="A11" t="s">
        <v>17</v>
      </c>
      <c r="B11" s="16">
        <v>7.4999999999999997E-2</v>
      </c>
      <c r="C11" s="16">
        <v>7.5999999999999998E-2</v>
      </c>
    </row>
    <row r="12" spans="1:3" x14ac:dyDescent="0.2">
      <c r="A12" t="s">
        <v>18</v>
      </c>
      <c r="B12" s="16">
        <v>6.7000000000000004E-2</v>
      </c>
      <c r="C12" s="16">
        <v>7.3999999999999996E-2</v>
      </c>
    </row>
    <row r="13" spans="1:3" x14ac:dyDescent="0.2">
      <c r="A13" t="s">
        <v>19</v>
      </c>
      <c r="B13" s="16">
        <v>0.10299999999999999</v>
      </c>
      <c r="C13" s="16">
        <v>7.0999999999999994E-2</v>
      </c>
    </row>
    <row r="14" spans="1:3" x14ac:dyDescent="0.2">
      <c r="A14" t="s">
        <v>20</v>
      </c>
      <c r="B14" s="16">
        <v>0.10199999999999999</v>
      </c>
      <c r="C14" s="16">
        <v>7.0000000000000007E-2</v>
      </c>
    </row>
    <row r="15" spans="1:3" x14ac:dyDescent="0.2">
      <c r="A15" t="s">
        <v>21</v>
      </c>
      <c r="B15" s="16">
        <v>3.6999999999999998E-2</v>
      </c>
      <c r="C15" s="16">
        <v>6.9000000000000006E-2</v>
      </c>
    </row>
    <row r="16" spans="1:3" x14ac:dyDescent="0.2">
      <c r="A16" t="s">
        <v>22</v>
      </c>
      <c r="B16" s="16">
        <v>5.1999999999999998E-2</v>
      </c>
      <c r="C16" s="16">
        <v>6.6000000000000003E-2</v>
      </c>
    </row>
    <row r="17" spans="1:3" x14ac:dyDescent="0.2">
      <c r="A17" t="s">
        <v>23</v>
      </c>
      <c r="B17" s="16">
        <v>6.8000000000000005E-2</v>
      </c>
      <c r="C17" s="16">
        <v>5.7000000000000002E-2</v>
      </c>
    </row>
    <row r="18" spans="1:3" x14ac:dyDescent="0.2">
      <c r="A18" t="s">
        <v>24</v>
      </c>
      <c r="B18" s="16">
        <v>6.2E-2</v>
      </c>
      <c r="C18" s="16">
        <v>5.1999999999999998E-2</v>
      </c>
    </row>
    <row r="19" spans="1:3" x14ac:dyDescent="0.2">
      <c r="A19" t="s">
        <v>25</v>
      </c>
      <c r="B19" s="16">
        <v>5.8000000000000003E-2</v>
      </c>
      <c r="C19" s="16">
        <v>5.1999999999999998E-2</v>
      </c>
    </row>
    <row r="20" spans="1:3" x14ac:dyDescent="0.2">
      <c r="A20" t="s">
        <v>26</v>
      </c>
      <c r="B20" s="16">
        <v>5.1999999999999998E-2</v>
      </c>
      <c r="C20" s="16">
        <v>4.8000000000000001E-2</v>
      </c>
    </row>
    <row r="21" spans="1:3" x14ac:dyDescent="0.2">
      <c r="A21" t="s">
        <v>27</v>
      </c>
      <c r="B21" s="16">
        <v>5.7000000000000002E-2</v>
      </c>
      <c r="C21" s="16">
        <v>4.7E-2</v>
      </c>
    </row>
    <row r="22" spans="1:3" x14ac:dyDescent="0.2">
      <c r="A22" t="s">
        <v>28</v>
      </c>
      <c r="B22" s="16">
        <v>3.5999999999999997E-2</v>
      </c>
      <c r="C22" s="16">
        <v>3.5999999999999997E-2</v>
      </c>
    </row>
    <row r="23" spans="1:3" x14ac:dyDescent="0.2">
      <c r="A23" t="s">
        <v>29</v>
      </c>
      <c r="B23" s="16">
        <v>2.3E-2</v>
      </c>
      <c r="C23" s="16">
        <v>2.9000000000000001E-2</v>
      </c>
    </row>
    <row r="24" spans="1:3" x14ac:dyDescent="0.2">
      <c r="A24" t="s">
        <v>30</v>
      </c>
      <c r="B24" s="16">
        <v>2.4E-2</v>
      </c>
      <c r="C24" s="16">
        <v>2.5999999999999999E-2</v>
      </c>
    </row>
    <row r="25" spans="1:3" x14ac:dyDescent="0.2">
      <c r="A25" t="s">
        <v>31</v>
      </c>
      <c r="B25" s="16">
        <v>5.5E-2</v>
      </c>
      <c r="C25" s="16">
        <v>2.5000000000000001E-2</v>
      </c>
    </row>
    <row r="26" spans="1:3" x14ac:dyDescent="0.2">
      <c r="A26" t="s">
        <v>32</v>
      </c>
      <c r="B26" s="16">
        <v>1.9E-2</v>
      </c>
      <c r="C26" s="16">
        <v>2.4E-2</v>
      </c>
    </row>
    <row r="27" spans="1:3" x14ac:dyDescent="0.2">
      <c r="A27" t="s">
        <v>33</v>
      </c>
      <c r="B27" s="16">
        <v>0.01</v>
      </c>
      <c r="C27" s="16">
        <v>2.1999999999999999E-2</v>
      </c>
    </row>
    <row r="28" spans="1:3" x14ac:dyDescent="0.2">
      <c r="A28" t="s">
        <v>34</v>
      </c>
      <c r="B28" s="16">
        <v>3.4000000000000002E-2</v>
      </c>
      <c r="C28" s="16">
        <v>0.02</v>
      </c>
    </row>
    <row r="29" spans="1:3" x14ac:dyDescent="0.2">
      <c r="A29" t="s">
        <v>35</v>
      </c>
      <c r="B29" s="16">
        <v>2.1000000000000001E-2</v>
      </c>
      <c r="C29" s="16">
        <v>0.02</v>
      </c>
    </row>
    <row r="30" spans="1:3" x14ac:dyDescent="0.2">
      <c r="A30" t="s">
        <v>36</v>
      </c>
      <c r="B30" s="16">
        <v>1.9E-2</v>
      </c>
      <c r="C30" s="16">
        <v>0.02</v>
      </c>
    </row>
    <row r="31" spans="1:3" x14ac:dyDescent="0.2">
      <c r="A31" t="s">
        <v>37</v>
      </c>
      <c r="B31" s="16">
        <v>1.7000000000000001E-2</v>
      </c>
      <c r="C31" s="16">
        <v>1.7000000000000001E-2</v>
      </c>
    </row>
    <row r="32" spans="1:3" x14ac:dyDescent="0.2">
      <c r="A32" t="s">
        <v>38</v>
      </c>
      <c r="B32" s="16">
        <v>1.4999999999999999E-2</v>
      </c>
      <c r="C32" s="16">
        <v>1.2E-2</v>
      </c>
    </row>
    <row r="33" spans="1:3" x14ac:dyDescent="0.2">
      <c r="A33" t="s">
        <v>39</v>
      </c>
      <c r="B33" s="16">
        <v>1.4E-2</v>
      </c>
      <c r="C33" s="16">
        <v>8.0000000000000002E-3</v>
      </c>
    </row>
    <row r="34" spans="1:3" x14ac:dyDescent="0.2">
      <c r="A34" t="s">
        <v>40</v>
      </c>
      <c r="B34" s="16">
        <v>0.01</v>
      </c>
      <c r="C34" s="16">
        <v>8.0000000000000002E-3</v>
      </c>
    </row>
    <row r="35" spans="1:3" x14ac:dyDescent="0.2">
      <c r="A35" t="s">
        <v>41</v>
      </c>
      <c r="B35" s="16">
        <v>2.5999999999999999E-2</v>
      </c>
      <c r="C35" s="16">
        <v>7.0000000000000001E-3</v>
      </c>
    </row>
    <row r="36" spans="1:3" x14ac:dyDescent="0.2">
      <c r="A36" t="s">
        <v>42</v>
      </c>
      <c r="B36" s="16">
        <v>7.0000000000000001E-3</v>
      </c>
      <c r="C36" s="16">
        <v>5.0000000000000001E-3</v>
      </c>
    </row>
    <row r="37" spans="1:3" x14ac:dyDescent="0.2">
      <c r="A37" t="s">
        <v>43</v>
      </c>
      <c r="B37" s="16">
        <v>1.7999999999999999E-2</v>
      </c>
      <c r="C37" s="16">
        <v>4.0000000000000001E-3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5"/>
  <sheetViews>
    <sheetView zoomScaleNormal="100" workbookViewId="0"/>
  </sheetViews>
  <sheetFormatPr baseColWidth="10" defaultColWidth="8.6640625" defaultRowHeight="15" x14ac:dyDescent="0.2"/>
  <cols>
    <col min="1" max="1" width="120" customWidth="1"/>
  </cols>
  <sheetData>
    <row r="1" spans="1:1" ht="18" x14ac:dyDescent="0.2">
      <c r="A1" s="14" t="s">
        <v>49</v>
      </c>
    </row>
    <row r="2" spans="1:1" x14ac:dyDescent="0.2">
      <c r="A2" s="17"/>
    </row>
    <row r="3" spans="1:1" x14ac:dyDescent="0.2">
      <c r="A3" s="17" t="s">
        <v>50</v>
      </c>
    </row>
    <row r="4" spans="1:1" x14ac:dyDescent="0.2">
      <c r="A4" s="17" t="s">
        <v>51</v>
      </c>
    </row>
    <row r="5" spans="1:1" x14ac:dyDescent="0.2">
      <c r="A5" s="17" t="s">
        <v>52</v>
      </c>
    </row>
    <row r="6" spans="1:1" x14ac:dyDescent="0.2">
      <c r="A6" s="17"/>
    </row>
    <row r="7" spans="1:1" x14ac:dyDescent="0.2">
      <c r="A7" s="17" t="s">
        <v>53</v>
      </c>
    </row>
    <row r="8" spans="1:1" x14ac:dyDescent="0.2">
      <c r="A8" s="17" t="s">
        <v>54</v>
      </c>
    </row>
    <row r="9" spans="1:1" x14ac:dyDescent="0.2">
      <c r="A9" s="17" t="s">
        <v>55</v>
      </c>
    </row>
    <row r="10" spans="1:1" x14ac:dyDescent="0.2">
      <c r="A10" s="17" t="s">
        <v>56</v>
      </c>
    </row>
    <row r="11" spans="1:1" x14ac:dyDescent="0.2">
      <c r="A11" s="17"/>
    </row>
    <row r="12" spans="1:1" x14ac:dyDescent="0.2">
      <c r="A12" s="17" t="s">
        <v>57</v>
      </c>
    </row>
    <row r="13" spans="1:1" x14ac:dyDescent="0.2">
      <c r="A13" s="17" t="s">
        <v>58</v>
      </c>
    </row>
    <row r="14" spans="1:1" x14ac:dyDescent="0.2">
      <c r="A14" s="17" t="s">
        <v>59</v>
      </c>
    </row>
    <row r="15" spans="1:1" x14ac:dyDescent="0.2">
      <c r="A15" s="17" t="s">
        <v>60</v>
      </c>
    </row>
    <row r="16" spans="1:1" x14ac:dyDescent="0.2">
      <c r="A16" s="17" t="s">
        <v>61</v>
      </c>
    </row>
    <row r="17" spans="1:1" x14ac:dyDescent="0.2">
      <c r="A17" s="17" t="s">
        <v>62</v>
      </c>
    </row>
    <row r="18" spans="1:1" x14ac:dyDescent="0.2">
      <c r="A18" s="17" t="s">
        <v>63</v>
      </c>
    </row>
    <row r="19" spans="1:1" x14ac:dyDescent="0.2">
      <c r="A19" s="17"/>
    </row>
    <row r="20" spans="1:1" x14ac:dyDescent="0.2">
      <c r="A20" s="17" t="s">
        <v>64</v>
      </c>
    </row>
    <row r="21" spans="1:1" x14ac:dyDescent="0.2">
      <c r="A21" s="17" t="s">
        <v>65</v>
      </c>
    </row>
    <row r="22" spans="1:1" x14ac:dyDescent="0.2">
      <c r="A22" s="17" t="s">
        <v>66</v>
      </c>
    </row>
    <row r="23" spans="1:1" x14ac:dyDescent="0.2">
      <c r="A23" s="17"/>
    </row>
    <row r="24" spans="1:1" x14ac:dyDescent="0.2">
      <c r="A24" s="17" t="s">
        <v>67</v>
      </c>
    </row>
    <row r="25" spans="1:1" x14ac:dyDescent="0.2">
      <c r="A25" s="17" t="s">
        <v>68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Sammanfattning</vt:lpstr>
      <vt:lpstr>Ranking efter förändring</vt:lpstr>
      <vt:lpstr>Diagram – andel</vt:lpstr>
      <vt:lpstr>Metodik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Mattias Andersson</cp:lastModifiedBy>
  <cp:revision>1</cp:revision>
  <dcterms:created xsi:type="dcterms:W3CDTF">2026-05-22T09:36:06Z</dcterms:created>
  <dcterms:modified xsi:type="dcterms:W3CDTF">2026-05-22T09:59:24Z</dcterms:modified>
  <dc:language>en-US</dc:language>
</cp:coreProperties>
</file>