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817"/>
  <workbookPr codeName="ThisWorkbook"/>
  <mc:AlternateContent xmlns:mc="http://schemas.openxmlformats.org/markup-compatibility/2006">
    <mc:Choice Requires="x15">
      <x15ac:absPath xmlns:x15ac="http://schemas.microsoft.com/office/spreadsheetml/2010/11/ac" url="/Users/susanneisberg/Downloads/"/>
    </mc:Choice>
  </mc:AlternateContent>
  <xr:revisionPtr revIDLastSave="0" documentId="13_ncr:1_{51CFD4B6-C3E9-534D-BB36-5E3A4FB8A72F}" xr6:coauthVersionLast="47" xr6:coauthVersionMax="47" xr10:uidLastSave="{00000000-0000-0000-0000-000000000000}"/>
  <bookViews>
    <workbookView xWindow="0" yWindow="740" windowWidth="29400" windowHeight="17220" xr2:uid="{00000000-000D-0000-FFFF-FFFF00000000}"/>
  </bookViews>
  <sheets>
    <sheet name="Tables" sheetId="5" r:id="rId1"/>
    <sheet name="Signifikanser" sheetId="7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" i="7" l="1"/>
  <c r="P3" i="7"/>
  <c r="P4" i="7"/>
  <c r="P5" i="7"/>
  <c r="P6" i="7"/>
  <c r="P7" i="7"/>
  <c r="P8" i="7"/>
  <c r="P9" i="7"/>
  <c r="P10" i="7"/>
  <c r="P11" i="7"/>
  <c r="P12" i="7"/>
  <c r="P13" i="7"/>
  <c r="P14" i="7"/>
  <c r="P15" i="7"/>
  <c r="P16" i="7"/>
  <c r="P17" i="7"/>
  <c r="P18" i="7"/>
  <c r="P19" i="7"/>
  <c r="P20" i="7"/>
  <c r="P21" i="7"/>
  <c r="P22" i="7"/>
  <c r="P23" i="7"/>
  <c r="P24" i="7"/>
  <c r="P25" i="7"/>
  <c r="P26" i="7"/>
  <c r="P27" i="7"/>
  <c r="P28" i="7"/>
  <c r="P29" i="7"/>
  <c r="P30" i="7"/>
  <c r="P31" i="7"/>
  <c r="P32" i="7"/>
  <c r="P33" i="7"/>
  <c r="P34" i="7"/>
  <c r="P35" i="7"/>
  <c r="P36" i="7"/>
  <c r="P37" i="7"/>
  <c r="P38" i="7"/>
  <c r="P39" i="7"/>
  <c r="P40" i="7"/>
  <c r="P41" i="7"/>
  <c r="P42" i="7"/>
  <c r="P43" i="7"/>
  <c r="P44" i="7"/>
  <c r="P45" i="7"/>
  <c r="P46" i="7"/>
  <c r="P47" i="7"/>
  <c r="P48" i="7"/>
  <c r="P49" i="7"/>
  <c r="P50" i="7"/>
  <c r="P51" i="7"/>
  <c r="P52" i="7"/>
  <c r="P53" i="7"/>
  <c r="P54" i="7"/>
  <c r="P55" i="7"/>
  <c r="P56" i="7"/>
  <c r="P57" i="7"/>
  <c r="P58" i="7"/>
  <c r="P59" i="7"/>
  <c r="P60" i="7"/>
  <c r="P61" i="7"/>
  <c r="P62" i="7"/>
  <c r="P63" i="7"/>
  <c r="P64" i="7"/>
  <c r="P65" i="7"/>
  <c r="P66" i="7"/>
  <c r="P67" i="7"/>
  <c r="P68" i="7"/>
  <c r="P69" i="7"/>
  <c r="P70" i="7"/>
  <c r="P71" i="7"/>
  <c r="P72" i="7"/>
  <c r="P73" i="7"/>
  <c r="P74" i="7"/>
  <c r="P75" i="7"/>
  <c r="P76" i="7"/>
  <c r="P77" i="7"/>
  <c r="P78" i="7"/>
  <c r="P79" i="7"/>
  <c r="P80" i="7"/>
  <c r="P81" i="7"/>
  <c r="P82" i="7"/>
  <c r="P83" i="7"/>
  <c r="P84" i="7"/>
  <c r="P85" i="7"/>
  <c r="P86" i="7"/>
  <c r="P87" i="7"/>
  <c r="P88" i="7"/>
  <c r="P89" i="7"/>
  <c r="P90" i="7"/>
  <c r="P91" i="7"/>
  <c r="P92" i="7"/>
  <c r="P93" i="7"/>
  <c r="P94" i="7"/>
  <c r="P95" i="7"/>
  <c r="P96" i="7"/>
  <c r="P97" i="7"/>
  <c r="P98" i="7"/>
  <c r="P99" i="7"/>
  <c r="P100" i="7"/>
  <c r="P101" i="7"/>
  <c r="P102" i="7"/>
  <c r="P103" i="7"/>
  <c r="P104" i="7"/>
  <c r="P105" i="7"/>
  <c r="P106" i="7"/>
  <c r="P107" i="7"/>
  <c r="P108" i="7"/>
  <c r="P109" i="7"/>
  <c r="P110" i="7"/>
  <c r="P111" i="7"/>
  <c r="P112" i="7"/>
  <c r="P113" i="7"/>
  <c r="P114" i="7"/>
  <c r="P115" i="7"/>
  <c r="P116" i="7"/>
  <c r="P117" i="7"/>
  <c r="P118" i="7"/>
  <c r="P119" i="7"/>
  <c r="P120" i="7"/>
  <c r="P121" i="7"/>
  <c r="P122" i="7"/>
  <c r="P123" i="7"/>
  <c r="P124" i="7"/>
  <c r="P125" i="7"/>
  <c r="P126" i="7"/>
  <c r="P127" i="7"/>
  <c r="P128" i="7"/>
  <c r="P129" i="7"/>
  <c r="P130" i="7"/>
  <c r="P131" i="7"/>
  <c r="P132" i="7"/>
  <c r="P133" i="7"/>
  <c r="P134" i="7"/>
  <c r="P135" i="7"/>
  <c r="P136" i="7"/>
  <c r="P137" i="7"/>
  <c r="P138" i="7"/>
  <c r="P139" i="7"/>
  <c r="P140" i="7"/>
  <c r="P141" i="7"/>
  <c r="P142" i="7"/>
  <c r="P143" i="7"/>
  <c r="P144" i="7"/>
  <c r="P145" i="7"/>
  <c r="P146" i="7"/>
  <c r="P147" i="7"/>
  <c r="P148" i="7"/>
  <c r="P149" i="7"/>
  <c r="P150" i="7"/>
  <c r="P151" i="7"/>
  <c r="P152" i="7"/>
  <c r="P153" i="7"/>
  <c r="P154" i="7"/>
  <c r="P155" i="7"/>
  <c r="P156" i="7"/>
  <c r="P157" i="7"/>
  <c r="P158" i="7"/>
  <c r="P159" i="7"/>
  <c r="P160" i="7"/>
  <c r="P161" i="7"/>
  <c r="P162" i="7"/>
  <c r="P163" i="7"/>
  <c r="P164" i="7"/>
  <c r="P165" i="7"/>
  <c r="P166" i="7"/>
  <c r="P167" i="7"/>
  <c r="P168" i="7"/>
  <c r="P169" i="7"/>
  <c r="P170" i="7"/>
  <c r="P171" i="7"/>
  <c r="P172" i="7"/>
  <c r="P173" i="7"/>
  <c r="P174" i="7"/>
  <c r="P175" i="7"/>
  <c r="P176" i="7"/>
  <c r="P177" i="7"/>
  <c r="P178" i="7"/>
  <c r="P179" i="7"/>
  <c r="P180" i="7"/>
  <c r="P181" i="7"/>
  <c r="P182" i="7"/>
  <c r="P183" i="7"/>
  <c r="P184" i="7"/>
  <c r="P185" i="7"/>
  <c r="P186" i="7"/>
  <c r="P187" i="7"/>
  <c r="P188" i="7"/>
  <c r="P189" i="7"/>
  <c r="P190" i="7"/>
  <c r="P191" i="7"/>
  <c r="P192" i="7"/>
  <c r="P193" i="7"/>
  <c r="P194" i="7"/>
  <c r="P195" i="7"/>
  <c r="P196" i="7"/>
  <c r="P197" i="7"/>
  <c r="P198" i="7"/>
  <c r="P199" i="7"/>
  <c r="P200" i="7"/>
  <c r="P201" i="7"/>
  <c r="P202" i="7"/>
  <c r="P203" i="7"/>
  <c r="P204" i="7"/>
  <c r="P205" i="7"/>
  <c r="P206" i="7"/>
  <c r="P207" i="7"/>
  <c r="P208" i="7"/>
  <c r="P209" i="7"/>
  <c r="P210" i="7"/>
  <c r="P211" i="7"/>
  <c r="P212" i="7"/>
  <c r="P213" i="7"/>
  <c r="P214" i="7"/>
  <c r="P215" i="7"/>
  <c r="P216" i="7"/>
  <c r="P217" i="7"/>
  <c r="P218" i="7"/>
  <c r="P219" i="7"/>
  <c r="P220" i="7"/>
  <c r="P221" i="7"/>
  <c r="P222" i="7"/>
  <c r="P223" i="7"/>
  <c r="P224" i="7"/>
  <c r="P225" i="7"/>
  <c r="P226" i="7"/>
  <c r="P227" i="7"/>
  <c r="P228" i="7"/>
  <c r="P229" i="7"/>
  <c r="P230" i="7"/>
  <c r="P231" i="7"/>
  <c r="P232" i="7"/>
  <c r="P233" i="7"/>
  <c r="P234" i="7"/>
  <c r="P235" i="7"/>
  <c r="P236" i="7"/>
  <c r="P237" i="7"/>
  <c r="P238" i="7"/>
  <c r="P239" i="7"/>
  <c r="P240" i="7"/>
  <c r="P241" i="7"/>
  <c r="P242" i="7"/>
  <c r="P243" i="7"/>
  <c r="P244" i="7"/>
  <c r="P245" i="7"/>
  <c r="P246" i="7"/>
  <c r="P247" i="7"/>
  <c r="P248" i="7"/>
  <c r="P249" i="7"/>
  <c r="P250" i="7"/>
  <c r="P251" i="7"/>
  <c r="P252" i="7"/>
  <c r="P253" i="7"/>
  <c r="P254" i="7"/>
  <c r="P255" i="7"/>
  <c r="P256" i="7"/>
  <c r="P257" i="7"/>
  <c r="P258" i="7"/>
  <c r="P259" i="7"/>
  <c r="P260" i="7"/>
  <c r="P261" i="7"/>
  <c r="P262" i="7"/>
  <c r="P263" i="7"/>
  <c r="P264" i="7"/>
  <c r="P265" i="7"/>
  <c r="P266" i="7"/>
  <c r="P267" i="7"/>
  <c r="P268" i="7"/>
  <c r="P269" i="7"/>
  <c r="P270" i="7"/>
  <c r="P271" i="7"/>
  <c r="P272" i="7"/>
  <c r="P273" i="7"/>
  <c r="P274" i="7"/>
  <c r="P275" i="7"/>
  <c r="P276" i="7"/>
  <c r="P277" i="7"/>
  <c r="P278" i="7"/>
  <c r="P279" i="7"/>
  <c r="P280" i="7"/>
  <c r="P281" i="7"/>
  <c r="P282" i="7"/>
  <c r="P283" i="7"/>
  <c r="P284" i="7"/>
  <c r="P285" i="7"/>
  <c r="P286" i="7"/>
  <c r="P287" i="7"/>
  <c r="P288" i="7"/>
  <c r="P289" i="7"/>
  <c r="P290" i="7"/>
  <c r="P291" i="7"/>
  <c r="P292" i="7"/>
  <c r="P293" i="7"/>
  <c r="P294" i="7"/>
  <c r="P295" i="7"/>
  <c r="P296" i="7"/>
  <c r="P297" i="7"/>
  <c r="P298" i="7"/>
  <c r="P299" i="7"/>
  <c r="P300" i="7"/>
  <c r="P301" i="7"/>
  <c r="P302" i="7"/>
  <c r="P303" i="7"/>
  <c r="P304" i="7"/>
  <c r="P305" i="7"/>
  <c r="P306" i="7"/>
  <c r="P307" i="7"/>
  <c r="P308" i="7"/>
  <c r="P309" i="7"/>
  <c r="P310" i="7"/>
  <c r="P311" i="7"/>
  <c r="P312" i="7"/>
  <c r="P313" i="7"/>
  <c r="P314" i="7"/>
  <c r="P315" i="7"/>
  <c r="P316" i="7"/>
  <c r="P317" i="7"/>
  <c r="P318" i="7"/>
  <c r="P319" i="7"/>
  <c r="P320" i="7"/>
  <c r="P321" i="7"/>
  <c r="P322" i="7"/>
  <c r="P323" i="7"/>
  <c r="P324" i="7"/>
  <c r="P325" i="7"/>
  <c r="P326" i="7"/>
  <c r="P327" i="7"/>
  <c r="P328" i="7"/>
  <c r="P329" i="7"/>
  <c r="P330" i="7"/>
  <c r="P331" i="7"/>
  <c r="P332" i="7"/>
  <c r="P333" i="7"/>
  <c r="P334" i="7"/>
  <c r="P335" i="7"/>
  <c r="P336" i="7"/>
  <c r="P337" i="7"/>
  <c r="P338" i="7"/>
  <c r="P339" i="7"/>
  <c r="P340" i="7"/>
  <c r="P341" i="7"/>
  <c r="P342" i="7"/>
  <c r="P343" i="7"/>
  <c r="P344" i="7"/>
  <c r="P345" i="7"/>
  <c r="P346" i="7"/>
  <c r="P347" i="7"/>
  <c r="P348" i="7"/>
  <c r="P349" i="7"/>
  <c r="P350" i="7"/>
  <c r="P351" i="7"/>
  <c r="P352" i="7"/>
  <c r="P353" i="7"/>
  <c r="P354" i="7"/>
  <c r="P355" i="7"/>
  <c r="P356" i="7"/>
  <c r="P357" i="7"/>
  <c r="P358" i="7"/>
  <c r="P359" i="7"/>
  <c r="P360" i="7"/>
  <c r="P361" i="7"/>
  <c r="P362" i="7"/>
  <c r="P363" i="7"/>
  <c r="P364" i="7"/>
  <c r="P365" i="7"/>
  <c r="P366" i="7"/>
  <c r="P367" i="7"/>
  <c r="P368" i="7"/>
  <c r="P369" i="7"/>
  <c r="P370" i="7"/>
  <c r="P371" i="7"/>
  <c r="P372" i="7"/>
  <c r="P373" i="7"/>
  <c r="P374" i="7"/>
  <c r="P375" i="7"/>
  <c r="P376" i="7"/>
  <c r="P377" i="7"/>
  <c r="P378" i="7"/>
  <c r="P379" i="7"/>
  <c r="P380" i="7"/>
  <c r="P381" i="7"/>
  <c r="P382" i="7"/>
  <c r="P383" i="7"/>
  <c r="P384" i="7"/>
  <c r="P385" i="7"/>
  <c r="P386" i="7"/>
  <c r="P387" i="7"/>
  <c r="P388" i="7"/>
  <c r="P389" i="7"/>
  <c r="P390" i="7"/>
  <c r="P391" i="7"/>
  <c r="P392" i="7"/>
  <c r="P393" i="7"/>
  <c r="P394" i="7"/>
  <c r="P395" i="7"/>
  <c r="P396" i="7"/>
  <c r="P397" i="7"/>
  <c r="P398" i="7"/>
  <c r="P399" i="7"/>
  <c r="P400" i="7"/>
  <c r="P401" i="7"/>
  <c r="P402" i="7"/>
  <c r="P403" i="7"/>
  <c r="P404" i="7"/>
  <c r="P405" i="7"/>
  <c r="P406" i="7"/>
  <c r="P407" i="7"/>
  <c r="P408" i="7"/>
  <c r="P409" i="7"/>
  <c r="P410" i="7"/>
  <c r="P411" i="7"/>
  <c r="P412" i="7"/>
  <c r="P413" i="7"/>
  <c r="P414" i="7"/>
  <c r="P415" i="7"/>
  <c r="P416" i="7"/>
  <c r="P417" i="7"/>
  <c r="P418" i="7"/>
  <c r="P419" i="7"/>
  <c r="P420" i="7"/>
  <c r="P421" i="7"/>
  <c r="P422" i="7"/>
  <c r="P423" i="7"/>
  <c r="P424" i="7"/>
  <c r="P425" i="7"/>
  <c r="P426" i="7"/>
  <c r="P427" i="7"/>
  <c r="P428" i="7"/>
  <c r="P429" i="7"/>
  <c r="P430" i="7"/>
  <c r="P431" i="7"/>
  <c r="P432" i="7"/>
  <c r="P433" i="7"/>
  <c r="P434" i="7"/>
  <c r="P435" i="7"/>
  <c r="P436" i="7"/>
  <c r="P437" i="7"/>
  <c r="P438" i="7"/>
  <c r="P439" i="7"/>
  <c r="P440" i="7"/>
  <c r="P441" i="7"/>
  <c r="P442" i="7"/>
  <c r="P443" i="7"/>
  <c r="P444" i="7"/>
  <c r="P445" i="7"/>
  <c r="P446" i="7"/>
  <c r="P447" i="7"/>
  <c r="P448" i="7"/>
  <c r="P449" i="7"/>
  <c r="P450" i="7"/>
  <c r="P451" i="7"/>
  <c r="P452" i="7"/>
  <c r="P453" i="7"/>
  <c r="P454" i="7"/>
  <c r="P455" i="7"/>
  <c r="P456" i="7"/>
  <c r="P457" i="7"/>
  <c r="P458" i="7"/>
  <c r="P459" i="7"/>
  <c r="P460" i="7"/>
  <c r="P461" i="7"/>
  <c r="P462" i="7"/>
  <c r="P463" i="7"/>
  <c r="P464" i="7"/>
  <c r="P465" i="7"/>
  <c r="P466" i="7"/>
  <c r="P467" i="7"/>
  <c r="P468" i="7"/>
  <c r="P469" i="7"/>
  <c r="P470" i="7"/>
  <c r="P471" i="7"/>
  <c r="P472" i="7"/>
  <c r="P473" i="7"/>
  <c r="P474" i="7"/>
  <c r="P475" i="7"/>
  <c r="P476" i="7"/>
  <c r="P477" i="7"/>
  <c r="P478" i="7"/>
  <c r="P479" i="7"/>
  <c r="P480" i="7"/>
  <c r="P481" i="7"/>
  <c r="P482" i="7"/>
  <c r="P483" i="7"/>
  <c r="P484" i="7"/>
  <c r="P485" i="7"/>
  <c r="P486" i="7"/>
  <c r="P487" i="7"/>
  <c r="P488" i="7"/>
  <c r="P489" i="7"/>
  <c r="P490" i="7"/>
  <c r="P491" i="7"/>
  <c r="P492" i="7"/>
  <c r="P493" i="7"/>
  <c r="P494" i="7"/>
  <c r="P495" i="7"/>
  <c r="P496" i="7"/>
  <c r="P497" i="7"/>
  <c r="P498" i="7"/>
  <c r="P499" i="7"/>
  <c r="P500" i="7"/>
  <c r="P501" i="7"/>
  <c r="P502" i="7"/>
  <c r="P503" i="7"/>
  <c r="P504" i="7"/>
  <c r="P505" i="7"/>
  <c r="P506" i="7"/>
  <c r="P507" i="7"/>
  <c r="P508" i="7"/>
  <c r="P509" i="7"/>
  <c r="P510" i="7"/>
  <c r="P511" i="7"/>
  <c r="P512" i="7"/>
  <c r="P513" i="7"/>
  <c r="P514" i="7"/>
  <c r="P515" i="7"/>
  <c r="P516" i="7"/>
  <c r="P517" i="7"/>
  <c r="P518" i="7"/>
  <c r="P519" i="7"/>
  <c r="P520" i="7"/>
  <c r="P521" i="7"/>
  <c r="P522" i="7"/>
  <c r="P523" i="7"/>
  <c r="P524" i="7"/>
  <c r="P525" i="7"/>
  <c r="P526" i="7"/>
  <c r="P527" i="7"/>
  <c r="P528" i="7"/>
  <c r="P529" i="7"/>
  <c r="P530" i="7"/>
  <c r="P531" i="7"/>
  <c r="P532" i="7"/>
  <c r="P533" i="7"/>
  <c r="P534" i="7"/>
  <c r="P535" i="7"/>
  <c r="P536" i="7"/>
  <c r="P537" i="7"/>
  <c r="P538" i="7"/>
  <c r="P539" i="7"/>
  <c r="P540" i="7"/>
  <c r="P541" i="7"/>
  <c r="P542" i="7"/>
  <c r="P543" i="7"/>
  <c r="P544" i="7"/>
  <c r="P545" i="7"/>
  <c r="P546" i="7"/>
  <c r="P547" i="7"/>
  <c r="P548" i="7"/>
  <c r="P549" i="7"/>
  <c r="P550" i="7"/>
  <c r="P551" i="7"/>
  <c r="P552" i="7"/>
  <c r="P553" i="7"/>
  <c r="P554" i="7"/>
  <c r="P555" i="7"/>
  <c r="P556" i="7"/>
  <c r="P557" i="7"/>
  <c r="P558" i="7"/>
  <c r="P559" i="7"/>
  <c r="P560" i="7"/>
  <c r="P561" i="7"/>
  <c r="P562" i="7"/>
  <c r="P563" i="7"/>
  <c r="P564" i="7"/>
  <c r="P565" i="7"/>
  <c r="P566" i="7"/>
  <c r="P567" i="7"/>
  <c r="P568" i="7"/>
  <c r="P569" i="7"/>
  <c r="P570" i="7"/>
  <c r="P571" i="7"/>
  <c r="P572" i="7"/>
  <c r="P573" i="7"/>
  <c r="P574" i="7"/>
  <c r="P575" i="7"/>
  <c r="P576" i="7"/>
  <c r="P577" i="7"/>
  <c r="P578" i="7"/>
  <c r="P579" i="7"/>
  <c r="P580" i="7"/>
  <c r="P581" i="7"/>
  <c r="P582" i="7"/>
  <c r="P583" i="7"/>
  <c r="P584" i="7"/>
  <c r="P585" i="7"/>
  <c r="P586" i="7"/>
  <c r="P587" i="7"/>
  <c r="P588" i="7"/>
  <c r="P589" i="7"/>
  <c r="P590" i="7"/>
  <c r="P591" i="7"/>
  <c r="P592" i="7"/>
  <c r="P593" i="7"/>
  <c r="P594" i="7"/>
  <c r="P595" i="7"/>
  <c r="P596" i="7"/>
  <c r="P597" i="7"/>
  <c r="P598" i="7"/>
  <c r="P599" i="7"/>
  <c r="P600" i="7"/>
  <c r="P601" i="7"/>
  <c r="P602" i="7"/>
  <c r="P603" i="7"/>
  <c r="P604" i="7"/>
  <c r="P605" i="7"/>
  <c r="P606" i="7"/>
  <c r="P607" i="7"/>
  <c r="P608" i="7"/>
  <c r="P609" i="7"/>
  <c r="P610" i="7"/>
  <c r="P611" i="7"/>
  <c r="P612" i="7"/>
  <c r="P613" i="7"/>
  <c r="P614" i="7"/>
  <c r="P615" i="7"/>
  <c r="P616" i="7"/>
  <c r="P617" i="7"/>
  <c r="P618" i="7"/>
  <c r="P619" i="7"/>
  <c r="P620" i="7"/>
  <c r="P621" i="7"/>
  <c r="P622" i="7"/>
  <c r="P623" i="7"/>
  <c r="P624" i="7"/>
  <c r="P625" i="7"/>
  <c r="P626" i="7"/>
  <c r="P627" i="7"/>
  <c r="P628" i="7"/>
  <c r="P629" i="7"/>
  <c r="P630" i="7"/>
  <c r="P631" i="7"/>
  <c r="P632" i="7"/>
  <c r="P633" i="7"/>
  <c r="P634" i="7"/>
  <c r="P635" i="7"/>
  <c r="P636" i="7"/>
  <c r="P637" i="7"/>
  <c r="P638" i="7"/>
  <c r="P639" i="7"/>
  <c r="P640" i="7"/>
  <c r="P641" i="7"/>
  <c r="P642" i="7"/>
  <c r="P643" i="7"/>
  <c r="P644" i="7"/>
  <c r="P645" i="7"/>
  <c r="P646" i="7"/>
  <c r="P647" i="7"/>
  <c r="P648" i="7"/>
  <c r="P649" i="7"/>
  <c r="P650" i="7"/>
  <c r="P651" i="7"/>
  <c r="P652" i="7"/>
  <c r="P653" i="7"/>
  <c r="P654" i="7"/>
  <c r="P655" i="7"/>
  <c r="P656" i="7"/>
  <c r="P657" i="7"/>
  <c r="P658" i="7"/>
  <c r="P659" i="7"/>
  <c r="P660" i="7"/>
  <c r="P661" i="7"/>
  <c r="P662" i="7"/>
  <c r="P663" i="7"/>
  <c r="P664" i="7"/>
  <c r="P665" i="7"/>
  <c r="P666" i="7"/>
  <c r="P667" i="7"/>
  <c r="P668" i="7"/>
  <c r="P669" i="7"/>
  <c r="P670" i="7"/>
  <c r="P671" i="7"/>
  <c r="P672" i="7"/>
  <c r="P673" i="7"/>
  <c r="P674" i="7"/>
  <c r="P675" i="7"/>
  <c r="P676" i="7"/>
  <c r="P677" i="7"/>
  <c r="P678" i="7"/>
  <c r="P679" i="7"/>
  <c r="P680" i="7"/>
  <c r="P681" i="7"/>
  <c r="P682" i="7"/>
  <c r="P683" i="7"/>
  <c r="P684" i="7"/>
  <c r="P685" i="7"/>
  <c r="P686" i="7"/>
  <c r="P687" i="7"/>
  <c r="P688" i="7"/>
  <c r="P689" i="7"/>
  <c r="P690" i="7"/>
  <c r="P691" i="7"/>
  <c r="P692" i="7"/>
  <c r="P693" i="7"/>
  <c r="P694" i="7"/>
  <c r="P695" i="7"/>
  <c r="P696" i="7"/>
  <c r="P697" i="7"/>
  <c r="P698" i="7"/>
  <c r="P699" i="7"/>
  <c r="P700" i="7"/>
  <c r="P701" i="7"/>
  <c r="P702" i="7"/>
  <c r="P703" i="7"/>
  <c r="P704" i="7"/>
  <c r="P705" i="7"/>
  <c r="P706" i="7"/>
  <c r="P707" i="7"/>
  <c r="P708" i="7"/>
  <c r="P709" i="7"/>
  <c r="P710" i="7"/>
  <c r="P711" i="7"/>
  <c r="P712" i="7"/>
  <c r="P713" i="7"/>
  <c r="P714" i="7"/>
  <c r="P715" i="7"/>
  <c r="P716" i="7"/>
  <c r="P717" i="7"/>
  <c r="P718" i="7"/>
  <c r="P719" i="7"/>
  <c r="P720" i="7"/>
  <c r="P721" i="7"/>
  <c r="P722" i="7"/>
  <c r="P723" i="7"/>
  <c r="P724" i="7"/>
  <c r="P725" i="7"/>
  <c r="P726" i="7"/>
  <c r="P727" i="7"/>
  <c r="P728" i="7"/>
  <c r="P729" i="7"/>
  <c r="P730" i="7"/>
  <c r="P731" i="7"/>
  <c r="P732" i="7"/>
  <c r="P733" i="7"/>
  <c r="P734" i="7"/>
  <c r="P735" i="7"/>
  <c r="P736" i="7"/>
  <c r="P737" i="7"/>
  <c r="P738" i="7"/>
  <c r="P739" i="7"/>
  <c r="P740" i="7"/>
  <c r="P741" i="7"/>
  <c r="P742" i="7"/>
  <c r="P743" i="7"/>
  <c r="P744" i="7"/>
  <c r="P745" i="7"/>
  <c r="P746" i="7"/>
  <c r="P747" i="7"/>
  <c r="P748" i="7"/>
  <c r="P749" i="7"/>
  <c r="P750" i="7"/>
  <c r="P751" i="7"/>
  <c r="P752" i="7"/>
  <c r="P753" i="7"/>
  <c r="P754" i="7"/>
  <c r="P755" i="7"/>
  <c r="P756" i="7"/>
  <c r="P757" i="7"/>
  <c r="P758" i="7"/>
  <c r="P759" i="7"/>
  <c r="P760" i="7"/>
  <c r="P761" i="7"/>
  <c r="P762" i="7"/>
  <c r="P763" i="7"/>
  <c r="P764" i="7"/>
  <c r="P765" i="7"/>
  <c r="P766" i="7"/>
  <c r="P767" i="7"/>
  <c r="P768" i="7"/>
  <c r="P769" i="7"/>
  <c r="P770" i="7"/>
  <c r="P771" i="7"/>
  <c r="P772" i="7"/>
  <c r="P773" i="7"/>
  <c r="P774" i="7"/>
  <c r="P775" i="7"/>
  <c r="P776" i="7"/>
  <c r="P777" i="7"/>
  <c r="P778" i="7"/>
  <c r="P779" i="7"/>
  <c r="P780" i="7"/>
  <c r="P781" i="7"/>
  <c r="P782" i="7"/>
  <c r="P783" i="7"/>
  <c r="P784" i="7"/>
  <c r="P785" i="7"/>
  <c r="P786" i="7"/>
  <c r="P787" i="7"/>
  <c r="P788" i="7"/>
  <c r="P789" i="7"/>
  <c r="P790" i="7"/>
  <c r="P791" i="7"/>
  <c r="P792" i="7"/>
  <c r="P793" i="7"/>
  <c r="P794" i="7"/>
  <c r="P795" i="7"/>
  <c r="P796" i="7"/>
  <c r="P797" i="7"/>
  <c r="P798" i="7"/>
  <c r="P799" i="7"/>
  <c r="P800" i="7"/>
  <c r="P801" i="7"/>
  <c r="P802" i="7"/>
  <c r="P803" i="7"/>
  <c r="P804" i="7"/>
  <c r="P805" i="7"/>
  <c r="P806" i="7"/>
  <c r="P807" i="7"/>
  <c r="P808" i="7"/>
  <c r="P809" i="7"/>
  <c r="P810" i="7"/>
  <c r="P811" i="7"/>
  <c r="P812" i="7"/>
  <c r="P813" i="7"/>
  <c r="P814" i="7"/>
  <c r="P815" i="7"/>
  <c r="P816" i="7"/>
  <c r="P817" i="7"/>
  <c r="P818" i="7"/>
  <c r="P819" i="7"/>
  <c r="P820" i="7"/>
  <c r="P821" i="7"/>
  <c r="P822" i="7"/>
  <c r="P823" i="7"/>
  <c r="P824" i="7"/>
  <c r="P825" i="7"/>
  <c r="P826" i="7"/>
  <c r="P827" i="7"/>
  <c r="P828" i="7"/>
  <c r="P829" i="7"/>
  <c r="P830" i="7"/>
  <c r="P831" i="7"/>
  <c r="P832" i="7"/>
  <c r="P833" i="7"/>
  <c r="P834" i="7"/>
  <c r="P835" i="7"/>
  <c r="P836" i="7"/>
  <c r="P837" i="7"/>
  <c r="P838" i="7"/>
  <c r="P839" i="7"/>
  <c r="P840" i="7"/>
  <c r="P841" i="7"/>
  <c r="P842" i="7"/>
  <c r="P843" i="7"/>
  <c r="P844" i="7"/>
  <c r="P845" i="7"/>
  <c r="P846" i="7"/>
  <c r="P847" i="7"/>
  <c r="P848" i="7"/>
  <c r="P849" i="7"/>
  <c r="P850" i="7"/>
  <c r="P851" i="7"/>
  <c r="P852" i="7"/>
  <c r="P853" i="7"/>
  <c r="P854" i="7"/>
  <c r="P855" i="7"/>
  <c r="P856" i="7"/>
  <c r="P857" i="7"/>
  <c r="P858" i="7"/>
  <c r="P859" i="7"/>
  <c r="P860" i="7"/>
  <c r="P861" i="7"/>
  <c r="P862" i="7"/>
  <c r="P863" i="7"/>
  <c r="P864" i="7"/>
  <c r="P865" i="7"/>
  <c r="P866" i="7"/>
  <c r="P867" i="7"/>
  <c r="P868" i="7"/>
  <c r="P869" i="7"/>
  <c r="P870" i="7"/>
  <c r="P871" i="7"/>
  <c r="P872" i="7"/>
  <c r="P873" i="7"/>
  <c r="P874" i="7"/>
  <c r="P875" i="7"/>
  <c r="P876" i="7"/>
  <c r="P877" i="7"/>
  <c r="P878" i="7"/>
  <c r="P879" i="7"/>
  <c r="P880" i="7"/>
  <c r="P881" i="7"/>
  <c r="P882" i="7"/>
  <c r="P883" i="7"/>
  <c r="P884" i="7"/>
  <c r="P885" i="7"/>
  <c r="P886" i="7"/>
  <c r="P887" i="7"/>
  <c r="P888" i="7"/>
  <c r="P889" i="7"/>
  <c r="P890" i="7"/>
  <c r="P891" i="7"/>
  <c r="P892" i="7"/>
  <c r="P893" i="7"/>
  <c r="P894" i="7"/>
  <c r="P895" i="7"/>
  <c r="P896" i="7"/>
  <c r="P897" i="7"/>
  <c r="P898" i="7"/>
  <c r="P899" i="7"/>
  <c r="P900" i="7"/>
  <c r="P901" i="7"/>
  <c r="P902" i="7"/>
  <c r="P903" i="7"/>
  <c r="P904" i="7"/>
  <c r="P905" i="7"/>
  <c r="P906" i="7"/>
  <c r="P907" i="7"/>
  <c r="P908" i="7"/>
  <c r="P909" i="7"/>
  <c r="P910" i="7"/>
  <c r="P911" i="7"/>
  <c r="P912" i="7"/>
  <c r="P913" i="7"/>
  <c r="P914" i="7"/>
  <c r="P915" i="7"/>
  <c r="P916" i="7"/>
  <c r="P917" i="7"/>
  <c r="P918" i="7"/>
  <c r="P919" i="7"/>
  <c r="P920" i="7"/>
  <c r="P921" i="7"/>
  <c r="P922" i="7"/>
  <c r="P923" i="7"/>
  <c r="P924" i="7"/>
  <c r="P925" i="7"/>
  <c r="P926" i="7"/>
  <c r="P927" i="7"/>
  <c r="P928" i="7"/>
  <c r="P929" i="7"/>
  <c r="P930" i="7"/>
  <c r="P931" i="7"/>
  <c r="P932" i="7"/>
  <c r="P933" i="7"/>
  <c r="P934" i="7"/>
  <c r="P935" i="7"/>
  <c r="P936" i="7"/>
  <c r="P937" i="7"/>
  <c r="P938" i="7"/>
  <c r="P939" i="7"/>
  <c r="P940" i="7"/>
  <c r="P941" i="7"/>
  <c r="P942" i="7"/>
  <c r="P943" i="7"/>
  <c r="P944" i="7"/>
  <c r="P945" i="7"/>
  <c r="P946" i="7"/>
  <c r="P947" i="7"/>
  <c r="P948" i="7"/>
  <c r="P949" i="7"/>
  <c r="P950" i="7"/>
  <c r="P951" i="7"/>
  <c r="P952" i="7"/>
  <c r="P953" i="7"/>
  <c r="P954" i="7"/>
  <c r="P955" i="7"/>
  <c r="P956" i="7"/>
  <c r="P957" i="7"/>
  <c r="P958" i="7"/>
  <c r="P959" i="7"/>
  <c r="P960" i="7"/>
  <c r="P961" i="7"/>
  <c r="P962" i="7"/>
  <c r="P963" i="7"/>
  <c r="P964" i="7"/>
  <c r="P965" i="7"/>
  <c r="P966" i="7"/>
  <c r="P967" i="7"/>
  <c r="P968" i="7"/>
  <c r="P969" i="7"/>
  <c r="P970" i="7"/>
  <c r="P971" i="7"/>
  <c r="P972" i="7"/>
  <c r="P973" i="7"/>
  <c r="P974" i="7"/>
  <c r="P975" i="7"/>
  <c r="P976" i="7"/>
  <c r="P977" i="7"/>
  <c r="P978" i="7"/>
  <c r="P979" i="7"/>
  <c r="P980" i="7"/>
  <c r="P981" i="7"/>
  <c r="P982" i="7"/>
  <c r="P983" i="7"/>
  <c r="P984" i="7"/>
  <c r="P985" i="7"/>
  <c r="P986" i="7"/>
  <c r="P987" i="7"/>
  <c r="P988" i="7"/>
  <c r="P989" i="7"/>
  <c r="P990" i="7"/>
  <c r="P991" i="7"/>
  <c r="P992" i="7"/>
  <c r="P993" i="7"/>
  <c r="P994" i="7"/>
  <c r="P995" i="7"/>
  <c r="P996" i="7"/>
  <c r="P997" i="7"/>
  <c r="P998" i="7"/>
  <c r="P999" i="7"/>
  <c r="P1000" i="7"/>
  <c r="P1001" i="7"/>
  <c r="P1002" i="7"/>
  <c r="P1003" i="7"/>
  <c r="P1004" i="7"/>
  <c r="P1005" i="7"/>
  <c r="P1006" i="7"/>
  <c r="P1007" i="7"/>
  <c r="P1008" i="7"/>
  <c r="P1009" i="7"/>
  <c r="P1010" i="7"/>
  <c r="P1011" i="7"/>
  <c r="P1012" i="7"/>
  <c r="P1013" i="7"/>
  <c r="P1014" i="7"/>
  <c r="P1015" i="7"/>
  <c r="P1016" i="7"/>
  <c r="P1017" i="7"/>
  <c r="P1018" i="7"/>
  <c r="P1019" i="7"/>
  <c r="P1020" i="7"/>
  <c r="P1021" i="7"/>
  <c r="P1022" i="7"/>
  <c r="P1023" i="7"/>
  <c r="P1024" i="7"/>
  <c r="P1025" i="7"/>
  <c r="P1026" i="7"/>
  <c r="P1027" i="7"/>
  <c r="P1028" i="7"/>
  <c r="P1029" i="7"/>
  <c r="P1030" i="7"/>
  <c r="P1031" i="7"/>
  <c r="P1032" i="7"/>
  <c r="P1033" i="7"/>
  <c r="P1034" i="7"/>
  <c r="P1035" i="7"/>
  <c r="P1036" i="7"/>
  <c r="P1037" i="7"/>
  <c r="P1038" i="7"/>
  <c r="P1039" i="7"/>
  <c r="P1040" i="7"/>
  <c r="P1041" i="7"/>
  <c r="P1042" i="7"/>
  <c r="P1043" i="7"/>
  <c r="P1044" i="7"/>
  <c r="P1045" i="7"/>
  <c r="P1046" i="7"/>
  <c r="P1047" i="7"/>
  <c r="P1048" i="7"/>
  <c r="P1049" i="7"/>
  <c r="P1050" i="7"/>
  <c r="P1051" i="7"/>
  <c r="P1052" i="7"/>
  <c r="P1053" i="7"/>
  <c r="P1054" i="7"/>
  <c r="P1055" i="7"/>
  <c r="P1056" i="7"/>
  <c r="P1057" i="7"/>
  <c r="P1058" i="7"/>
  <c r="P1059" i="7"/>
  <c r="P1060" i="7"/>
  <c r="P1061" i="7"/>
  <c r="P1062" i="7"/>
  <c r="P1063" i="7"/>
  <c r="P1064" i="7"/>
  <c r="P1065" i="7"/>
  <c r="P1066" i="7"/>
  <c r="P1067" i="7"/>
  <c r="P1068" i="7"/>
  <c r="P1069" i="7"/>
  <c r="P1070" i="7"/>
  <c r="P1071" i="7"/>
  <c r="P1072" i="7"/>
  <c r="P1073" i="7"/>
  <c r="P1074" i="7"/>
  <c r="P1075" i="7"/>
  <c r="P1076" i="7"/>
  <c r="P1077" i="7"/>
  <c r="P1078" i="7"/>
  <c r="P1079" i="7"/>
  <c r="P1080" i="7"/>
  <c r="P1081" i="7"/>
  <c r="P1082" i="7"/>
  <c r="P1083" i="7"/>
  <c r="P1084" i="7"/>
  <c r="P1085" i="7"/>
  <c r="P1086" i="7"/>
  <c r="P1087" i="7"/>
  <c r="P1088" i="7"/>
  <c r="P1089" i="7"/>
  <c r="P1090" i="7"/>
  <c r="P1091" i="7"/>
  <c r="P1092" i="7"/>
  <c r="P1093" i="7"/>
  <c r="P1094" i="7"/>
  <c r="P1095" i="7"/>
  <c r="P1096" i="7"/>
  <c r="P1097" i="7"/>
  <c r="P1098" i="7"/>
  <c r="P1099" i="7"/>
  <c r="P1100" i="7"/>
  <c r="P1101" i="7"/>
  <c r="P1102" i="7"/>
  <c r="P1103" i="7"/>
  <c r="P1104" i="7"/>
  <c r="P1105" i="7"/>
  <c r="P1106" i="7"/>
  <c r="P1107" i="7"/>
  <c r="P1108" i="7"/>
  <c r="P1109" i="7"/>
  <c r="P1110" i="7"/>
  <c r="P1111" i="7"/>
  <c r="P1112" i="7"/>
  <c r="P1113" i="7"/>
  <c r="P1114" i="7"/>
  <c r="P1115" i="7"/>
  <c r="P1116" i="7"/>
  <c r="P1117" i="7"/>
  <c r="P1118" i="7"/>
  <c r="P1119" i="7"/>
  <c r="P1120" i="7"/>
  <c r="P1121" i="7"/>
  <c r="P1122" i="7"/>
  <c r="P1123" i="7"/>
  <c r="P1124" i="7"/>
  <c r="P1125" i="7"/>
  <c r="P1126" i="7"/>
  <c r="P1127" i="7"/>
  <c r="P1128" i="7"/>
  <c r="P1129" i="7"/>
  <c r="P1130" i="7"/>
  <c r="P1131" i="7"/>
  <c r="P1132" i="7"/>
  <c r="P1133" i="7"/>
  <c r="P1134" i="7"/>
  <c r="P1135" i="7"/>
  <c r="P1136" i="7"/>
  <c r="P1137" i="7"/>
  <c r="P1138" i="7"/>
  <c r="P1139" i="7"/>
  <c r="P1140" i="7"/>
  <c r="P1141" i="7"/>
  <c r="P1142" i="7"/>
  <c r="P1143" i="7"/>
  <c r="P1144" i="7"/>
  <c r="P1145" i="7"/>
  <c r="P1146" i="7"/>
  <c r="P1147" i="7"/>
  <c r="P1148" i="7"/>
  <c r="P1149" i="7"/>
  <c r="P1150" i="7"/>
  <c r="P1151" i="7"/>
  <c r="P1152" i="7"/>
  <c r="P1153" i="7"/>
  <c r="P1154" i="7"/>
  <c r="P1155" i="7"/>
  <c r="P1156" i="7"/>
  <c r="P1157" i="7"/>
  <c r="P1158" i="7"/>
  <c r="P1159" i="7"/>
  <c r="P1160" i="7"/>
  <c r="P1161" i="7"/>
  <c r="P1162" i="7"/>
  <c r="P1163" i="7"/>
  <c r="P1164" i="7"/>
  <c r="P1165" i="7"/>
  <c r="P1166" i="7"/>
  <c r="P1167" i="7"/>
  <c r="P1168" i="7"/>
  <c r="P1169" i="7"/>
  <c r="P1170" i="7"/>
  <c r="P1171" i="7"/>
  <c r="P1172" i="7"/>
  <c r="P1173" i="7"/>
  <c r="P1174" i="7"/>
  <c r="P1175" i="7"/>
  <c r="P1176" i="7"/>
  <c r="P1177" i="7"/>
  <c r="P1178" i="7"/>
  <c r="P1179" i="7"/>
  <c r="P1180" i="7"/>
  <c r="P1181" i="7"/>
  <c r="P1182" i="7"/>
  <c r="P1183" i="7"/>
  <c r="P1184" i="7"/>
  <c r="P1185" i="7"/>
  <c r="P1186" i="7"/>
  <c r="P1187" i="7"/>
  <c r="P1188" i="7"/>
  <c r="P1189" i="7"/>
  <c r="P1190" i="7"/>
  <c r="P1191" i="7"/>
  <c r="P1192" i="7"/>
  <c r="P1193" i="7"/>
  <c r="P1194" i="7"/>
  <c r="P1195" i="7"/>
  <c r="P1196" i="7"/>
  <c r="P1197" i="7"/>
  <c r="P1198" i="7"/>
  <c r="P1199" i="7"/>
  <c r="P1200" i="7"/>
  <c r="P1201" i="7"/>
  <c r="P1202" i="7"/>
  <c r="P1203" i="7"/>
  <c r="P1204" i="7"/>
  <c r="P1205" i="7"/>
  <c r="P1206" i="7"/>
  <c r="P1207" i="7"/>
  <c r="P1208" i="7"/>
  <c r="P1209" i="7"/>
  <c r="P1210" i="7"/>
  <c r="P1211" i="7"/>
  <c r="P1212" i="7"/>
  <c r="P1213" i="7"/>
  <c r="P1214" i="7"/>
  <c r="P1215" i="7"/>
  <c r="P1216" i="7"/>
  <c r="P1217" i="7"/>
  <c r="P1218" i="7"/>
  <c r="P1219" i="7"/>
  <c r="P1220" i="7"/>
  <c r="P1221" i="7"/>
  <c r="P1222" i="7"/>
  <c r="P1223" i="7"/>
  <c r="P1224" i="7"/>
  <c r="P1225" i="7"/>
  <c r="P1226" i="7"/>
  <c r="P1227" i="7"/>
  <c r="P1228" i="7"/>
  <c r="P1229" i="7"/>
  <c r="P1230" i="7"/>
  <c r="P1231" i="7"/>
  <c r="P1232" i="7"/>
  <c r="P1233" i="7"/>
  <c r="P1234" i="7"/>
  <c r="P1235" i="7"/>
  <c r="P1236" i="7"/>
  <c r="P1237" i="7"/>
  <c r="P1238" i="7"/>
  <c r="P1239" i="7"/>
  <c r="P1240" i="7"/>
  <c r="P1241" i="7"/>
  <c r="P1242" i="7"/>
  <c r="P1243" i="7"/>
  <c r="P1244" i="7"/>
  <c r="P1245" i="7"/>
  <c r="P1246" i="7"/>
  <c r="P1247" i="7"/>
  <c r="P1248" i="7"/>
  <c r="P1249" i="7"/>
  <c r="P1250" i="7"/>
  <c r="P1251" i="7"/>
  <c r="P1252" i="7"/>
  <c r="P1253" i="7"/>
  <c r="P1254" i="7"/>
  <c r="P1255" i="7"/>
  <c r="P1256" i="7"/>
  <c r="P1257" i="7"/>
  <c r="P1258" i="7"/>
  <c r="P1259" i="7"/>
  <c r="P1260" i="7"/>
  <c r="P1261" i="7"/>
  <c r="P1262" i="7"/>
  <c r="P1263" i="7"/>
  <c r="P1264" i="7"/>
  <c r="P1265" i="7"/>
  <c r="P1266" i="7"/>
  <c r="P1267" i="7"/>
  <c r="P1268" i="7"/>
  <c r="P1269" i="7"/>
  <c r="P1270" i="7"/>
  <c r="P1271" i="7"/>
  <c r="P1272" i="7"/>
  <c r="P1273" i="7"/>
  <c r="P1274" i="7"/>
  <c r="P1275" i="7"/>
  <c r="P1276" i="7"/>
  <c r="P1277" i="7"/>
  <c r="P1278" i="7"/>
  <c r="P1279" i="7"/>
  <c r="P1280" i="7"/>
  <c r="P1281" i="7"/>
  <c r="P1282" i="7"/>
  <c r="P1283" i="7"/>
  <c r="P1284" i="7"/>
  <c r="P1285" i="7"/>
  <c r="P1286" i="7"/>
  <c r="P1287" i="7"/>
  <c r="P1288" i="7"/>
  <c r="P1289" i="7"/>
  <c r="P1290" i="7"/>
  <c r="P1291" i="7"/>
  <c r="P1292" i="7"/>
  <c r="P1293" i="7"/>
  <c r="P1294" i="7"/>
  <c r="P1295" i="7"/>
  <c r="P1296" i="7"/>
  <c r="P1297" i="7"/>
  <c r="P1298" i="7"/>
  <c r="P1299" i="7"/>
  <c r="P1300" i="7"/>
  <c r="P1301" i="7"/>
  <c r="P1302" i="7"/>
  <c r="P1303" i="7"/>
  <c r="P1304" i="7"/>
  <c r="P1305" i="7"/>
  <c r="P1306" i="7"/>
  <c r="P1307" i="7"/>
  <c r="P1308" i="7"/>
  <c r="P1309" i="7"/>
  <c r="P1310" i="7"/>
  <c r="P1311" i="7"/>
  <c r="P1312" i="7"/>
  <c r="P1313" i="7"/>
  <c r="P1314" i="7"/>
  <c r="P1315" i="7"/>
  <c r="P1316" i="7"/>
  <c r="P1317" i="7"/>
  <c r="P1318" i="7"/>
  <c r="P1319" i="7"/>
  <c r="P1320" i="7"/>
  <c r="P1321" i="7"/>
  <c r="P1322" i="7"/>
  <c r="P1323" i="7"/>
  <c r="P1324" i="7"/>
  <c r="P1325" i="7"/>
  <c r="P1326" i="7"/>
  <c r="P1327" i="7"/>
  <c r="P1328" i="7"/>
  <c r="P1329" i="7"/>
  <c r="P1330" i="7"/>
  <c r="P1331" i="7"/>
  <c r="P1332" i="7"/>
  <c r="P1333" i="7"/>
  <c r="P1334" i="7"/>
  <c r="P1335" i="7"/>
  <c r="P1336" i="7"/>
  <c r="P1337" i="7"/>
  <c r="P1338" i="7"/>
  <c r="P1339" i="7"/>
  <c r="P1340" i="7"/>
  <c r="P1341" i="7"/>
  <c r="P1342" i="7"/>
  <c r="P1343" i="7"/>
  <c r="P1344" i="7"/>
  <c r="P1345" i="7"/>
  <c r="P1346" i="7"/>
  <c r="P1347" i="7"/>
  <c r="P1348" i="7"/>
  <c r="P1349" i="7"/>
  <c r="P1350" i="7"/>
  <c r="P1351" i="7"/>
  <c r="P1352" i="7"/>
  <c r="P1353" i="7"/>
  <c r="P1354" i="7"/>
  <c r="P1355" i="7"/>
  <c r="P1356" i="7"/>
  <c r="P1357" i="7"/>
  <c r="P1358" i="7"/>
  <c r="P1359" i="7"/>
  <c r="P1360" i="7"/>
  <c r="P1361" i="7"/>
  <c r="P1362" i="7"/>
  <c r="P1363" i="7"/>
  <c r="P1364" i="7"/>
  <c r="P1365" i="7"/>
  <c r="P1366" i="7"/>
  <c r="P1367" i="7"/>
  <c r="P1368" i="7"/>
  <c r="P1369" i="7"/>
  <c r="P1370" i="7"/>
  <c r="P1371" i="7"/>
  <c r="P1372" i="7"/>
  <c r="P1373" i="7"/>
  <c r="P1374" i="7"/>
  <c r="P1375" i="7"/>
  <c r="P1376" i="7"/>
  <c r="P1377" i="7"/>
  <c r="P1378" i="7"/>
  <c r="P1379" i="7"/>
  <c r="P1380" i="7"/>
  <c r="P1381" i="7"/>
  <c r="P1382" i="7"/>
  <c r="P1383" i="7"/>
  <c r="P1384" i="7"/>
  <c r="P1385" i="7"/>
  <c r="P1386" i="7"/>
  <c r="P1387" i="7"/>
  <c r="P1388" i="7"/>
  <c r="P1389" i="7"/>
  <c r="P1390" i="7"/>
  <c r="P1391" i="7"/>
  <c r="P1392" i="7"/>
  <c r="P1393" i="7"/>
  <c r="P1394" i="7"/>
  <c r="P1395" i="7"/>
  <c r="P1396" i="7"/>
  <c r="P1397" i="7"/>
  <c r="P1398" i="7"/>
  <c r="P1399" i="7"/>
  <c r="P1400" i="7"/>
  <c r="P1401" i="7"/>
  <c r="P1402" i="7"/>
  <c r="P1403" i="7"/>
  <c r="P1404" i="7"/>
  <c r="P1405" i="7"/>
  <c r="P1406" i="7"/>
  <c r="P1407" i="7"/>
  <c r="P1408" i="7"/>
  <c r="P1409" i="7"/>
  <c r="P1410" i="7"/>
  <c r="P1411" i="7"/>
  <c r="P1412" i="7"/>
  <c r="P1413" i="7"/>
  <c r="P1414" i="7"/>
  <c r="P1415" i="7"/>
  <c r="P1416" i="7"/>
  <c r="P1417" i="7"/>
  <c r="P1418" i="7"/>
  <c r="P1419" i="7"/>
  <c r="P1420" i="7"/>
  <c r="P1421" i="7"/>
  <c r="P1422" i="7"/>
  <c r="P1423" i="7"/>
  <c r="P1424" i="7"/>
  <c r="P1425" i="7"/>
  <c r="P1426" i="7"/>
  <c r="P1427" i="7"/>
  <c r="P1428" i="7"/>
  <c r="P1429" i="7"/>
  <c r="P1430" i="7"/>
  <c r="P1431" i="7"/>
  <c r="P1432" i="7"/>
  <c r="P1433" i="7"/>
  <c r="P1434" i="7"/>
  <c r="P1435" i="7"/>
  <c r="P1436" i="7"/>
  <c r="P1437" i="7"/>
  <c r="P1438" i="7"/>
  <c r="P1439" i="7"/>
  <c r="P1440" i="7"/>
  <c r="P1441" i="7"/>
  <c r="P1442" i="7"/>
  <c r="P1443" i="7"/>
  <c r="P1444" i="7"/>
  <c r="P1445" i="7"/>
  <c r="P1446" i="7"/>
  <c r="P1447" i="7"/>
  <c r="P1448" i="7"/>
  <c r="P1449" i="7"/>
  <c r="P1450" i="7"/>
  <c r="P1451" i="7"/>
  <c r="P1452" i="7"/>
  <c r="P1453" i="7"/>
  <c r="P1454" i="7"/>
  <c r="P1455" i="7"/>
  <c r="P1456" i="7"/>
  <c r="P1457" i="7"/>
  <c r="P1458" i="7"/>
  <c r="P1459" i="7"/>
  <c r="P1460" i="7"/>
  <c r="P1461" i="7"/>
  <c r="P1462" i="7"/>
  <c r="P1463" i="7"/>
  <c r="P1464" i="7"/>
  <c r="P1465" i="7"/>
  <c r="P1466" i="7"/>
  <c r="P1467" i="7"/>
  <c r="P1468" i="7"/>
  <c r="P1469" i="7"/>
  <c r="P1470" i="7"/>
  <c r="P1471" i="7"/>
  <c r="P1472" i="7"/>
  <c r="P1473" i="7"/>
  <c r="P1474" i="7"/>
  <c r="P1475" i="7"/>
  <c r="P1476" i="7"/>
  <c r="P1477" i="7"/>
  <c r="P1478" i="7"/>
  <c r="P1479" i="7"/>
  <c r="P1480" i="7"/>
  <c r="P1481" i="7"/>
  <c r="P1482" i="7"/>
  <c r="P1483" i="7"/>
  <c r="P1484" i="7"/>
  <c r="P1485" i="7"/>
  <c r="P1486" i="7"/>
  <c r="P1487" i="7"/>
  <c r="P1488" i="7"/>
  <c r="P1489" i="7"/>
  <c r="P1490" i="7"/>
  <c r="P1491" i="7"/>
  <c r="P1492" i="7"/>
  <c r="P1493" i="7"/>
  <c r="P1494" i="7"/>
  <c r="P1495" i="7"/>
  <c r="P1496" i="7"/>
  <c r="P1497" i="7"/>
  <c r="P1498" i="7"/>
  <c r="P1499" i="7"/>
  <c r="P1500" i="7"/>
  <c r="P1501" i="7"/>
  <c r="P1502" i="7"/>
  <c r="P1503" i="7"/>
  <c r="P1504" i="7"/>
  <c r="P1505" i="7"/>
  <c r="P1506" i="7"/>
  <c r="P1507" i="7"/>
  <c r="P1508" i="7"/>
  <c r="P1509" i="7"/>
  <c r="P1510" i="7"/>
  <c r="P1511" i="7"/>
  <c r="P1512" i="7"/>
  <c r="P1513" i="7"/>
  <c r="P1514" i="7"/>
  <c r="P1515" i="7"/>
  <c r="P1516" i="7"/>
  <c r="P1517" i="7"/>
  <c r="P1518" i="7"/>
  <c r="P1519" i="7"/>
  <c r="P1520" i="7"/>
  <c r="P1521" i="7"/>
  <c r="P1522" i="7"/>
  <c r="P1523" i="7"/>
  <c r="P1524" i="7"/>
  <c r="P1525" i="7"/>
  <c r="P1526" i="7"/>
  <c r="P1527" i="7"/>
  <c r="P1528" i="7"/>
  <c r="P1529" i="7"/>
  <c r="P1530" i="7"/>
  <c r="P1531" i="7"/>
  <c r="P1532" i="7"/>
  <c r="P1533" i="7"/>
  <c r="P1534" i="7"/>
  <c r="P1535" i="7"/>
  <c r="P1536" i="7"/>
  <c r="P1537" i="7"/>
  <c r="P1538" i="7"/>
  <c r="P1539" i="7"/>
  <c r="P1540" i="7"/>
  <c r="P1541" i="7"/>
  <c r="P1542" i="7"/>
  <c r="P1543" i="7"/>
  <c r="P1544" i="7"/>
  <c r="P1545" i="7"/>
  <c r="P1546" i="7"/>
  <c r="P1547" i="7"/>
  <c r="P1548" i="7"/>
  <c r="P1549" i="7"/>
  <c r="P1550" i="7"/>
  <c r="P1551" i="7"/>
  <c r="P1552" i="7"/>
  <c r="P1553" i="7"/>
  <c r="P1554" i="7"/>
  <c r="P1555" i="7"/>
  <c r="P1556" i="7"/>
  <c r="P1557" i="7"/>
  <c r="P1558" i="7"/>
  <c r="P1559" i="7"/>
  <c r="P1560" i="7"/>
  <c r="P1561" i="7"/>
  <c r="P1562" i="7"/>
  <c r="P1563" i="7"/>
  <c r="P1564" i="7"/>
  <c r="P1565" i="7"/>
  <c r="P1566" i="7"/>
  <c r="P1567" i="7"/>
  <c r="P1568" i="7"/>
  <c r="P1569" i="7"/>
  <c r="P1570" i="7"/>
  <c r="P1571" i="7"/>
  <c r="P1572" i="7"/>
  <c r="P1573" i="7"/>
  <c r="P1574" i="7"/>
  <c r="P1575" i="7"/>
  <c r="P1576" i="7"/>
  <c r="P1577" i="7"/>
  <c r="P1578" i="7"/>
  <c r="P1579" i="7"/>
  <c r="P1580" i="7"/>
  <c r="P1581" i="7"/>
  <c r="P1582" i="7"/>
  <c r="P1583" i="7"/>
  <c r="P1584" i="7"/>
  <c r="P1585" i="7"/>
  <c r="P1586" i="7"/>
  <c r="P1587" i="7"/>
  <c r="P1588" i="7"/>
  <c r="P1589" i="7"/>
  <c r="P1590" i="7"/>
  <c r="P1591" i="7"/>
  <c r="P1592" i="7"/>
  <c r="P1593" i="7"/>
  <c r="P1594" i="7"/>
  <c r="P1595" i="7"/>
  <c r="P1596" i="7"/>
  <c r="P1597" i="7"/>
  <c r="P1598" i="7"/>
  <c r="P1599" i="7"/>
  <c r="P1600" i="7"/>
  <c r="P1601" i="7"/>
  <c r="P1602" i="7"/>
  <c r="P1603" i="7"/>
  <c r="P1604" i="7"/>
  <c r="P1605" i="7"/>
  <c r="P1606" i="7"/>
  <c r="P1607" i="7"/>
  <c r="P1608" i="7"/>
  <c r="P1609" i="7"/>
  <c r="P1610" i="7"/>
  <c r="P1611" i="7"/>
  <c r="P1612" i="7"/>
  <c r="P1613" i="7"/>
  <c r="P1614" i="7"/>
  <c r="P1615" i="7"/>
  <c r="P1616" i="7"/>
  <c r="P1617" i="7"/>
  <c r="P1618" i="7"/>
  <c r="P1619" i="7"/>
  <c r="P1620" i="7"/>
  <c r="P1621" i="7"/>
  <c r="P1622" i="7"/>
  <c r="P1623" i="7"/>
  <c r="P1624" i="7"/>
  <c r="P1625" i="7"/>
  <c r="P1626" i="7"/>
  <c r="P1627" i="7"/>
  <c r="P1628" i="7"/>
  <c r="P1629" i="7"/>
  <c r="P1630" i="7"/>
  <c r="P1631" i="7"/>
  <c r="P1632" i="7"/>
  <c r="P1633" i="7"/>
  <c r="P1634" i="7"/>
  <c r="P1635" i="7"/>
  <c r="P1636" i="7"/>
  <c r="P1637" i="7"/>
  <c r="P1638" i="7"/>
  <c r="P1639" i="7"/>
  <c r="P1640" i="7"/>
  <c r="P1641" i="7"/>
  <c r="P1642" i="7"/>
  <c r="P1643" i="7"/>
  <c r="P1644" i="7"/>
  <c r="P1645" i="7"/>
  <c r="P1646" i="7"/>
  <c r="P1647" i="7"/>
  <c r="P1648" i="7"/>
  <c r="P1649" i="7"/>
  <c r="P1650" i="7"/>
  <c r="P1651" i="7"/>
  <c r="P1652" i="7"/>
  <c r="P1653" i="7"/>
  <c r="P1654" i="7"/>
  <c r="P1655" i="7"/>
  <c r="P1656" i="7"/>
  <c r="P1657" i="7"/>
  <c r="P1658" i="7"/>
  <c r="P1659" i="7"/>
  <c r="P1660" i="7"/>
  <c r="P1661" i="7"/>
  <c r="P1662" i="7"/>
  <c r="P1663" i="7"/>
  <c r="P1664" i="7"/>
  <c r="P1665" i="7"/>
  <c r="P1666" i="7"/>
  <c r="P1667" i="7"/>
  <c r="P1668" i="7"/>
  <c r="P1669" i="7"/>
  <c r="P1670" i="7"/>
  <c r="P1671" i="7"/>
  <c r="P1672" i="7"/>
  <c r="P1673" i="7"/>
  <c r="P1674" i="7"/>
  <c r="P1675" i="7"/>
  <c r="P1676" i="7"/>
  <c r="P1677" i="7"/>
  <c r="P1678" i="7"/>
  <c r="P1679" i="7"/>
  <c r="P1680" i="7"/>
  <c r="P1681" i="7"/>
  <c r="P1682" i="7"/>
  <c r="P1683" i="7"/>
  <c r="P1684" i="7"/>
  <c r="P1685" i="7"/>
  <c r="P1686" i="7"/>
  <c r="P1687" i="7"/>
  <c r="P1688" i="7"/>
  <c r="P1689" i="7"/>
  <c r="P1690" i="7"/>
  <c r="P1691" i="7"/>
  <c r="P1692" i="7"/>
  <c r="P1693" i="7"/>
  <c r="P1694" i="7"/>
  <c r="P1695" i="7"/>
  <c r="P1696" i="7"/>
  <c r="P1697" i="7"/>
  <c r="P1698" i="7"/>
  <c r="P1699" i="7"/>
  <c r="P1700" i="7"/>
  <c r="P1701" i="7"/>
  <c r="P1702" i="7"/>
  <c r="P1703" i="7"/>
  <c r="P1704" i="7"/>
  <c r="P1705" i="7"/>
  <c r="P1706" i="7"/>
  <c r="P1707" i="7"/>
  <c r="P1708" i="7"/>
  <c r="P1709" i="7"/>
  <c r="P1710" i="7"/>
  <c r="P1711" i="7"/>
  <c r="P1712" i="7"/>
  <c r="P1713" i="7"/>
  <c r="P1714" i="7"/>
  <c r="P1715" i="7"/>
  <c r="P1716" i="7"/>
  <c r="P1717" i="7"/>
  <c r="P1718" i="7"/>
  <c r="P1719" i="7"/>
  <c r="P1720" i="7"/>
  <c r="P1721" i="7"/>
  <c r="P1722" i="7"/>
  <c r="P1723" i="7"/>
  <c r="P1724" i="7"/>
  <c r="P1725" i="7"/>
  <c r="P1726" i="7"/>
  <c r="P1727" i="7"/>
  <c r="P1728" i="7"/>
  <c r="P1729" i="7"/>
  <c r="P1730" i="7"/>
  <c r="P1731" i="7"/>
  <c r="P1732" i="7"/>
  <c r="P1733" i="7"/>
  <c r="P1734" i="7"/>
  <c r="P1735" i="7"/>
  <c r="P1736" i="7"/>
  <c r="P1737" i="7"/>
  <c r="P1738" i="7"/>
  <c r="P1739" i="7"/>
  <c r="P1740" i="7"/>
  <c r="P1741" i="7"/>
  <c r="P1742" i="7"/>
  <c r="P1743" i="7"/>
  <c r="P1744" i="7"/>
  <c r="P1745" i="7"/>
  <c r="P1746" i="7"/>
  <c r="P1747" i="7"/>
  <c r="P1748" i="7"/>
  <c r="P1749" i="7"/>
  <c r="P1750" i="7"/>
  <c r="P1751" i="7"/>
  <c r="P1752" i="7"/>
  <c r="P1753" i="7"/>
  <c r="P1754" i="7"/>
  <c r="P1755" i="7"/>
  <c r="P1756" i="7"/>
  <c r="P1757" i="7"/>
  <c r="P1758" i="7"/>
  <c r="P1759" i="7"/>
  <c r="P1760" i="7"/>
  <c r="P1761" i="7"/>
  <c r="P1762" i="7"/>
  <c r="P1763" i="7"/>
  <c r="P1764" i="7"/>
  <c r="P1765" i="7"/>
  <c r="P1766" i="7"/>
  <c r="P1767" i="7"/>
  <c r="P1768" i="7"/>
  <c r="P1769" i="7"/>
  <c r="P1770" i="7"/>
  <c r="P1771" i="7"/>
  <c r="P1772" i="7"/>
  <c r="P1773" i="7"/>
  <c r="P1774" i="7"/>
  <c r="P1775" i="7"/>
  <c r="P1776" i="7"/>
  <c r="P1777" i="7"/>
  <c r="P1778" i="7"/>
  <c r="P1779" i="7"/>
  <c r="P1780" i="7"/>
  <c r="P1781" i="7"/>
  <c r="P1782" i="7"/>
  <c r="P1783" i="7"/>
  <c r="P1784" i="7"/>
  <c r="P1785" i="7"/>
  <c r="P1786" i="7"/>
  <c r="P1787" i="7"/>
  <c r="P1788" i="7"/>
  <c r="P1789" i="7"/>
  <c r="P1790" i="7"/>
  <c r="P1791" i="7"/>
  <c r="P1792" i="7"/>
  <c r="P1793" i="7"/>
  <c r="P1794" i="7"/>
  <c r="P1795" i="7"/>
  <c r="P1796" i="7"/>
  <c r="P1797" i="7"/>
  <c r="P1798" i="7"/>
  <c r="P1799" i="7"/>
  <c r="P1800" i="7"/>
  <c r="P1801" i="7"/>
  <c r="P1802" i="7"/>
  <c r="P1803" i="7"/>
  <c r="P1804" i="7"/>
  <c r="P1805" i="7"/>
  <c r="P1806" i="7"/>
  <c r="P1807" i="7"/>
  <c r="P1808" i="7"/>
  <c r="P1809" i="7"/>
  <c r="P1810" i="7"/>
  <c r="P1811" i="7"/>
  <c r="P1812" i="7"/>
  <c r="P1813" i="7"/>
  <c r="P1814" i="7"/>
  <c r="P1815" i="7"/>
  <c r="P1816" i="7"/>
  <c r="P1817" i="7"/>
  <c r="P1818" i="7"/>
  <c r="P1819" i="7"/>
  <c r="P1820" i="7"/>
  <c r="P1821" i="7"/>
  <c r="P1822" i="7"/>
  <c r="P1823" i="7"/>
  <c r="P1824" i="7"/>
  <c r="P1825" i="7"/>
  <c r="P1826" i="7"/>
  <c r="P1827" i="7"/>
  <c r="P1828" i="7"/>
  <c r="P1829" i="7"/>
  <c r="P1830" i="7"/>
  <c r="P1831" i="7"/>
  <c r="P1832" i="7"/>
  <c r="P1833" i="7"/>
  <c r="P1834" i="7"/>
  <c r="P1835" i="7"/>
  <c r="P1836" i="7"/>
  <c r="P1837" i="7"/>
  <c r="P1838" i="7"/>
  <c r="P1839" i="7"/>
  <c r="P1840" i="7"/>
  <c r="P1841" i="7"/>
  <c r="P1842" i="7"/>
  <c r="P1843" i="7"/>
  <c r="P1844" i="7"/>
  <c r="P1845" i="7"/>
  <c r="P1846" i="7"/>
  <c r="P1847" i="7"/>
  <c r="P1848" i="7"/>
  <c r="P1849" i="7"/>
  <c r="P1850" i="7"/>
  <c r="P1851" i="7"/>
  <c r="P1852" i="7"/>
  <c r="P1853" i="7"/>
  <c r="P1854" i="7"/>
  <c r="P1855" i="7"/>
  <c r="P1856" i="7"/>
  <c r="P1857" i="7"/>
  <c r="P1858" i="7"/>
  <c r="P1859" i="7"/>
  <c r="P1860" i="7"/>
  <c r="P1861" i="7"/>
  <c r="P1862" i="7"/>
  <c r="P1863" i="7"/>
  <c r="P1864" i="7"/>
  <c r="P1865" i="7"/>
  <c r="P1866" i="7"/>
  <c r="P1867" i="7"/>
  <c r="P1868" i="7"/>
  <c r="P1869" i="7"/>
  <c r="P1870" i="7"/>
  <c r="P1871" i="7"/>
  <c r="P1872" i="7"/>
  <c r="P1873" i="7"/>
  <c r="P1874" i="7"/>
  <c r="P1875" i="7"/>
  <c r="P1876" i="7"/>
  <c r="P1877" i="7"/>
  <c r="P1878" i="7"/>
  <c r="P1879" i="7"/>
  <c r="P1880" i="7"/>
  <c r="P1881" i="7"/>
  <c r="P1882" i="7"/>
  <c r="P1883" i="7"/>
  <c r="P1884" i="7"/>
  <c r="P1885" i="7"/>
  <c r="P1886" i="7"/>
  <c r="P1887" i="7"/>
  <c r="P1888" i="7"/>
  <c r="P1889" i="7"/>
  <c r="P1890" i="7"/>
  <c r="P1891" i="7"/>
  <c r="P1892" i="7"/>
  <c r="P1893" i="7"/>
  <c r="P1894" i="7"/>
  <c r="P1895" i="7"/>
  <c r="P1896" i="7"/>
  <c r="P1897" i="7"/>
  <c r="P1898" i="7"/>
  <c r="P1899" i="7"/>
  <c r="P1900" i="7"/>
  <c r="P1901" i="7"/>
  <c r="P1902" i="7"/>
  <c r="P1903" i="7"/>
  <c r="P1904" i="7"/>
  <c r="P1905" i="7"/>
  <c r="P1906" i="7"/>
  <c r="P1907" i="7"/>
  <c r="P1908" i="7"/>
  <c r="P1909" i="7"/>
  <c r="P1910" i="7"/>
  <c r="P1911" i="7"/>
  <c r="P1912" i="7"/>
  <c r="P1913" i="7"/>
  <c r="P1914" i="7"/>
  <c r="P1915" i="7"/>
  <c r="P1916" i="7"/>
  <c r="P1917" i="7"/>
  <c r="P1918" i="7"/>
  <c r="P1919" i="7"/>
  <c r="P1920" i="7"/>
  <c r="P1921" i="7"/>
  <c r="P1922" i="7"/>
  <c r="P1923" i="7"/>
  <c r="P1924" i="7"/>
  <c r="P1925" i="7"/>
  <c r="P1926" i="7"/>
  <c r="P1927" i="7"/>
  <c r="P1928" i="7"/>
  <c r="P1929" i="7"/>
  <c r="P1930" i="7"/>
  <c r="P1931" i="7"/>
  <c r="P1932" i="7"/>
  <c r="P1933" i="7"/>
  <c r="P1934" i="7"/>
  <c r="P1935" i="7"/>
  <c r="P1936" i="7"/>
  <c r="P1937" i="7"/>
  <c r="P1938" i="7"/>
  <c r="P1939" i="7"/>
  <c r="P1940" i="7"/>
  <c r="P1941" i="7"/>
  <c r="P1942" i="7"/>
  <c r="P1943" i="7"/>
  <c r="P1944" i="7"/>
  <c r="P1945" i="7"/>
  <c r="P1946" i="7"/>
  <c r="P1947" i="7"/>
  <c r="P1948" i="7"/>
  <c r="P1949" i="7"/>
  <c r="P1950" i="7"/>
  <c r="P1951" i="7"/>
  <c r="P1952" i="7"/>
  <c r="P1953" i="7"/>
  <c r="P1954" i="7"/>
  <c r="P1955" i="7"/>
  <c r="P1956" i="7"/>
  <c r="P1957" i="7"/>
  <c r="P1958" i="7"/>
  <c r="P1959" i="7"/>
  <c r="P1960" i="7"/>
  <c r="P1961" i="7"/>
  <c r="P1962" i="7"/>
  <c r="P1963" i="7"/>
  <c r="P1964" i="7"/>
  <c r="P1965" i="7"/>
  <c r="P1966" i="7"/>
  <c r="P1967" i="7"/>
  <c r="P1968" i="7"/>
  <c r="P1969" i="7"/>
  <c r="P1970" i="7"/>
  <c r="P1971" i="7"/>
  <c r="P1972" i="7"/>
  <c r="P1973" i="7"/>
  <c r="P1974" i="7"/>
  <c r="P1975" i="7"/>
  <c r="P1976" i="7"/>
  <c r="P1977" i="7"/>
  <c r="P1978" i="7"/>
  <c r="P1979" i="7"/>
  <c r="P1980" i="7"/>
  <c r="P1981" i="7"/>
  <c r="P1982" i="7"/>
  <c r="P1983" i="7"/>
  <c r="P1984" i="7"/>
  <c r="P1985" i="7"/>
  <c r="P1986" i="7"/>
  <c r="P1987" i="7"/>
  <c r="P1988" i="7"/>
  <c r="P1989" i="7"/>
  <c r="P1990" i="7"/>
  <c r="P1991" i="7"/>
  <c r="P1992" i="7"/>
  <c r="P1993" i="7"/>
  <c r="P1994" i="7"/>
  <c r="P1995" i="7"/>
  <c r="P1996" i="7"/>
  <c r="P1997" i="7"/>
  <c r="P1998" i="7"/>
  <c r="P1999" i="7"/>
  <c r="P2000" i="7"/>
  <c r="P2001" i="7"/>
  <c r="P2002" i="7"/>
  <c r="P2003" i="7"/>
  <c r="P2004" i="7"/>
  <c r="P2005" i="7"/>
  <c r="P2006" i="7"/>
  <c r="P2007" i="7"/>
  <c r="P2008" i="7"/>
  <c r="P2009" i="7"/>
  <c r="P2010" i="7"/>
  <c r="P2011" i="7"/>
  <c r="P2012" i="7"/>
  <c r="P2013" i="7"/>
  <c r="P2014" i="7"/>
  <c r="P2015" i="7"/>
  <c r="P2016" i="7"/>
  <c r="P2017" i="7"/>
  <c r="P2018" i="7"/>
  <c r="P2019" i="7"/>
  <c r="P2020" i="7"/>
  <c r="P2021" i="7"/>
  <c r="P2022" i="7"/>
  <c r="P2023" i="7"/>
  <c r="P2024" i="7"/>
  <c r="P2025" i="7"/>
  <c r="P2026" i="7"/>
  <c r="P2027" i="7"/>
  <c r="P2028" i="7"/>
  <c r="P2029" i="7"/>
  <c r="P2030" i="7"/>
  <c r="P2031" i="7"/>
  <c r="P2032" i="7"/>
  <c r="P2033" i="7"/>
  <c r="P2034" i="7"/>
  <c r="P2035" i="7"/>
  <c r="P2036" i="7"/>
  <c r="P2037" i="7"/>
  <c r="P2038" i="7"/>
  <c r="P2039" i="7"/>
  <c r="P2040" i="7"/>
  <c r="P2041" i="7"/>
  <c r="P2042" i="7"/>
  <c r="P2043" i="7"/>
  <c r="P2044" i="7"/>
  <c r="P2045" i="7"/>
  <c r="P2046" i="7"/>
  <c r="P2047" i="7"/>
  <c r="P2048" i="7"/>
  <c r="P2049" i="7"/>
  <c r="P2050" i="7"/>
  <c r="P2051" i="7"/>
  <c r="P2052" i="7"/>
  <c r="P2053" i="7"/>
  <c r="P2054" i="7"/>
  <c r="P2055" i="7"/>
  <c r="P2056" i="7"/>
  <c r="P2057" i="7"/>
  <c r="P2058" i="7"/>
  <c r="P2059" i="7"/>
  <c r="P2060" i="7"/>
  <c r="P2061" i="7"/>
  <c r="P2062" i="7"/>
  <c r="P2063" i="7"/>
  <c r="P2064" i="7"/>
  <c r="P2065" i="7"/>
  <c r="P2066" i="7"/>
  <c r="P2067" i="7"/>
  <c r="P2068" i="7"/>
  <c r="P2069" i="7"/>
  <c r="P2070" i="7"/>
  <c r="P2071" i="7"/>
  <c r="P2072" i="7"/>
  <c r="P2073" i="7"/>
  <c r="P2074" i="7"/>
  <c r="P2075" i="7"/>
  <c r="P2076" i="7"/>
  <c r="P2077" i="7"/>
  <c r="P2078" i="7"/>
  <c r="P2079" i="7"/>
  <c r="P2080" i="7"/>
  <c r="P2081" i="7"/>
  <c r="P2082" i="7"/>
  <c r="P2083" i="7"/>
  <c r="P2084" i="7"/>
  <c r="P2085" i="7"/>
  <c r="P2086" i="7"/>
  <c r="P2087" i="7"/>
  <c r="P2088" i="7"/>
  <c r="P2089" i="7"/>
  <c r="P2090" i="7"/>
  <c r="P2091" i="7"/>
  <c r="P2092" i="7"/>
  <c r="P2093" i="7"/>
  <c r="P2094" i="7"/>
  <c r="P2095" i="7"/>
  <c r="P2096" i="7"/>
  <c r="P2097" i="7"/>
  <c r="P2098" i="7"/>
  <c r="P2099" i="7"/>
  <c r="P2100" i="7"/>
  <c r="P2101" i="7"/>
  <c r="P2102" i="7"/>
  <c r="P2103" i="7"/>
  <c r="P2104" i="7"/>
  <c r="P2105" i="7"/>
  <c r="P2106" i="7"/>
  <c r="P2107" i="7"/>
  <c r="P2108" i="7"/>
  <c r="P2109" i="7"/>
  <c r="P2110" i="7"/>
  <c r="P2111" i="7"/>
  <c r="P2112" i="7"/>
  <c r="P2113" i="7"/>
  <c r="P2114" i="7"/>
  <c r="P2115" i="7"/>
  <c r="P2116" i="7"/>
  <c r="P2117" i="7"/>
  <c r="P2118" i="7"/>
  <c r="P2119" i="7"/>
  <c r="P2120" i="7"/>
  <c r="P2121" i="7"/>
  <c r="P2122" i="7"/>
  <c r="P2123" i="7"/>
  <c r="P2124" i="7"/>
  <c r="P2125" i="7"/>
  <c r="P2126" i="7"/>
  <c r="P2127" i="7"/>
  <c r="P2128" i="7"/>
  <c r="P2129" i="7"/>
  <c r="P2130" i="7"/>
  <c r="P2131" i="7"/>
  <c r="P2132" i="7"/>
  <c r="P2133" i="7"/>
  <c r="P2134" i="7"/>
  <c r="P2135" i="7"/>
  <c r="P2136" i="7"/>
  <c r="P2137" i="7"/>
  <c r="P2138" i="7"/>
  <c r="P2139" i="7"/>
  <c r="P2140" i="7"/>
  <c r="P2141" i="7"/>
  <c r="P2142" i="7"/>
  <c r="P2143" i="7"/>
  <c r="P2144" i="7"/>
  <c r="P2145" i="7"/>
  <c r="P2146" i="7"/>
  <c r="P2147" i="7"/>
  <c r="P2148" i="7"/>
  <c r="P2149" i="7"/>
  <c r="P2150" i="7"/>
  <c r="P2151" i="7"/>
  <c r="P2152" i="7"/>
  <c r="P2153" i="7"/>
  <c r="P2154" i="7"/>
  <c r="P2155" i="7"/>
  <c r="P2156" i="7"/>
  <c r="P2157" i="7"/>
  <c r="P2158" i="7"/>
  <c r="P2159" i="7"/>
  <c r="P2160" i="7"/>
  <c r="P2161" i="7"/>
  <c r="P2162" i="7"/>
  <c r="P2163" i="7"/>
  <c r="P2164" i="7"/>
  <c r="P2165" i="7"/>
  <c r="P2166" i="7"/>
  <c r="P2167" i="7"/>
  <c r="P2168" i="7"/>
  <c r="P2169" i="7"/>
  <c r="P2170" i="7"/>
  <c r="P2171" i="7"/>
  <c r="P2172" i="7"/>
  <c r="P2173" i="7"/>
  <c r="P2174" i="7"/>
  <c r="P2175" i="7"/>
  <c r="P2176" i="7"/>
  <c r="P2177" i="7"/>
  <c r="P2178" i="7"/>
  <c r="P2179" i="7"/>
  <c r="P2180" i="7"/>
  <c r="P2181" i="7"/>
  <c r="P2182" i="7"/>
  <c r="P2183" i="7"/>
  <c r="P2184" i="7"/>
  <c r="P2185" i="7"/>
  <c r="P2186" i="7"/>
  <c r="P2187" i="7"/>
  <c r="P2188" i="7"/>
  <c r="P2189" i="7"/>
  <c r="P2190" i="7"/>
  <c r="P2191" i="7"/>
  <c r="P2192" i="7"/>
  <c r="P2193" i="7"/>
  <c r="P2194" i="7"/>
  <c r="P2195" i="7"/>
  <c r="P2196" i="7"/>
  <c r="P2197" i="7"/>
  <c r="P2198" i="7"/>
  <c r="P2199" i="7"/>
  <c r="P2200" i="7"/>
  <c r="P2201" i="7"/>
  <c r="P2202" i="7"/>
  <c r="P2203" i="7"/>
  <c r="P2204" i="7"/>
  <c r="P2205" i="7"/>
  <c r="P2206" i="7"/>
  <c r="P2207" i="7"/>
  <c r="P2208" i="7"/>
  <c r="P2209" i="7"/>
  <c r="P2210" i="7"/>
  <c r="P2211" i="7"/>
  <c r="P2212" i="7"/>
  <c r="P2213" i="7"/>
  <c r="P2214" i="7"/>
  <c r="P2215" i="7"/>
  <c r="P2216" i="7"/>
  <c r="P2217" i="7"/>
  <c r="P2218" i="7"/>
  <c r="P2219" i="7"/>
  <c r="P2220" i="7"/>
  <c r="P2221" i="7"/>
  <c r="P2222" i="7"/>
  <c r="P2223" i="7"/>
  <c r="P2224" i="7"/>
  <c r="P2225" i="7"/>
  <c r="P2226" i="7"/>
  <c r="P2227" i="7"/>
  <c r="P2228" i="7"/>
  <c r="P2229" i="7"/>
  <c r="P2230" i="7"/>
  <c r="P2231" i="7"/>
  <c r="P2232" i="7"/>
  <c r="P2233" i="7"/>
  <c r="P2234" i="7"/>
  <c r="P2235" i="7"/>
  <c r="P2236" i="7"/>
  <c r="P2237" i="7"/>
  <c r="P2238" i="7"/>
  <c r="P2239" i="7"/>
  <c r="P2240" i="7"/>
  <c r="P2241" i="7"/>
  <c r="P2242" i="7"/>
  <c r="P2243" i="7"/>
  <c r="P2244" i="7"/>
  <c r="P2245" i="7"/>
  <c r="P2246" i="7"/>
  <c r="P2247" i="7"/>
  <c r="P2248" i="7"/>
  <c r="P2249" i="7"/>
  <c r="P2250" i="7"/>
  <c r="P2251" i="7"/>
  <c r="P2252" i="7"/>
  <c r="P2253" i="7"/>
  <c r="P2254" i="7"/>
  <c r="P2255" i="7"/>
  <c r="P2256" i="7"/>
  <c r="P2257" i="7"/>
  <c r="P2258" i="7"/>
  <c r="P2259" i="7"/>
  <c r="P2260" i="7"/>
  <c r="P2261" i="7"/>
  <c r="P2262" i="7"/>
  <c r="P2263" i="7"/>
  <c r="P2264" i="7"/>
  <c r="P2265" i="7"/>
  <c r="P2266" i="7"/>
  <c r="P2267" i="7"/>
  <c r="P2268" i="7"/>
  <c r="P2269" i="7"/>
  <c r="P2270" i="7"/>
  <c r="P2271" i="7"/>
  <c r="P2272" i="7"/>
  <c r="P2273" i="7"/>
  <c r="P2274" i="7"/>
  <c r="P2275" i="7"/>
  <c r="P2276" i="7"/>
  <c r="P2277" i="7"/>
  <c r="P2278" i="7"/>
  <c r="P2279" i="7"/>
  <c r="P2280" i="7"/>
  <c r="P2281" i="7"/>
  <c r="P2282" i="7"/>
  <c r="P2283" i="7"/>
  <c r="P2284" i="7"/>
  <c r="P2285" i="7"/>
  <c r="P2286" i="7"/>
  <c r="P2287" i="7"/>
  <c r="P2288" i="7"/>
  <c r="P2289" i="7"/>
  <c r="P2290" i="7"/>
  <c r="P2291" i="7"/>
  <c r="P2292" i="7"/>
  <c r="P2293" i="7"/>
  <c r="P2294" i="7"/>
  <c r="P2295" i="7"/>
  <c r="P2296" i="7"/>
  <c r="P2297" i="7"/>
  <c r="P2298" i="7"/>
  <c r="P2299" i="7"/>
  <c r="P2300" i="7"/>
  <c r="P2301" i="7"/>
  <c r="P2302" i="7"/>
  <c r="P2303" i="7"/>
  <c r="P2304" i="7"/>
  <c r="P2305" i="7"/>
  <c r="P2306" i="7"/>
  <c r="P2307" i="7"/>
  <c r="P2308" i="7"/>
  <c r="P2309" i="7"/>
  <c r="P2310" i="7"/>
  <c r="P2311" i="7"/>
  <c r="P2312" i="7"/>
  <c r="P2313" i="7"/>
  <c r="P2314" i="7"/>
  <c r="P2315" i="7"/>
  <c r="P2316" i="7"/>
  <c r="P2317" i="7"/>
  <c r="P2318" i="7"/>
  <c r="P2319" i="7"/>
  <c r="P2320" i="7"/>
  <c r="P2321" i="7"/>
  <c r="P2322" i="7"/>
  <c r="P2323" i="7"/>
  <c r="P2324" i="7"/>
  <c r="P2325" i="7"/>
  <c r="P2326" i="7"/>
  <c r="P2327" i="7"/>
  <c r="P2328" i="7"/>
  <c r="P2329" i="7"/>
  <c r="P2330" i="7"/>
  <c r="P2331" i="7"/>
  <c r="P2332" i="7"/>
  <c r="P2333" i="7"/>
  <c r="P2334" i="7"/>
  <c r="P2335" i="7"/>
  <c r="P2336" i="7"/>
  <c r="P2337" i="7"/>
  <c r="P2338" i="7"/>
  <c r="P2339" i="7"/>
  <c r="P2340" i="7"/>
  <c r="P2341" i="7"/>
  <c r="P2342" i="7"/>
  <c r="P2343" i="7"/>
  <c r="P2344" i="7"/>
  <c r="P2345" i="7"/>
  <c r="P2346" i="7"/>
  <c r="P2347" i="7"/>
  <c r="P2348" i="7"/>
  <c r="P2349" i="7"/>
  <c r="P2350" i="7"/>
  <c r="P2351" i="7"/>
  <c r="P2352" i="7"/>
  <c r="P2353" i="7"/>
  <c r="P2354" i="7"/>
  <c r="P2355" i="7"/>
  <c r="P2356" i="7"/>
  <c r="P2357" i="7"/>
  <c r="P2358" i="7"/>
  <c r="P2359" i="7"/>
  <c r="P2360" i="7"/>
  <c r="P2361" i="7"/>
  <c r="P2362" i="7"/>
  <c r="P2363" i="7"/>
  <c r="P2364" i="7"/>
  <c r="P2365" i="7"/>
  <c r="P2366" i="7"/>
  <c r="P2367" i="7"/>
  <c r="P2368" i="7"/>
  <c r="P2369" i="7"/>
  <c r="P2370" i="7"/>
  <c r="P2371" i="7"/>
  <c r="P2372" i="7"/>
  <c r="P2373" i="7"/>
  <c r="P2374" i="7"/>
  <c r="P2375" i="7"/>
  <c r="P2376" i="7"/>
  <c r="P2377" i="7"/>
  <c r="P2378" i="7"/>
  <c r="P2379" i="7"/>
  <c r="P2380" i="7"/>
  <c r="P2381" i="7"/>
  <c r="P2382" i="7"/>
  <c r="P2383" i="7"/>
  <c r="P2384" i="7"/>
  <c r="P2385" i="7"/>
  <c r="P2386" i="7"/>
  <c r="P2387" i="7"/>
  <c r="P2388" i="7"/>
  <c r="P2389" i="7"/>
  <c r="P2390" i="7"/>
  <c r="P2391" i="7"/>
  <c r="P2392" i="7"/>
  <c r="P2393" i="7"/>
  <c r="P2394" i="7"/>
  <c r="P2395" i="7"/>
  <c r="P2396" i="7"/>
  <c r="P2397" i="7"/>
  <c r="P2398" i="7"/>
  <c r="P2399" i="7"/>
  <c r="P2400" i="7"/>
  <c r="P2401" i="7"/>
  <c r="P2402" i="7"/>
  <c r="P2403" i="7"/>
  <c r="P2404" i="7"/>
  <c r="P2405" i="7"/>
  <c r="P2406" i="7"/>
  <c r="P2407" i="7"/>
  <c r="P2408" i="7"/>
  <c r="P2409" i="7"/>
  <c r="P2410" i="7"/>
  <c r="P2411" i="7"/>
  <c r="P2412" i="7"/>
  <c r="P2413" i="7"/>
  <c r="P2414" i="7"/>
  <c r="P2415" i="7"/>
  <c r="P2416" i="7"/>
  <c r="P2417" i="7"/>
  <c r="P2418" i="7"/>
  <c r="P2419" i="7"/>
  <c r="P2420" i="7"/>
  <c r="P2421" i="7"/>
  <c r="P2422" i="7"/>
  <c r="P2423" i="7"/>
  <c r="P2424" i="7"/>
  <c r="P2425" i="7"/>
  <c r="P2426" i="7"/>
  <c r="P2427" i="7"/>
  <c r="P2428" i="7"/>
  <c r="P2429" i="7"/>
  <c r="P2430" i="7"/>
  <c r="P2431" i="7"/>
  <c r="P2432" i="7"/>
  <c r="P2433" i="7"/>
  <c r="P2434" i="7"/>
  <c r="P2435" i="7"/>
  <c r="P2436" i="7"/>
  <c r="P2437" i="7"/>
  <c r="P2438" i="7"/>
  <c r="P2439" i="7"/>
  <c r="P2440" i="7"/>
  <c r="P2441" i="7"/>
  <c r="P2442" i="7"/>
  <c r="P2443" i="7"/>
  <c r="P2444" i="7"/>
  <c r="P2445" i="7"/>
  <c r="P2446" i="7"/>
  <c r="P2447" i="7"/>
  <c r="P2448" i="7"/>
  <c r="P2449" i="7"/>
  <c r="P2450" i="7"/>
  <c r="P2451" i="7"/>
  <c r="P2452" i="7"/>
  <c r="P2453" i="7"/>
  <c r="P2454" i="7"/>
  <c r="P2455" i="7"/>
  <c r="P2456" i="7"/>
  <c r="P2457" i="7"/>
  <c r="P2458" i="7"/>
  <c r="P2459" i="7"/>
  <c r="P2460" i="7"/>
  <c r="P2461" i="7"/>
  <c r="P2462" i="7"/>
  <c r="P2463" i="7"/>
  <c r="P2464" i="7"/>
  <c r="P2465" i="7"/>
  <c r="P2466" i="7"/>
  <c r="P2467" i="7"/>
  <c r="P2468" i="7"/>
  <c r="P2469" i="7"/>
  <c r="P2470" i="7"/>
  <c r="P2471" i="7"/>
  <c r="P2472" i="7"/>
  <c r="P2473" i="7"/>
  <c r="P2474" i="7"/>
  <c r="P2475" i="7"/>
  <c r="P2476" i="7"/>
  <c r="P2477" i="7"/>
  <c r="P2478" i="7"/>
  <c r="P2479" i="7"/>
  <c r="P2480" i="7"/>
  <c r="P2481" i="7"/>
  <c r="P2482" i="7"/>
  <c r="P2483" i="7"/>
  <c r="P2484" i="7"/>
  <c r="P2485" i="7"/>
  <c r="P2486" i="7"/>
  <c r="P2487" i="7"/>
  <c r="P2488" i="7"/>
  <c r="P2489" i="7"/>
  <c r="P2490" i="7"/>
  <c r="P2491" i="7"/>
  <c r="P2492" i="7"/>
  <c r="P2493" i="7"/>
  <c r="P2494" i="7"/>
  <c r="P2495" i="7"/>
  <c r="P2496" i="7"/>
  <c r="P2497" i="7"/>
  <c r="P2498" i="7"/>
  <c r="P2499" i="7"/>
  <c r="P2500" i="7"/>
  <c r="P2501" i="7"/>
  <c r="P2502" i="7"/>
  <c r="P2503" i="7"/>
  <c r="P2504" i="7"/>
  <c r="P2505" i="7"/>
  <c r="P2506" i="7"/>
  <c r="P2507" i="7"/>
  <c r="P2508" i="7"/>
  <c r="P2509" i="7"/>
  <c r="P2510" i="7"/>
  <c r="P2511" i="7"/>
  <c r="P2512" i="7"/>
  <c r="P2513" i="7"/>
  <c r="P2514" i="7"/>
  <c r="P2515" i="7"/>
  <c r="P2516" i="7"/>
  <c r="P2517" i="7"/>
  <c r="P2518" i="7"/>
  <c r="P2519" i="7"/>
  <c r="P2520" i="7"/>
  <c r="P2521" i="7"/>
  <c r="P2522" i="7"/>
  <c r="P2523" i="7"/>
  <c r="P2524" i="7"/>
  <c r="P2525" i="7"/>
  <c r="P2526" i="7"/>
  <c r="P2527" i="7"/>
  <c r="P2528" i="7"/>
  <c r="P2529" i="7"/>
  <c r="P2530" i="7"/>
  <c r="P2531" i="7"/>
  <c r="P2532" i="7"/>
  <c r="P2533" i="7"/>
  <c r="P2534" i="7"/>
  <c r="P2535" i="7"/>
  <c r="P2536" i="7"/>
  <c r="P2537" i="7"/>
  <c r="P2538" i="7"/>
  <c r="P2539" i="7"/>
  <c r="P2540" i="7"/>
  <c r="P2541" i="7"/>
  <c r="P2542" i="7"/>
  <c r="P2543" i="7"/>
  <c r="P2544" i="7"/>
  <c r="P2545" i="7"/>
  <c r="P2546" i="7"/>
  <c r="P2547" i="7"/>
  <c r="P2548" i="7"/>
  <c r="P2549" i="7"/>
  <c r="P2550" i="7"/>
  <c r="P2551" i="7"/>
  <c r="P2552" i="7"/>
  <c r="P2553" i="7"/>
  <c r="P2554" i="7"/>
  <c r="P2555" i="7"/>
  <c r="P2556" i="7"/>
  <c r="P2557" i="7"/>
  <c r="P2558" i="7"/>
  <c r="P2559" i="7"/>
  <c r="P2560" i="7"/>
  <c r="P2561" i="7"/>
  <c r="P2562" i="7"/>
  <c r="P2563" i="7"/>
  <c r="P2564" i="7"/>
  <c r="P2565" i="7"/>
  <c r="P2566" i="7"/>
  <c r="P2567" i="7"/>
  <c r="P2568" i="7"/>
  <c r="P2569" i="7"/>
  <c r="P2570" i="7"/>
  <c r="P2571" i="7"/>
  <c r="P2572" i="7"/>
  <c r="P2573" i="7"/>
  <c r="P2574" i="7"/>
  <c r="P2575" i="7"/>
  <c r="P2576" i="7"/>
  <c r="P2577" i="7"/>
  <c r="P2578" i="7"/>
  <c r="P2579" i="7"/>
  <c r="P2580" i="7"/>
  <c r="P2581" i="7"/>
  <c r="P2582" i="7"/>
  <c r="P2583" i="7"/>
  <c r="P2584" i="7"/>
  <c r="P2585" i="7"/>
  <c r="P2586" i="7"/>
  <c r="P2587" i="7"/>
  <c r="P2588" i="7"/>
  <c r="P2589" i="7"/>
  <c r="P2590" i="7"/>
  <c r="P2591" i="7"/>
  <c r="P2592" i="7"/>
  <c r="P2593" i="7"/>
  <c r="P2594" i="7"/>
  <c r="P2595" i="7"/>
  <c r="P2596" i="7"/>
  <c r="P2597" i="7"/>
  <c r="P2598" i="7"/>
  <c r="P2599" i="7"/>
  <c r="P2600" i="7"/>
  <c r="P2601" i="7"/>
  <c r="P2602" i="7"/>
  <c r="P2603" i="7"/>
  <c r="P2604" i="7"/>
  <c r="P2605" i="7"/>
  <c r="P2606" i="7"/>
  <c r="P2607" i="7"/>
  <c r="P2608" i="7"/>
  <c r="P2609" i="7"/>
  <c r="P2610" i="7"/>
  <c r="P2611" i="7"/>
  <c r="P2612" i="7"/>
  <c r="P2613" i="7"/>
  <c r="P2614" i="7"/>
  <c r="P2615" i="7"/>
  <c r="P2616" i="7"/>
  <c r="P2617" i="7"/>
  <c r="P2618" i="7"/>
  <c r="P2619" i="7"/>
  <c r="P2620" i="7"/>
  <c r="P2621" i="7"/>
  <c r="P2622" i="7"/>
  <c r="P2623" i="7"/>
  <c r="P2624" i="7"/>
  <c r="P2625" i="7"/>
  <c r="P2626" i="7"/>
  <c r="P2627" i="7"/>
  <c r="P2628" i="7"/>
  <c r="P2629" i="7"/>
  <c r="P2630" i="7"/>
  <c r="P2631" i="7"/>
  <c r="P2632" i="7"/>
  <c r="P2633" i="7"/>
  <c r="P2634" i="7"/>
  <c r="P2635" i="7"/>
  <c r="P2636" i="7"/>
  <c r="P2637" i="7"/>
  <c r="P2638" i="7"/>
  <c r="P2639" i="7"/>
  <c r="P2640" i="7"/>
  <c r="P2641" i="7"/>
  <c r="P2642" i="7"/>
  <c r="P2643" i="7"/>
  <c r="P2644" i="7"/>
  <c r="P2645" i="7"/>
  <c r="P2646" i="7"/>
  <c r="P2647" i="7"/>
  <c r="P2648" i="7"/>
  <c r="P2649" i="7"/>
  <c r="P2650" i="7"/>
  <c r="P2651" i="7"/>
  <c r="P2652" i="7"/>
  <c r="P2653" i="7"/>
  <c r="P2654" i="7"/>
  <c r="P2655" i="7"/>
  <c r="P2656" i="7"/>
  <c r="P2657" i="7"/>
  <c r="P2658" i="7"/>
  <c r="P2659" i="7"/>
  <c r="P2660" i="7"/>
  <c r="P2661" i="7"/>
  <c r="P2662" i="7"/>
  <c r="P2663" i="7"/>
  <c r="P2664" i="7"/>
  <c r="P2665" i="7"/>
  <c r="P2666" i="7"/>
  <c r="P2667" i="7"/>
  <c r="P2668" i="7"/>
  <c r="P2669" i="7"/>
  <c r="P2670" i="7"/>
  <c r="P2671" i="7"/>
  <c r="P2672" i="7"/>
  <c r="P2673" i="7"/>
  <c r="P2674" i="7"/>
  <c r="P2675" i="7"/>
  <c r="P2676" i="7"/>
  <c r="P2677" i="7"/>
  <c r="P2678" i="7"/>
  <c r="P2679" i="7"/>
  <c r="P2680" i="7"/>
  <c r="P2681" i="7"/>
  <c r="P2682" i="7"/>
  <c r="P2683" i="7"/>
  <c r="P2684" i="7"/>
  <c r="P2685" i="7"/>
  <c r="P2686" i="7"/>
  <c r="P2687" i="7"/>
  <c r="P2688" i="7"/>
  <c r="P2689" i="7"/>
  <c r="P2690" i="7"/>
  <c r="P2691" i="7"/>
  <c r="P2692" i="7"/>
  <c r="P2693" i="7"/>
  <c r="P2694" i="7"/>
  <c r="P2695" i="7"/>
  <c r="P2696" i="7"/>
  <c r="P2697" i="7"/>
  <c r="P2698" i="7"/>
  <c r="P2699" i="7"/>
  <c r="P2700" i="7"/>
  <c r="P2701" i="7"/>
  <c r="P2702" i="7"/>
  <c r="P2703" i="7"/>
  <c r="P2704" i="7"/>
  <c r="P2705" i="7"/>
  <c r="P2706" i="7"/>
  <c r="P2707" i="7"/>
  <c r="P2708" i="7"/>
  <c r="P2709" i="7"/>
  <c r="P2710" i="7"/>
  <c r="P2711" i="7"/>
  <c r="P2712" i="7"/>
  <c r="P2713" i="7"/>
  <c r="P2714" i="7"/>
  <c r="P2715" i="7"/>
  <c r="P2716" i="7"/>
  <c r="P2717" i="7"/>
  <c r="P2718" i="7"/>
  <c r="P2719" i="7"/>
  <c r="P2720" i="7"/>
  <c r="P2721" i="7"/>
  <c r="P2722" i="7"/>
  <c r="P2723" i="7"/>
  <c r="P2724" i="7"/>
  <c r="P2725" i="7"/>
  <c r="P2726" i="7"/>
  <c r="P2727" i="7"/>
  <c r="P2728" i="7"/>
  <c r="P2729" i="7"/>
  <c r="P2730" i="7"/>
  <c r="P2731" i="7"/>
  <c r="P2732" i="7"/>
  <c r="P2733" i="7"/>
  <c r="P2734" i="7"/>
  <c r="P2735" i="7"/>
  <c r="P2736" i="7"/>
  <c r="P2737" i="7"/>
  <c r="P2738" i="7"/>
  <c r="P2739" i="7"/>
  <c r="P2740" i="7"/>
  <c r="P2741" i="7"/>
  <c r="P2742" i="7"/>
  <c r="P2743" i="7"/>
  <c r="P2744" i="7"/>
  <c r="P2745" i="7"/>
  <c r="P2746" i="7"/>
  <c r="P2747" i="7"/>
  <c r="P2748" i="7"/>
  <c r="P2749" i="7"/>
  <c r="P2750" i="7"/>
  <c r="P2751" i="7"/>
  <c r="P2752" i="7"/>
  <c r="P2753" i="7"/>
  <c r="P2754" i="7"/>
  <c r="P2755" i="7"/>
  <c r="P2756" i="7"/>
  <c r="P2757" i="7"/>
  <c r="P2758" i="7"/>
  <c r="P2759" i="7"/>
  <c r="P2760" i="7"/>
  <c r="P2761" i="7"/>
  <c r="P2762" i="7"/>
  <c r="P2763" i="7"/>
  <c r="P2764" i="7"/>
  <c r="P2765" i="7"/>
  <c r="P2766" i="7"/>
  <c r="P2767" i="7"/>
  <c r="P2768" i="7"/>
  <c r="P2769" i="7"/>
  <c r="P2770" i="7"/>
  <c r="P2771" i="7"/>
  <c r="P2772" i="7"/>
  <c r="P2773" i="7"/>
  <c r="P2774" i="7"/>
  <c r="P2775" i="7"/>
  <c r="P2776" i="7"/>
  <c r="P2777" i="7"/>
  <c r="P2778" i="7"/>
  <c r="P2779" i="7"/>
  <c r="P2780" i="7"/>
  <c r="P2781" i="7"/>
  <c r="P2782" i="7"/>
  <c r="P2783" i="7"/>
  <c r="P2784" i="7"/>
  <c r="P2785" i="7"/>
  <c r="P2786" i="7"/>
  <c r="P2787" i="7"/>
  <c r="P2788" i="7"/>
  <c r="P2789" i="7"/>
  <c r="P2790" i="7"/>
  <c r="P2791" i="7"/>
  <c r="P2792" i="7"/>
  <c r="P2793" i="7"/>
  <c r="P2794" i="7"/>
  <c r="P2795" i="7"/>
  <c r="P2796" i="7"/>
  <c r="P2797" i="7"/>
  <c r="P2798" i="7"/>
  <c r="P2799" i="7"/>
  <c r="P2800" i="7"/>
  <c r="P2801" i="7"/>
  <c r="P2802" i="7"/>
  <c r="P2803" i="7"/>
  <c r="P2804" i="7"/>
  <c r="P2805" i="7"/>
  <c r="P2806" i="7"/>
  <c r="P2807" i="7"/>
  <c r="P2808" i="7"/>
  <c r="P2809" i="7"/>
  <c r="P2810" i="7"/>
  <c r="P2811" i="7"/>
  <c r="P2812" i="7"/>
  <c r="P2813" i="7"/>
  <c r="P2814" i="7"/>
  <c r="P2815" i="7"/>
  <c r="P2816" i="7"/>
  <c r="P2817" i="7"/>
  <c r="P2818" i="7"/>
  <c r="P2819" i="7"/>
  <c r="P2820" i="7"/>
  <c r="P2821" i="7"/>
  <c r="P2822" i="7"/>
  <c r="P2823" i="7"/>
  <c r="P2824" i="7"/>
  <c r="P2825" i="7"/>
  <c r="P2826" i="7"/>
  <c r="P2827" i="7"/>
  <c r="P2828" i="7"/>
  <c r="P2829" i="7"/>
  <c r="P2830" i="7"/>
  <c r="P2831" i="7"/>
  <c r="P2832" i="7"/>
  <c r="P2833" i="7"/>
  <c r="P2834" i="7"/>
  <c r="P2835" i="7"/>
  <c r="P2836" i="7"/>
  <c r="P2837" i="7"/>
  <c r="P2838" i="7"/>
  <c r="P2839" i="7"/>
  <c r="P2840" i="7"/>
  <c r="P2841" i="7"/>
  <c r="P2842" i="7"/>
  <c r="P2843" i="7"/>
  <c r="P2844" i="7"/>
  <c r="P2845" i="7"/>
  <c r="P2846" i="7"/>
  <c r="P2847" i="7"/>
  <c r="P2848" i="7"/>
  <c r="P2849" i="7"/>
  <c r="P2850" i="7"/>
  <c r="P2851" i="7"/>
  <c r="P2852" i="7"/>
  <c r="P2853" i="7"/>
  <c r="P2854" i="7"/>
  <c r="P2855" i="7"/>
  <c r="P2856" i="7"/>
  <c r="P2857" i="7"/>
  <c r="P2858" i="7"/>
  <c r="P2859" i="7"/>
  <c r="P2860" i="7"/>
  <c r="P2861" i="7"/>
  <c r="P2862" i="7"/>
  <c r="P2863" i="7"/>
  <c r="P2864" i="7"/>
  <c r="P2865" i="7"/>
  <c r="P2866" i="7"/>
  <c r="P2867" i="7"/>
  <c r="P2868" i="7"/>
  <c r="P2869" i="7"/>
  <c r="P2870" i="7"/>
  <c r="P2871" i="7"/>
  <c r="P2872" i="7"/>
  <c r="P2873" i="7"/>
  <c r="P2874" i="7"/>
  <c r="P2875" i="7"/>
  <c r="P2876" i="7"/>
  <c r="P2877" i="7"/>
  <c r="P2878" i="7"/>
  <c r="P2879" i="7"/>
  <c r="P2880" i="7"/>
  <c r="P2881" i="7"/>
  <c r="P2882" i="7"/>
  <c r="P2883" i="7"/>
  <c r="P2884" i="7"/>
  <c r="P2885" i="7"/>
  <c r="P2886" i="7"/>
  <c r="P2887" i="7"/>
  <c r="P2888" i="7"/>
  <c r="P2889" i="7"/>
  <c r="P2890" i="7"/>
  <c r="P2891" i="7"/>
  <c r="P2892" i="7"/>
  <c r="P2893" i="7"/>
  <c r="P2894" i="7"/>
  <c r="P2895" i="7"/>
  <c r="P2896" i="7"/>
  <c r="P2897" i="7"/>
  <c r="P2898" i="7"/>
  <c r="P2899" i="7"/>
  <c r="P2900" i="7"/>
  <c r="P2901" i="7"/>
  <c r="P2902" i="7"/>
  <c r="P2903" i="7"/>
  <c r="P2904" i="7"/>
  <c r="P2905" i="7"/>
  <c r="P2906" i="7"/>
  <c r="P2907" i="7"/>
  <c r="P2908" i="7"/>
  <c r="P2909" i="7"/>
  <c r="P2910" i="7"/>
  <c r="P2911" i="7"/>
  <c r="P2912" i="7"/>
  <c r="P2913" i="7"/>
  <c r="P2914" i="7"/>
  <c r="P2915" i="7"/>
  <c r="P2916" i="7"/>
  <c r="P2917" i="7"/>
  <c r="P2918" i="7"/>
  <c r="P2919" i="7"/>
  <c r="P2920" i="7"/>
  <c r="P2921" i="7"/>
  <c r="P2922" i="7"/>
  <c r="P2923" i="7"/>
  <c r="P2924" i="7"/>
  <c r="P2925" i="7"/>
  <c r="P2926" i="7"/>
  <c r="P2927" i="7"/>
  <c r="P2928" i="7"/>
  <c r="P2929" i="7"/>
  <c r="P2930" i="7"/>
  <c r="P2931" i="7"/>
  <c r="P2932" i="7"/>
  <c r="P2933" i="7"/>
  <c r="P2934" i="7"/>
  <c r="P2935" i="7"/>
  <c r="P2936" i="7"/>
  <c r="P2937" i="7"/>
  <c r="P2938" i="7"/>
  <c r="P2939" i="7"/>
  <c r="P2940" i="7"/>
  <c r="P2941" i="7"/>
  <c r="P2942" i="7"/>
  <c r="P2943" i="7"/>
  <c r="P2944" i="7"/>
  <c r="P2945" i="7"/>
  <c r="P2946" i="7"/>
  <c r="P2947" i="7"/>
  <c r="P2948" i="7"/>
  <c r="P2949" i="7"/>
  <c r="P2950" i="7"/>
  <c r="P2951" i="7"/>
  <c r="P2952" i="7"/>
  <c r="P2953" i="7"/>
  <c r="P2954" i="7"/>
  <c r="P2955" i="7"/>
  <c r="P2956" i="7"/>
  <c r="P2957" i="7"/>
  <c r="P2958" i="7"/>
  <c r="P2959" i="7"/>
  <c r="P2960" i="7"/>
  <c r="P2961" i="7"/>
  <c r="P2962" i="7"/>
  <c r="P2963" i="7"/>
  <c r="P2964" i="7"/>
  <c r="P2965" i="7"/>
  <c r="P2966" i="7"/>
  <c r="P2967" i="7"/>
  <c r="P2968" i="7"/>
  <c r="P2969" i="7"/>
  <c r="P2970" i="7"/>
  <c r="P2971" i="7"/>
  <c r="P2972" i="7"/>
  <c r="P2973" i="7"/>
  <c r="P2974" i="7"/>
  <c r="P2975" i="7"/>
  <c r="P2976" i="7"/>
  <c r="P2977" i="7"/>
  <c r="P2978" i="7"/>
  <c r="P2979" i="7"/>
  <c r="P2980" i="7"/>
  <c r="P2981" i="7"/>
  <c r="P2982" i="7"/>
  <c r="P2983" i="7"/>
  <c r="P2984" i="7"/>
  <c r="P2985" i="7"/>
  <c r="P2986" i="7"/>
  <c r="P2987" i="7"/>
  <c r="P2988" i="7"/>
  <c r="P2989" i="7"/>
  <c r="P2990" i="7"/>
  <c r="P2991" i="7"/>
  <c r="P2992" i="7"/>
  <c r="P2993" i="7"/>
  <c r="P2994" i="7"/>
  <c r="P2995" i="7"/>
  <c r="P2996" i="7"/>
  <c r="P2997" i="7"/>
  <c r="P2998" i="7"/>
  <c r="P2999" i="7"/>
  <c r="P3000" i="7"/>
  <c r="P3001" i="7"/>
  <c r="P3002" i="7"/>
  <c r="P3003" i="7"/>
  <c r="P3004" i="7"/>
  <c r="P3005" i="7"/>
  <c r="P3006" i="7"/>
  <c r="P3007" i="7"/>
  <c r="P3008" i="7"/>
  <c r="P3009" i="7"/>
  <c r="P3010" i="7"/>
  <c r="P3011" i="7"/>
  <c r="P3012" i="7"/>
  <c r="P3013" i="7"/>
  <c r="P3014" i="7"/>
  <c r="P3015" i="7"/>
  <c r="P3016" i="7"/>
  <c r="P3017" i="7"/>
  <c r="P3018" i="7"/>
  <c r="P3019" i="7"/>
  <c r="P3020" i="7"/>
  <c r="P3021" i="7"/>
  <c r="P3022" i="7"/>
  <c r="P3023" i="7"/>
  <c r="P3024" i="7"/>
  <c r="P3025" i="7"/>
  <c r="P3026" i="7"/>
  <c r="P3027" i="7"/>
  <c r="P3028" i="7"/>
  <c r="P3029" i="7"/>
  <c r="P3030" i="7"/>
  <c r="P3031" i="7"/>
  <c r="P3032" i="7"/>
  <c r="P3033" i="7"/>
  <c r="P3034" i="7"/>
  <c r="P3035" i="7"/>
  <c r="P3036" i="7"/>
  <c r="P3037" i="7"/>
  <c r="P3038" i="7"/>
  <c r="P3039" i="7"/>
  <c r="P3040" i="7"/>
  <c r="P3041" i="7"/>
  <c r="P3042" i="7"/>
  <c r="P3043" i="7"/>
  <c r="P3044" i="7"/>
  <c r="P3045" i="7"/>
  <c r="P3046" i="7"/>
  <c r="P3047" i="7"/>
  <c r="P3048" i="7"/>
  <c r="P3049" i="7"/>
  <c r="P3050" i="7"/>
  <c r="P3051" i="7"/>
  <c r="P3052" i="7"/>
  <c r="P3053" i="7"/>
  <c r="P3054" i="7"/>
  <c r="P3055" i="7"/>
  <c r="P3056" i="7"/>
  <c r="P3057" i="7"/>
  <c r="P3058" i="7"/>
  <c r="P3059" i="7"/>
  <c r="P3060" i="7"/>
  <c r="P3061" i="7"/>
  <c r="P3062" i="7"/>
  <c r="P3063" i="7"/>
  <c r="P3064" i="7"/>
  <c r="P3065" i="7"/>
  <c r="P3066" i="7"/>
  <c r="P3067" i="7"/>
  <c r="P3068" i="7"/>
  <c r="P3069" i="7"/>
  <c r="P3070" i="7"/>
  <c r="P3071" i="7"/>
  <c r="P3072" i="7"/>
  <c r="P3073" i="7"/>
  <c r="P3074" i="7"/>
  <c r="P3075" i="7"/>
  <c r="P3076" i="7"/>
  <c r="P3077" i="7"/>
  <c r="P3078" i="7"/>
  <c r="P3079" i="7"/>
  <c r="P3080" i="7"/>
  <c r="P3081" i="7"/>
  <c r="P3082" i="7"/>
  <c r="P3083" i="7"/>
  <c r="P3084" i="7"/>
  <c r="P3085" i="7"/>
  <c r="P3086" i="7"/>
  <c r="P3087" i="7"/>
  <c r="P3088" i="7"/>
  <c r="P3089" i="7"/>
  <c r="P3090" i="7"/>
  <c r="P3091" i="7"/>
  <c r="P3092" i="7"/>
  <c r="P3093" i="7"/>
  <c r="P3094" i="7"/>
  <c r="P3095" i="7"/>
  <c r="P3096" i="7"/>
  <c r="P3097" i="7"/>
  <c r="P3098" i="7"/>
  <c r="P3099" i="7"/>
  <c r="P3100" i="7"/>
  <c r="P3101" i="7"/>
  <c r="P3102" i="7"/>
  <c r="P3103" i="7"/>
  <c r="P3104" i="7"/>
  <c r="P3105" i="7"/>
  <c r="P3106" i="7"/>
  <c r="P3107" i="7"/>
  <c r="P3108" i="7"/>
  <c r="P3109" i="7"/>
  <c r="P3110" i="7"/>
  <c r="P3111" i="7"/>
  <c r="P3112" i="7"/>
  <c r="P3113" i="7"/>
  <c r="P3114" i="7"/>
  <c r="P3115" i="7"/>
  <c r="P3116" i="7"/>
  <c r="P3117" i="7"/>
  <c r="P3118" i="7"/>
  <c r="P3119" i="7"/>
  <c r="P3120" i="7"/>
  <c r="P3121" i="7"/>
  <c r="P3122" i="7"/>
  <c r="P3123" i="7"/>
  <c r="P3124" i="7"/>
  <c r="P3125" i="7"/>
  <c r="P3126" i="7"/>
  <c r="P3127" i="7"/>
  <c r="P3128" i="7"/>
  <c r="P3129" i="7"/>
  <c r="P3130" i="7"/>
  <c r="P3131" i="7"/>
  <c r="P3132" i="7"/>
  <c r="P3133" i="7"/>
  <c r="P3134" i="7"/>
  <c r="P3135" i="7"/>
  <c r="P3136" i="7"/>
  <c r="P3137" i="7"/>
  <c r="P3138" i="7"/>
  <c r="P3139" i="7"/>
  <c r="P3140" i="7"/>
  <c r="P3141" i="7"/>
  <c r="P3142" i="7"/>
  <c r="P3143" i="7"/>
  <c r="P3144" i="7"/>
  <c r="P3145" i="7"/>
  <c r="P3146" i="7"/>
  <c r="P3147" i="7"/>
  <c r="P3148" i="7"/>
  <c r="P3149" i="7"/>
  <c r="P3150" i="7"/>
  <c r="P3151" i="7"/>
  <c r="P3152" i="7"/>
  <c r="P3153" i="7"/>
  <c r="P3154" i="7"/>
  <c r="P3155" i="7"/>
  <c r="P3156" i="7"/>
  <c r="P3157" i="7"/>
  <c r="P3158" i="7"/>
  <c r="P3159" i="7"/>
  <c r="P3160" i="7"/>
  <c r="P3161" i="7"/>
  <c r="P3162" i="7"/>
  <c r="P3163" i="7"/>
  <c r="P3164" i="7"/>
  <c r="P3165" i="7"/>
  <c r="P3166" i="7"/>
  <c r="P3167" i="7"/>
  <c r="P3168" i="7"/>
  <c r="P3169" i="7"/>
  <c r="P3170" i="7"/>
  <c r="P3171" i="7"/>
  <c r="P3172" i="7"/>
  <c r="P3173" i="7"/>
  <c r="P3174" i="7"/>
  <c r="P3175" i="7"/>
  <c r="P3176" i="7"/>
  <c r="P3177" i="7"/>
  <c r="P3178" i="7"/>
  <c r="P3179" i="7"/>
  <c r="P3180" i="7"/>
  <c r="P3181" i="7"/>
  <c r="P3182" i="7"/>
  <c r="P3183" i="7"/>
  <c r="P3184" i="7"/>
  <c r="P3185" i="7"/>
  <c r="P3186" i="7"/>
  <c r="P3187" i="7"/>
  <c r="P3188" i="7"/>
  <c r="P3189" i="7"/>
  <c r="P3190" i="7"/>
  <c r="P3191" i="7"/>
  <c r="P3192" i="7"/>
  <c r="P3193" i="7"/>
  <c r="P3194" i="7"/>
  <c r="P3195" i="7"/>
  <c r="P3196" i="7"/>
  <c r="P3197" i="7"/>
  <c r="P3198" i="7"/>
  <c r="P3199" i="7"/>
  <c r="P3200" i="7"/>
  <c r="P3201" i="7"/>
  <c r="P3202" i="7"/>
  <c r="P3203" i="7"/>
  <c r="P3204" i="7"/>
  <c r="P3205" i="7"/>
  <c r="P3206" i="7"/>
  <c r="P3207" i="7"/>
  <c r="P3208" i="7"/>
  <c r="P3209" i="7"/>
  <c r="P3210" i="7"/>
  <c r="P3211" i="7"/>
  <c r="P3212" i="7"/>
  <c r="P3213" i="7"/>
  <c r="P3214" i="7"/>
  <c r="P3215" i="7"/>
  <c r="P3216" i="7"/>
  <c r="P3217" i="7"/>
  <c r="P3218" i="7"/>
  <c r="P3219" i="7"/>
  <c r="P3220" i="7"/>
  <c r="P3221" i="7"/>
  <c r="P3222" i="7"/>
  <c r="P3223" i="7"/>
  <c r="P3224" i="7"/>
  <c r="P3225" i="7"/>
  <c r="P3226" i="7"/>
  <c r="P3227" i="7"/>
  <c r="P3228" i="7"/>
  <c r="P3229" i="7"/>
  <c r="P3230" i="7"/>
  <c r="P3231" i="7"/>
  <c r="P3232" i="7"/>
  <c r="P3233" i="7"/>
  <c r="P3234" i="7"/>
  <c r="P3235" i="7"/>
  <c r="P3236" i="7"/>
  <c r="P3237" i="7"/>
  <c r="P3238" i="7"/>
  <c r="P3239" i="7"/>
  <c r="P3240" i="7"/>
  <c r="P3241" i="7"/>
  <c r="P3242" i="7"/>
  <c r="P3243" i="7"/>
  <c r="P3244" i="7"/>
  <c r="P3245" i="7"/>
  <c r="P3246" i="7"/>
  <c r="P3247" i="7"/>
  <c r="P3248" i="7"/>
  <c r="P3249" i="7"/>
  <c r="P3250" i="7"/>
  <c r="P3251" i="7"/>
  <c r="P3252" i="7"/>
  <c r="P3253" i="7"/>
  <c r="P3254" i="7"/>
  <c r="P3255" i="7"/>
  <c r="P3256" i="7"/>
  <c r="P3257" i="7"/>
  <c r="P3258" i="7"/>
  <c r="P3259" i="7"/>
  <c r="P3260" i="7"/>
  <c r="P3261" i="7"/>
  <c r="P3262" i="7"/>
  <c r="P3263" i="7"/>
  <c r="P3264" i="7"/>
  <c r="P3265" i="7"/>
  <c r="P3266" i="7"/>
  <c r="P3267" i="7"/>
  <c r="P3268" i="7"/>
  <c r="P3269" i="7"/>
  <c r="P3270" i="7"/>
  <c r="P3271" i="7"/>
  <c r="P3272" i="7"/>
  <c r="P3273" i="7"/>
  <c r="P3274" i="7"/>
  <c r="P3275" i="7"/>
  <c r="P3276" i="7"/>
  <c r="P3277" i="7"/>
  <c r="P3278" i="7"/>
  <c r="P3279" i="7"/>
  <c r="P3280" i="7"/>
  <c r="P3281" i="7"/>
  <c r="P3282" i="7"/>
  <c r="P3283" i="7"/>
  <c r="P3284" i="7"/>
  <c r="P3285" i="7"/>
  <c r="P3286" i="7"/>
  <c r="P3287" i="7"/>
  <c r="P3288" i="7"/>
  <c r="P3289" i="7"/>
  <c r="P3290" i="7"/>
  <c r="P3291" i="7"/>
  <c r="P3292" i="7"/>
  <c r="P3293" i="7"/>
  <c r="P3294" i="7"/>
  <c r="P3295" i="7"/>
  <c r="P3296" i="7"/>
  <c r="P3297" i="7"/>
  <c r="P3298" i="7"/>
  <c r="P3299" i="7"/>
  <c r="P3300" i="7"/>
  <c r="P3301" i="7"/>
  <c r="P3302" i="7"/>
  <c r="P3303" i="7"/>
  <c r="P3304" i="7"/>
  <c r="P3305" i="7"/>
  <c r="P3306" i="7"/>
  <c r="P3307" i="7"/>
  <c r="P3308" i="7"/>
  <c r="P3309" i="7"/>
  <c r="P3310" i="7"/>
  <c r="P3311" i="7"/>
  <c r="P3312" i="7"/>
  <c r="P3313" i="7"/>
  <c r="P3314" i="7"/>
  <c r="P3315" i="7"/>
  <c r="P3316" i="7"/>
  <c r="P3317" i="7"/>
  <c r="P3318" i="7"/>
  <c r="P3319" i="7"/>
  <c r="P3320" i="7"/>
  <c r="P3321" i="7"/>
  <c r="P3322" i="7"/>
  <c r="P3323" i="7"/>
  <c r="P3324" i="7"/>
  <c r="P3325" i="7"/>
  <c r="P3326" i="7"/>
  <c r="P3327" i="7"/>
  <c r="P3328" i="7"/>
  <c r="P3329" i="7"/>
  <c r="P3330" i="7"/>
  <c r="P3331" i="7"/>
  <c r="P3332" i="7"/>
  <c r="P3333" i="7"/>
  <c r="P3334" i="7"/>
  <c r="P3335" i="7"/>
  <c r="O2" i="7"/>
  <c r="O3" i="7"/>
  <c r="O4" i="7"/>
  <c r="O5" i="7"/>
  <c r="O6" i="7"/>
  <c r="O7" i="7"/>
  <c r="O8" i="7"/>
  <c r="O9" i="7"/>
  <c r="O10" i="7"/>
  <c r="O11" i="7"/>
  <c r="O12" i="7"/>
  <c r="O13" i="7"/>
  <c r="O14" i="7"/>
  <c r="O15" i="7"/>
  <c r="O16" i="7"/>
  <c r="O17" i="7"/>
  <c r="O18" i="7"/>
  <c r="O19" i="7"/>
  <c r="O20" i="7"/>
  <c r="O21" i="7"/>
  <c r="O22" i="7"/>
  <c r="O23" i="7"/>
  <c r="O24" i="7"/>
  <c r="O25" i="7"/>
  <c r="O26" i="7"/>
  <c r="O27" i="7"/>
  <c r="O28" i="7"/>
  <c r="O29" i="7"/>
  <c r="O30" i="7"/>
  <c r="O31" i="7"/>
  <c r="O32" i="7"/>
  <c r="O33" i="7"/>
  <c r="O34" i="7"/>
  <c r="O35" i="7"/>
  <c r="O36" i="7"/>
  <c r="O37" i="7"/>
  <c r="O38" i="7"/>
  <c r="O39" i="7"/>
  <c r="O40" i="7"/>
  <c r="O41" i="7"/>
  <c r="O42" i="7"/>
  <c r="O43" i="7"/>
  <c r="O44" i="7"/>
  <c r="O45" i="7"/>
  <c r="O46" i="7"/>
  <c r="O47" i="7"/>
  <c r="O48" i="7"/>
  <c r="O49" i="7"/>
  <c r="O50" i="7"/>
  <c r="O51" i="7"/>
  <c r="O52" i="7"/>
  <c r="O53" i="7"/>
  <c r="O54" i="7"/>
  <c r="O55" i="7"/>
  <c r="O56" i="7"/>
  <c r="O57" i="7"/>
  <c r="O58" i="7"/>
  <c r="O59" i="7"/>
  <c r="O60" i="7"/>
  <c r="O61" i="7"/>
  <c r="O62" i="7"/>
  <c r="O63" i="7"/>
  <c r="O64" i="7"/>
  <c r="O65" i="7"/>
  <c r="O66" i="7"/>
  <c r="O67" i="7"/>
  <c r="O68" i="7"/>
  <c r="O69" i="7"/>
  <c r="O70" i="7"/>
  <c r="O71" i="7"/>
  <c r="O72" i="7"/>
  <c r="O73" i="7"/>
  <c r="O74" i="7"/>
  <c r="O75" i="7"/>
  <c r="O76" i="7"/>
  <c r="O77" i="7"/>
  <c r="O78" i="7"/>
  <c r="O79" i="7"/>
  <c r="O80" i="7"/>
  <c r="O81" i="7"/>
  <c r="O82" i="7"/>
  <c r="O83" i="7"/>
  <c r="O84" i="7"/>
  <c r="O85" i="7"/>
  <c r="O86" i="7"/>
  <c r="O87" i="7"/>
  <c r="O88" i="7"/>
  <c r="O89" i="7"/>
  <c r="O90" i="7"/>
  <c r="O91" i="7"/>
  <c r="O92" i="7"/>
  <c r="O93" i="7"/>
  <c r="O94" i="7"/>
  <c r="O95" i="7"/>
  <c r="O96" i="7"/>
  <c r="O97" i="7"/>
  <c r="O98" i="7"/>
  <c r="O99" i="7"/>
  <c r="O100" i="7"/>
  <c r="O101" i="7"/>
  <c r="O102" i="7"/>
  <c r="O103" i="7"/>
  <c r="O104" i="7"/>
  <c r="O105" i="7"/>
  <c r="O106" i="7"/>
  <c r="O107" i="7"/>
  <c r="O108" i="7"/>
  <c r="O109" i="7"/>
  <c r="O110" i="7"/>
  <c r="O111" i="7"/>
  <c r="O112" i="7"/>
  <c r="O113" i="7"/>
  <c r="O114" i="7"/>
  <c r="O115" i="7"/>
  <c r="O116" i="7"/>
  <c r="O117" i="7"/>
  <c r="O118" i="7"/>
  <c r="O119" i="7"/>
  <c r="O120" i="7"/>
  <c r="O121" i="7"/>
  <c r="O122" i="7"/>
  <c r="O123" i="7"/>
  <c r="O124" i="7"/>
  <c r="O125" i="7"/>
  <c r="O126" i="7"/>
  <c r="O127" i="7"/>
  <c r="O128" i="7"/>
  <c r="O129" i="7"/>
  <c r="O130" i="7"/>
  <c r="O131" i="7"/>
  <c r="O132" i="7"/>
  <c r="O133" i="7"/>
  <c r="O134" i="7"/>
  <c r="O135" i="7"/>
  <c r="O136" i="7"/>
  <c r="O137" i="7"/>
  <c r="O138" i="7"/>
  <c r="O139" i="7"/>
  <c r="O140" i="7"/>
  <c r="O141" i="7"/>
  <c r="O142" i="7"/>
  <c r="O143" i="7"/>
  <c r="O144" i="7"/>
  <c r="O145" i="7"/>
  <c r="O146" i="7"/>
  <c r="O147" i="7"/>
  <c r="O148" i="7"/>
  <c r="O149" i="7"/>
  <c r="O150" i="7"/>
  <c r="O151" i="7"/>
  <c r="O152" i="7"/>
  <c r="O153" i="7"/>
  <c r="O154" i="7"/>
  <c r="O155" i="7"/>
  <c r="O156" i="7"/>
  <c r="O157" i="7"/>
  <c r="O158" i="7"/>
  <c r="O159" i="7"/>
  <c r="O160" i="7"/>
  <c r="O161" i="7"/>
  <c r="O162" i="7"/>
  <c r="O163" i="7"/>
  <c r="O164" i="7"/>
  <c r="O165" i="7"/>
  <c r="O166" i="7"/>
  <c r="O167" i="7"/>
  <c r="O168" i="7"/>
  <c r="O169" i="7"/>
  <c r="O170" i="7"/>
  <c r="O171" i="7"/>
  <c r="O172" i="7"/>
  <c r="O173" i="7"/>
  <c r="O174" i="7"/>
  <c r="O175" i="7"/>
  <c r="O176" i="7"/>
  <c r="O177" i="7"/>
  <c r="O178" i="7"/>
  <c r="O179" i="7"/>
  <c r="O180" i="7"/>
  <c r="O181" i="7"/>
  <c r="O182" i="7"/>
  <c r="O183" i="7"/>
  <c r="O184" i="7"/>
  <c r="O185" i="7"/>
  <c r="O186" i="7"/>
  <c r="O187" i="7"/>
  <c r="O188" i="7"/>
  <c r="O189" i="7"/>
  <c r="O190" i="7"/>
  <c r="O191" i="7"/>
  <c r="O192" i="7"/>
  <c r="O193" i="7"/>
  <c r="O194" i="7"/>
  <c r="O195" i="7"/>
  <c r="O196" i="7"/>
  <c r="O197" i="7"/>
  <c r="O198" i="7"/>
  <c r="O199" i="7"/>
  <c r="O200" i="7"/>
  <c r="O201" i="7"/>
  <c r="O202" i="7"/>
  <c r="O203" i="7"/>
  <c r="O204" i="7"/>
  <c r="O205" i="7"/>
  <c r="O206" i="7"/>
  <c r="O207" i="7"/>
  <c r="O208" i="7"/>
  <c r="O209" i="7"/>
  <c r="O210" i="7"/>
  <c r="O211" i="7"/>
  <c r="O212" i="7"/>
  <c r="O213" i="7"/>
  <c r="O214" i="7"/>
  <c r="O215" i="7"/>
  <c r="O216" i="7"/>
  <c r="O217" i="7"/>
  <c r="O218" i="7"/>
  <c r="O219" i="7"/>
  <c r="O220" i="7"/>
  <c r="O221" i="7"/>
  <c r="O222" i="7"/>
  <c r="O223" i="7"/>
  <c r="O224" i="7"/>
  <c r="O225" i="7"/>
  <c r="O226" i="7"/>
  <c r="O227" i="7"/>
  <c r="O228" i="7"/>
  <c r="O229" i="7"/>
  <c r="O230" i="7"/>
  <c r="O231" i="7"/>
  <c r="O232" i="7"/>
  <c r="O233" i="7"/>
  <c r="O234" i="7"/>
  <c r="O235" i="7"/>
  <c r="O236" i="7"/>
  <c r="O237" i="7"/>
  <c r="O238" i="7"/>
  <c r="O239" i="7"/>
  <c r="O240" i="7"/>
  <c r="O241" i="7"/>
  <c r="O242" i="7"/>
  <c r="O243" i="7"/>
  <c r="O244" i="7"/>
  <c r="O245" i="7"/>
  <c r="O246" i="7"/>
  <c r="O247" i="7"/>
  <c r="O248" i="7"/>
  <c r="O249" i="7"/>
  <c r="O250" i="7"/>
  <c r="O251" i="7"/>
  <c r="O252" i="7"/>
  <c r="O253" i="7"/>
  <c r="O254" i="7"/>
  <c r="O255" i="7"/>
  <c r="O256" i="7"/>
  <c r="O257" i="7"/>
  <c r="O258" i="7"/>
  <c r="O259" i="7"/>
  <c r="O260" i="7"/>
  <c r="O261" i="7"/>
  <c r="O262" i="7"/>
  <c r="O263" i="7"/>
  <c r="O264" i="7"/>
  <c r="O265" i="7"/>
  <c r="O266" i="7"/>
  <c r="O267" i="7"/>
  <c r="O268" i="7"/>
  <c r="O269" i="7"/>
  <c r="O270" i="7"/>
  <c r="O271" i="7"/>
  <c r="O272" i="7"/>
  <c r="O273" i="7"/>
  <c r="O274" i="7"/>
  <c r="O275" i="7"/>
  <c r="O276" i="7"/>
  <c r="O277" i="7"/>
  <c r="O278" i="7"/>
  <c r="O279" i="7"/>
  <c r="O280" i="7"/>
  <c r="O281" i="7"/>
  <c r="O282" i="7"/>
  <c r="O283" i="7"/>
  <c r="O284" i="7"/>
  <c r="O285" i="7"/>
  <c r="O286" i="7"/>
  <c r="O287" i="7"/>
  <c r="O288" i="7"/>
  <c r="O289" i="7"/>
  <c r="O290" i="7"/>
  <c r="O291" i="7"/>
  <c r="O292" i="7"/>
  <c r="O293" i="7"/>
  <c r="O294" i="7"/>
  <c r="O295" i="7"/>
  <c r="O296" i="7"/>
  <c r="O297" i="7"/>
  <c r="O298" i="7"/>
  <c r="O299" i="7"/>
  <c r="O300" i="7"/>
  <c r="O301" i="7"/>
  <c r="O302" i="7"/>
  <c r="O303" i="7"/>
  <c r="O304" i="7"/>
  <c r="O305" i="7"/>
  <c r="O306" i="7"/>
  <c r="O307" i="7"/>
  <c r="O308" i="7"/>
  <c r="O309" i="7"/>
  <c r="O310" i="7"/>
  <c r="O311" i="7"/>
  <c r="O312" i="7"/>
  <c r="O313" i="7"/>
  <c r="O314" i="7"/>
  <c r="O315" i="7"/>
  <c r="O316" i="7"/>
  <c r="O317" i="7"/>
  <c r="O318" i="7"/>
  <c r="O319" i="7"/>
  <c r="O320" i="7"/>
  <c r="O321" i="7"/>
  <c r="O322" i="7"/>
  <c r="O323" i="7"/>
  <c r="O324" i="7"/>
  <c r="O325" i="7"/>
  <c r="O326" i="7"/>
  <c r="O327" i="7"/>
  <c r="O328" i="7"/>
  <c r="O329" i="7"/>
  <c r="O330" i="7"/>
  <c r="O331" i="7"/>
  <c r="O332" i="7"/>
  <c r="O333" i="7"/>
  <c r="O334" i="7"/>
  <c r="O335" i="7"/>
  <c r="O336" i="7"/>
  <c r="O337" i="7"/>
  <c r="O338" i="7"/>
  <c r="O339" i="7"/>
  <c r="O340" i="7"/>
  <c r="O341" i="7"/>
  <c r="O342" i="7"/>
  <c r="O343" i="7"/>
  <c r="O344" i="7"/>
  <c r="O345" i="7"/>
  <c r="O346" i="7"/>
  <c r="O347" i="7"/>
  <c r="O348" i="7"/>
  <c r="O349" i="7"/>
  <c r="O350" i="7"/>
  <c r="O351" i="7"/>
  <c r="O352" i="7"/>
  <c r="O353" i="7"/>
  <c r="O354" i="7"/>
  <c r="O355" i="7"/>
  <c r="O356" i="7"/>
  <c r="O357" i="7"/>
  <c r="O358" i="7"/>
  <c r="O359" i="7"/>
  <c r="O360" i="7"/>
  <c r="O361" i="7"/>
  <c r="O362" i="7"/>
  <c r="O363" i="7"/>
  <c r="O364" i="7"/>
  <c r="O365" i="7"/>
  <c r="O366" i="7"/>
  <c r="O367" i="7"/>
  <c r="O368" i="7"/>
  <c r="O369" i="7"/>
  <c r="O370" i="7"/>
  <c r="O371" i="7"/>
  <c r="O372" i="7"/>
  <c r="O373" i="7"/>
  <c r="O374" i="7"/>
  <c r="O375" i="7"/>
  <c r="O376" i="7"/>
  <c r="O377" i="7"/>
  <c r="O378" i="7"/>
  <c r="O379" i="7"/>
  <c r="O380" i="7"/>
  <c r="O381" i="7"/>
  <c r="O382" i="7"/>
  <c r="O383" i="7"/>
  <c r="O384" i="7"/>
  <c r="O385" i="7"/>
  <c r="O386" i="7"/>
  <c r="O387" i="7"/>
  <c r="O388" i="7"/>
  <c r="O389" i="7"/>
  <c r="O390" i="7"/>
  <c r="O391" i="7"/>
  <c r="O392" i="7"/>
  <c r="O393" i="7"/>
  <c r="O394" i="7"/>
  <c r="O395" i="7"/>
  <c r="O396" i="7"/>
  <c r="O397" i="7"/>
  <c r="O398" i="7"/>
  <c r="O399" i="7"/>
  <c r="O400" i="7"/>
  <c r="O401" i="7"/>
  <c r="O402" i="7"/>
  <c r="O403" i="7"/>
  <c r="O404" i="7"/>
  <c r="O405" i="7"/>
  <c r="O406" i="7"/>
  <c r="O407" i="7"/>
  <c r="O408" i="7"/>
  <c r="O409" i="7"/>
  <c r="O410" i="7"/>
  <c r="O411" i="7"/>
  <c r="O412" i="7"/>
  <c r="O413" i="7"/>
  <c r="O414" i="7"/>
  <c r="O415" i="7"/>
  <c r="O416" i="7"/>
  <c r="O417" i="7"/>
  <c r="O418" i="7"/>
  <c r="O419" i="7"/>
  <c r="O420" i="7"/>
  <c r="O421" i="7"/>
  <c r="O422" i="7"/>
  <c r="O423" i="7"/>
  <c r="O424" i="7"/>
  <c r="O425" i="7"/>
  <c r="O426" i="7"/>
  <c r="O427" i="7"/>
  <c r="O428" i="7"/>
  <c r="O429" i="7"/>
  <c r="O430" i="7"/>
  <c r="O431" i="7"/>
  <c r="O432" i="7"/>
  <c r="O433" i="7"/>
  <c r="O434" i="7"/>
  <c r="O435" i="7"/>
  <c r="O436" i="7"/>
  <c r="O437" i="7"/>
  <c r="O438" i="7"/>
  <c r="O439" i="7"/>
  <c r="O440" i="7"/>
  <c r="O441" i="7"/>
  <c r="O442" i="7"/>
  <c r="O443" i="7"/>
  <c r="O444" i="7"/>
  <c r="O445" i="7"/>
  <c r="O446" i="7"/>
  <c r="O447" i="7"/>
  <c r="O448" i="7"/>
  <c r="O449" i="7"/>
  <c r="O450" i="7"/>
  <c r="O451" i="7"/>
  <c r="O452" i="7"/>
  <c r="O453" i="7"/>
  <c r="O454" i="7"/>
  <c r="O455" i="7"/>
  <c r="O456" i="7"/>
  <c r="O457" i="7"/>
  <c r="O458" i="7"/>
  <c r="O459" i="7"/>
  <c r="O460" i="7"/>
  <c r="O461" i="7"/>
  <c r="O462" i="7"/>
  <c r="O463" i="7"/>
  <c r="O464" i="7"/>
  <c r="O465" i="7"/>
  <c r="O466" i="7"/>
  <c r="O467" i="7"/>
  <c r="O468" i="7"/>
  <c r="O469" i="7"/>
  <c r="O470" i="7"/>
  <c r="O471" i="7"/>
  <c r="O472" i="7"/>
  <c r="O473" i="7"/>
  <c r="O474" i="7"/>
  <c r="O475" i="7"/>
  <c r="O476" i="7"/>
  <c r="O477" i="7"/>
  <c r="O478" i="7"/>
  <c r="O479" i="7"/>
  <c r="O480" i="7"/>
  <c r="O481" i="7"/>
  <c r="O482" i="7"/>
  <c r="O483" i="7"/>
  <c r="O484" i="7"/>
  <c r="O485" i="7"/>
  <c r="O486" i="7"/>
  <c r="O487" i="7"/>
  <c r="O488" i="7"/>
  <c r="O489" i="7"/>
  <c r="O490" i="7"/>
  <c r="O491" i="7"/>
  <c r="O492" i="7"/>
  <c r="O493" i="7"/>
  <c r="O494" i="7"/>
  <c r="O495" i="7"/>
  <c r="O496" i="7"/>
  <c r="O497" i="7"/>
  <c r="O498" i="7"/>
  <c r="O499" i="7"/>
  <c r="O500" i="7"/>
  <c r="O501" i="7"/>
  <c r="O502" i="7"/>
  <c r="O503" i="7"/>
  <c r="O504" i="7"/>
  <c r="O505" i="7"/>
  <c r="O506" i="7"/>
  <c r="O507" i="7"/>
  <c r="O508" i="7"/>
  <c r="O509" i="7"/>
  <c r="O510" i="7"/>
  <c r="O511" i="7"/>
  <c r="O512" i="7"/>
  <c r="O513" i="7"/>
  <c r="O514" i="7"/>
  <c r="O515" i="7"/>
  <c r="O516" i="7"/>
  <c r="O517" i="7"/>
  <c r="O518" i="7"/>
  <c r="O519" i="7"/>
  <c r="O520" i="7"/>
  <c r="O521" i="7"/>
  <c r="O522" i="7"/>
  <c r="O523" i="7"/>
  <c r="O524" i="7"/>
  <c r="O525" i="7"/>
  <c r="O526" i="7"/>
  <c r="O527" i="7"/>
  <c r="O528" i="7"/>
  <c r="O529" i="7"/>
  <c r="O530" i="7"/>
  <c r="O531" i="7"/>
  <c r="O532" i="7"/>
  <c r="O533" i="7"/>
  <c r="O534" i="7"/>
  <c r="O535" i="7"/>
  <c r="O536" i="7"/>
  <c r="O537" i="7"/>
  <c r="O538" i="7"/>
  <c r="O539" i="7"/>
  <c r="O540" i="7"/>
  <c r="O541" i="7"/>
  <c r="O542" i="7"/>
  <c r="O543" i="7"/>
  <c r="O544" i="7"/>
  <c r="O545" i="7"/>
  <c r="O546" i="7"/>
  <c r="O547" i="7"/>
  <c r="O548" i="7"/>
  <c r="O549" i="7"/>
  <c r="O550" i="7"/>
  <c r="O551" i="7"/>
  <c r="O552" i="7"/>
  <c r="O553" i="7"/>
  <c r="O554" i="7"/>
  <c r="O555" i="7"/>
  <c r="O556" i="7"/>
  <c r="O557" i="7"/>
  <c r="O558" i="7"/>
  <c r="O559" i="7"/>
  <c r="O560" i="7"/>
  <c r="O561" i="7"/>
  <c r="O562" i="7"/>
  <c r="O563" i="7"/>
  <c r="O564" i="7"/>
  <c r="O565" i="7"/>
  <c r="O566" i="7"/>
  <c r="O567" i="7"/>
  <c r="O568" i="7"/>
  <c r="O569" i="7"/>
  <c r="O570" i="7"/>
  <c r="O571" i="7"/>
  <c r="O572" i="7"/>
  <c r="O573" i="7"/>
  <c r="O574" i="7"/>
  <c r="O575" i="7"/>
  <c r="O576" i="7"/>
  <c r="O577" i="7"/>
  <c r="O578" i="7"/>
  <c r="O579" i="7"/>
  <c r="O580" i="7"/>
  <c r="O581" i="7"/>
  <c r="O582" i="7"/>
  <c r="O583" i="7"/>
  <c r="O584" i="7"/>
  <c r="O585" i="7"/>
  <c r="O586" i="7"/>
  <c r="O587" i="7"/>
  <c r="O588" i="7"/>
  <c r="O589" i="7"/>
  <c r="O590" i="7"/>
  <c r="O591" i="7"/>
  <c r="O592" i="7"/>
  <c r="O593" i="7"/>
  <c r="O594" i="7"/>
  <c r="O595" i="7"/>
  <c r="O596" i="7"/>
  <c r="O597" i="7"/>
  <c r="O598" i="7"/>
  <c r="O599" i="7"/>
  <c r="O600" i="7"/>
  <c r="O601" i="7"/>
  <c r="O602" i="7"/>
  <c r="O603" i="7"/>
  <c r="O604" i="7"/>
  <c r="O605" i="7"/>
  <c r="O606" i="7"/>
  <c r="O607" i="7"/>
  <c r="O608" i="7"/>
  <c r="O609" i="7"/>
  <c r="O610" i="7"/>
  <c r="O611" i="7"/>
  <c r="O612" i="7"/>
  <c r="O613" i="7"/>
  <c r="O614" i="7"/>
  <c r="O615" i="7"/>
  <c r="O616" i="7"/>
  <c r="O617" i="7"/>
  <c r="O618" i="7"/>
  <c r="O619" i="7"/>
  <c r="O620" i="7"/>
  <c r="O621" i="7"/>
  <c r="O622" i="7"/>
  <c r="O623" i="7"/>
  <c r="O624" i="7"/>
  <c r="O625" i="7"/>
  <c r="O626" i="7"/>
  <c r="O627" i="7"/>
  <c r="O628" i="7"/>
  <c r="O629" i="7"/>
  <c r="O630" i="7"/>
  <c r="O631" i="7"/>
  <c r="O632" i="7"/>
  <c r="O633" i="7"/>
  <c r="O634" i="7"/>
  <c r="O635" i="7"/>
  <c r="O636" i="7"/>
  <c r="O637" i="7"/>
  <c r="O638" i="7"/>
  <c r="O639" i="7"/>
  <c r="O640" i="7"/>
  <c r="O641" i="7"/>
  <c r="O642" i="7"/>
  <c r="O643" i="7"/>
  <c r="O644" i="7"/>
  <c r="O645" i="7"/>
  <c r="O646" i="7"/>
  <c r="O647" i="7"/>
  <c r="O648" i="7"/>
  <c r="O649" i="7"/>
  <c r="O650" i="7"/>
  <c r="O651" i="7"/>
  <c r="O652" i="7"/>
  <c r="O653" i="7"/>
  <c r="O654" i="7"/>
  <c r="O655" i="7"/>
  <c r="O656" i="7"/>
  <c r="O657" i="7"/>
  <c r="O658" i="7"/>
  <c r="O659" i="7"/>
  <c r="O660" i="7"/>
  <c r="O661" i="7"/>
  <c r="O662" i="7"/>
  <c r="O663" i="7"/>
  <c r="O664" i="7"/>
  <c r="O665" i="7"/>
  <c r="O666" i="7"/>
  <c r="O667" i="7"/>
  <c r="O668" i="7"/>
  <c r="O669" i="7"/>
  <c r="O670" i="7"/>
  <c r="O671" i="7"/>
  <c r="O672" i="7"/>
  <c r="O673" i="7"/>
  <c r="O674" i="7"/>
  <c r="O675" i="7"/>
  <c r="O676" i="7"/>
  <c r="O677" i="7"/>
  <c r="O678" i="7"/>
  <c r="O679" i="7"/>
  <c r="O680" i="7"/>
  <c r="O681" i="7"/>
  <c r="O682" i="7"/>
  <c r="O683" i="7"/>
  <c r="O684" i="7"/>
  <c r="O685" i="7"/>
  <c r="O686" i="7"/>
  <c r="O687" i="7"/>
  <c r="O688" i="7"/>
  <c r="O689" i="7"/>
  <c r="O690" i="7"/>
  <c r="O691" i="7"/>
  <c r="O692" i="7"/>
  <c r="O693" i="7"/>
  <c r="O694" i="7"/>
  <c r="O695" i="7"/>
  <c r="O696" i="7"/>
  <c r="O697" i="7"/>
  <c r="O698" i="7"/>
  <c r="O699" i="7"/>
  <c r="O700" i="7"/>
  <c r="O701" i="7"/>
  <c r="O702" i="7"/>
  <c r="O703" i="7"/>
  <c r="O704" i="7"/>
  <c r="O705" i="7"/>
  <c r="O706" i="7"/>
  <c r="O707" i="7"/>
  <c r="O708" i="7"/>
  <c r="O709" i="7"/>
  <c r="O710" i="7"/>
  <c r="O711" i="7"/>
  <c r="O712" i="7"/>
  <c r="O713" i="7"/>
  <c r="O714" i="7"/>
  <c r="O715" i="7"/>
  <c r="O716" i="7"/>
  <c r="O717" i="7"/>
  <c r="O718" i="7"/>
  <c r="O719" i="7"/>
  <c r="O720" i="7"/>
  <c r="O721" i="7"/>
  <c r="O722" i="7"/>
  <c r="O723" i="7"/>
  <c r="O724" i="7"/>
  <c r="O725" i="7"/>
  <c r="O726" i="7"/>
  <c r="O727" i="7"/>
  <c r="O728" i="7"/>
  <c r="O729" i="7"/>
  <c r="O730" i="7"/>
  <c r="O731" i="7"/>
  <c r="O732" i="7"/>
  <c r="O733" i="7"/>
  <c r="O734" i="7"/>
  <c r="O735" i="7"/>
  <c r="O736" i="7"/>
  <c r="O737" i="7"/>
  <c r="O738" i="7"/>
  <c r="O739" i="7"/>
  <c r="O740" i="7"/>
  <c r="O741" i="7"/>
  <c r="O742" i="7"/>
  <c r="O743" i="7"/>
  <c r="O744" i="7"/>
  <c r="O745" i="7"/>
  <c r="O746" i="7"/>
  <c r="O747" i="7"/>
  <c r="O748" i="7"/>
  <c r="O749" i="7"/>
  <c r="O750" i="7"/>
  <c r="O751" i="7"/>
  <c r="O752" i="7"/>
  <c r="O753" i="7"/>
  <c r="O754" i="7"/>
  <c r="O755" i="7"/>
  <c r="O756" i="7"/>
  <c r="O757" i="7"/>
  <c r="O758" i="7"/>
  <c r="O759" i="7"/>
  <c r="O760" i="7"/>
  <c r="O761" i="7"/>
  <c r="O762" i="7"/>
  <c r="O763" i="7"/>
  <c r="O764" i="7"/>
  <c r="O765" i="7"/>
  <c r="O766" i="7"/>
  <c r="O767" i="7"/>
  <c r="O768" i="7"/>
  <c r="O769" i="7"/>
  <c r="O770" i="7"/>
  <c r="O771" i="7"/>
  <c r="O772" i="7"/>
  <c r="O773" i="7"/>
  <c r="O774" i="7"/>
  <c r="O775" i="7"/>
  <c r="O776" i="7"/>
  <c r="O777" i="7"/>
  <c r="O778" i="7"/>
  <c r="O779" i="7"/>
  <c r="O780" i="7"/>
  <c r="O781" i="7"/>
  <c r="O782" i="7"/>
  <c r="O783" i="7"/>
  <c r="O784" i="7"/>
  <c r="O785" i="7"/>
  <c r="O786" i="7"/>
  <c r="O787" i="7"/>
  <c r="O788" i="7"/>
  <c r="O789" i="7"/>
  <c r="O790" i="7"/>
  <c r="O791" i="7"/>
  <c r="O792" i="7"/>
  <c r="O793" i="7"/>
  <c r="O794" i="7"/>
  <c r="O795" i="7"/>
  <c r="O796" i="7"/>
  <c r="O797" i="7"/>
  <c r="O798" i="7"/>
  <c r="O799" i="7"/>
  <c r="O800" i="7"/>
  <c r="O801" i="7"/>
  <c r="O802" i="7"/>
  <c r="O803" i="7"/>
  <c r="O804" i="7"/>
  <c r="O805" i="7"/>
  <c r="O806" i="7"/>
  <c r="O807" i="7"/>
  <c r="O808" i="7"/>
  <c r="O809" i="7"/>
  <c r="O810" i="7"/>
  <c r="O811" i="7"/>
  <c r="O812" i="7"/>
  <c r="O813" i="7"/>
  <c r="O814" i="7"/>
  <c r="O815" i="7"/>
  <c r="O816" i="7"/>
  <c r="O817" i="7"/>
  <c r="O818" i="7"/>
  <c r="O819" i="7"/>
  <c r="O820" i="7"/>
  <c r="O821" i="7"/>
  <c r="O822" i="7"/>
  <c r="O823" i="7"/>
  <c r="O824" i="7"/>
  <c r="O825" i="7"/>
  <c r="O826" i="7"/>
  <c r="O827" i="7"/>
  <c r="O828" i="7"/>
  <c r="O829" i="7"/>
  <c r="O830" i="7"/>
  <c r="O831" i="7"/>
  <c r="O832" i="7"/>
  <c r="O833" i="7"/>
  <c r="O834" i="7"/>
  <c r="O835" i="7"/>
  <c r="O836" i="7"/>
  <c r="O837" i="7"/>
  <c r="O838" i="7"/>
  <c r="O839" i="7"/>
  <c r="O840" i="7"/>
  <c r="O841" i="7"/>
  <c r="O842" i="7"/>
  <c r="O843" i="7"/>
  <c r="O844" i="7"/>
  <c r="O845" i="7"/>
  <c r="O846" i="7"/>
  <c r="O847" i="7"/>
  <c r="O848" i="7"/>
  <c r="O849" i="7"/>
  <c r="O850" i="7"/>
  <c r="O851" i="7"/>
  <c r="O852" i="7"/>
  <c r="O853" i="7"/>
  <c r="O854" i="7"/>
  <c r="O855" i="7"/>
  <c r="O856" i="7"/>
  <c r="O857" i="7"/>
  <c r="O858" i="7"/>
  <c r="O859" i="7"/>
  <c r="O860" i="7"/>
  <c r="O861" i="7"/>
  <c r="O862" i="7"/>
  <c r="O863" i="7"/>
  <c r="O864" i="7"/>
  <c r="O865" i="7"/>
  <c r="O866" i="7"/>
  <c r="O867" i="7"/>
  <c r="O868" i="7"/>
  <c r="O869" i="7"/>
  <c r="O870" i="7"/>
  <c r="O871" i="7"/>
  <c r="O872" i="7"/>
  <c r="O873" i="7"/>
  <c r="O874" i="7"/>
  <c r="O875" i="7"/>
  <c r="O876" i="7"/>
  <c r="O877" i="7"/>
  <c r="O878" i="7"/>
  <c r="O879" i="7"/>
  <c r="O880" i="7"/>
  <c r="O881" i="7"/>
  <c r="O882" i="7"/>
  <c r="O883" i="7"/>
  <c r="O884" i="7"/>
  <c r="O885" i="7"/>
  <c r="O886" i="7"/>
  <c r="O887" i="7"/>
  <c r="O888" i="7"/>
  <c r="O889" i="7"/>
  <c r="O890" i="7"/>
  <c r="O891" i="7"/>
  <c r="O892" i="7"/>
  <c r="O893" i="7"/>
  <c r="O894" i="7"/>
  <c r="O895" i="7"/>
  <c r="O896" i="7"/>
  <c r="O897" i="7"/>
  <c r="O898" i="7"/>
  <c r="O899" i="7"/>
  <c r="O900" i="7"/>
  <c r="O901" i="7"/>
  <c r="O902" i="7"/>
  <c r="O903" i="7"/>
  <c r="O904" i="7"/>
  <c r="O905" i="7"/>
  <c r="O906" i="7"/>
  <c r="O907" i="7"/>
  <c r="O908" i="7"/>
  <c r="O909" i="7"/>
  <c r="O910" i="7"/>
  <c r="O911" i="7"/>
  <c r="O912" i="7"/>
  <c r="O913" i="7"/>
  <c r="O914" i="7"/>
  <c r="O915" i="7"/>
  <c r="O916" i="7"/>
  <c r="O917" i="7"/>
  <c r="O918" i="7"/>
  <c r="O919" i="7"/>
  <c r="O920" i="7"/>
  <c r="O921" i="7"/>
  <c r="O922" i="7"/>
  <c r="O923" i="7"/>
  <c r="O924" i="7"/>
  <c r="O925" i="7"/>
  <c r="O926" i="7"/>
  <c r="O927" i="7"/>
  <c r="O928" i="7"/>
  <c r="O929" i="7"/>
  <c r="O930" i="7"/>
  <c r="O931" i="7"/>
  <c r="O932" i="7"/>
  <c r="O933" i="7"/>
  <c r="O934" i="7"/>
  <c r="O935" i="7"/>
  <c r="O936" i="7"/>
  <c r="O937" i="7"/>
  <c r="O938" i="7"/>
  <c r="O939" i="7"/>
  <c r="O940" i="7"/>
  <c r="O941" i="7"/>
  <c r="O942" i="7"/>
  <c r="O943" i="7"/>
  <c r="O944" i="7"/>
  <c r="O945" i="7"/>
  <c r="O946" i="7"/>
  <c r="O947" i="7"/>
  <c r="O948" i="7"/>
  <c r="O949" i="7"/>
  <c r="O950" i="7"/>
  <c r="O951" i="7"/>
  <c r="O952" i="7"/>
  <c r="O953" i="7"/>
  <c r="O954" i="7"/>
  <c r="O955" i="7"/>
  <c r="O956" i="7"/>
  <c r="O957" i="7"/>
  <c r="O958" i="7"/>
  <c r="O959" i="7"/>
  <c r="O960" i="7"/>
  <c r="O961" i="7"/>
  <c r="O962" i="7"/>
  <c r="O963" i="7"/>
  <c r="O964" i="7"/>
  <c r="O965" i="7"/>
  <c r="O966" i="7"/>
  <c r="O967" i="7"/>
  <c r="O968" i="7"/>
  <c r="O969" i="7"/>
  <c r="O970" i="7"/>
  <c r="O971" i="7"/>
  <c r="O972" i="7"/>
  <c r="O973" i="7"/>
  <c r="O974" i="7"/>
  <c r="O975" i="7"/>
  <c r="O976" i="7"/>
  <c r="O977" i="7"/>
  <c r="O978" i="7"/>
  <c r="O979" i="7"/>
  <c r="O980" i="7"/>
  <c r="O981" i="7"/>
  <c r="O982" i="7"/>
  <c r="O983" i="7"/>
  <c r="O984" i="7"/>
  <c r="O985" i="7"/>
  <c r="O986" i="7"/>
  <c r="O987" i="7"/>
  <c r="O988" i="7"/>
  <c r="O989" i="7"/>
  <c r="O990" i="7"/>
  <c r="O991" i="7"/>
  <c r="O992" i="7"/>
  <c r="O993" i="7"/>
  <c r="O994" i="7"/>
  <c r="O995" i="7"/>
  <c r="O996" i="7"/>
  <c r="O997" i="7"/>
  <c r="O998" i="7"/>
  <c r="O999" i="7"/>
  <c r="O1000" i="7"/>
  <c r="O1001" i="7"/>
  <c r="O1002" i="7"/>
  <c r="O1003" i="7"/>
  <c r="O1004" i="7"/>
  <c r="O1005" i="7"/>
  <c r="O1006" i="7"/>
  <c r="O1007" i="7"/>
  <c r="O1008" i="7"/>
  <c r="O1009" i="7"/>
  <c r="O1010" i="7"/>
  <c r="O1011" i="7"/>
  <c r="O1012" i="7"/>
  <c r="O1013" i="7"/>
  <c r="O1014" i="7"/>
  <c r="O1015" i="7"/>
  <c r="O1016" i="7"/>
  <c r="O1017" i="7"/>
  <c r="O1018" i="7"/>
  <c r="O1019" i="7"/>
  <c r="O1020" i="7"/>
  <c r="O1021" i="7"/>
  <c r="O1022" i="7"/>
  <c r="O1023" i="7"/>
  <c r="O1024" i="7"/>
  <c r="O1025" i="7"/>
  <c r="O1026" i="7"/>
  <c r="O1027" i="7"/>
  <c r="O1028" i="7"/>
  <c r="O1029" i="7"/>
  <c r="O1030" i="7"/>
  <c r="O1031" i="7"/>
  <c r="O1032" i="7"/>
  <c r="O1033" i="7"/>
  <c r="O1034" i="7"/>
  <c r="O1035" i="7"/>
  <c r="O1036" i="7"/>
  <c r="O1037" i="7"/>
  <c r="O1038" i="7"/>
  <c r="O1039" i="7"/>
  <c r="O1040" i="7"/>
  <c r="O1041" i="7"/>
  <c r="O1042" i="7"/>
  <c r="O1043" i="7"/>
  <c r="O1044" i="7"/>
  <c r="O1045" i="7"/>
  <c r="O1046" i="7"/>
  <c r="O1047" i="7"/>
  <c r="O1048" i="7"/>
  <c r="O1049" i="7"/>
  <c r="O1050" i="7"/>
  <c r="O1051" i="7"/>
  <c r="O1052" i="7"/>
  <c r="O1053" i="7"/>
  <c r="O1054" i="7"/>
  <c r="O1055" i="7"/>
  <c r="O1056" i="7"/>
  <c r="O1057" i="7"/>
  <c r="O1058" i="7"/>
  <c r="O1059" i="7"/>
  <c r="O1060" i="7"/>
  <c r="O1061" i="7"/>
  <c r="O1062" i="7"/>
  <c r="O1063" i="7"/>
  <c r="O1064" i="7"/>
  <c r="O1065" i="7"/>
  <c r="O1066" i="7"/>
  <c r="O1067" i="7"/>
  <c r="O1068" i="7"/>
  <c r="O1069" i="7"/>
  <c r="O1070" i="7"/>
  <c r="O1071" i="7"/>
  <c r="O1072" i="7"/>
  <c r="O1073" i="7"/>
  <c r="O1074" i="7"/>
  <c r="O1075" i="7"/>
  <c r="O1076" i="7"/>
  <c r="O1077" i="7"/>
  <c r="O1078" i="7"/>
  <c r="O1079" i="7"/>
  <c r="O1080" i="7"/>
  <c r="O1081" i="7"/>
  <c r="O1082" i="7"/>
  <c r="O1083" i="7"/>
  <c r="O1084" i="7"/>
  <c r="O1085" i="7"/>
  <c r="O1086" i="7"/>
  <c r="O1087" i="7"/>
  <c r="O1088" i="7"/>
  <c r="O1089" i="7"/>
  <c r="O1090" i="7"/>
  <c r="O1091" i="7"/>
  <c r="O1092" i="7"/>
  <c r="O1093" i="7"/>
  <c r="O1094" i="7"/>
  <c r="O1095" i="7"/>
  <c r="O1096" i="7"/>
  <c r="O1097" i="7"/>
  <c r="O1098" i="7"/>
  <c r="O1099" i="7"/>
  <c r="O1100" i="7"/>
  <c r="O1101" i="7"/>
  <c r="O1102" i="7"/>
  <c r="O1103" i="7"/>
  <c r="O1104" i="7"/>
  <c r="O1105" i="7"/>
  <c r="O1106" i="7"/>
  <c r="O1107" i="7"/>
  <c r="O1108" i="7"/>
  <c r="O1109" i="7"/>
  <c r="O1110" i="7"/>
  <c r="O1111" i="7"/>
  <c r="O1112" i="7"/>
  <c r="O1113" i="7"/>
  <c r="O1114" i="7"/>
  <c r="O1115" i="7"/>
  <c r="O1116" i="7"/>
  <c r="O1117" i="7"/>
  <c r="O1118" i="7"/>
  <c r="O1119" i="7"/>
  <c r="O1120" i="7"/>
  <c r="O1121" i="7"/>
  <c r="O1122" i="7"/>
  <c r="O1123" i="7"/>
  <c r="O1124" i="7"/>
  <c r="O1125" i="7"/>
  <c r="O1126" i="7"/>
  <c r="O1127" i="7"/>
  <c r="O1128" i="7"/>
  <c r="O1129" i="7"/>
  <c r="O1130" i="7"/>
  <c r="O1131" i="7"/>
  <c r="O1132" i="7"/>
  <c r="O1133" i="7"/>
  <c r="O1134" i="7"/>
  <c r="O1135" i="7"/>
  <c r="O1136" i="7"/>
  <c r="O1137" i="7"/>
  <c r="O1138" i="7"/>
  <c r="O1139" i="7"/>
  <c r="O1140" i="7"/>
  <c r="O1141" i="7"/>
  <c r="O1142" i="7"/>
  <c r="O1143" i="7"/>
  <c r="O1144" i="7"/>
  <c r="O1145" i="7"/>
  <c r="O1146" i="7"/>
  <c r="O1147" i="7"/>
  <c r="O1148" i="7"/>
  <c r="O1149" i="7"/>
  <c r="O1150" i="7"/>
  <c r="O1151" i="7"/>
  <c r="O1152" i="7"/>
  <c r="O1153" i="7"/>
  <c r="O1154" i="7"/>
  <c r="O1155" i="7"/>
  <c r="O1156" i="7"/>
  <c r="O1157" i="7"/>
  <c r="O1158" i="7"/>
  <c r="O1159" i="7"/>
  <c r="O1160" i="7"/>
  <c r="O1161" i="7"/>
  <c r="O1162" i="7"/>
  <c r="O1163" i="7"/>
  <c r="O1164" i="7"/>
  <c r="O1165" i="7"/>
  <c r="O1166" i="7"/>
  <c r="O1167" i="7"/>
  <c r="O1168" i="7"/>
  <c r="O1169" i="7"/>
  <c r="O1170" i="7"/>
  <c r="O1171" i="7"/>
  <c r="O1172" i="7"/>
  <c r="O1173" i="7"/>
  <c r="O1174" i="7"/>
  <c r="O1175" i="7"/>
  <c r="O1176" i="7"/>
  <c r="O1177" i="7"/>
  <c r="O1178" i="7"/>
  <c r="O1179" i="7"/>
  <c r="O1180" i="7"/>
  <c r="O1181" i="7"/>
  <c r="O1182" i="7"/>
  <c r="O1183" i="7"/>
  <c r="O1184" i="7"/>
  <c r="O1185" i="7"/>
  <c r="O1186" i="7"/>
  <c r="O1187" i="7"/>
  <c r="O1188" i="7"/>
  <c r="O1189" i="7"/>
  <c r="O1190" i="7"/>
  <c r="O1191" i="7"/>
  <c r="O1192" i="7"/>
  <c r="O1193" i="7"/>
  <c r="O1194" i="7"/>
  <c r="O1195" i="7"/>
  <c r="O1196" i="7"/>
  <c r="O1197" i="7"/>
  <c r="O1198" i="7"/>
  <c r="O1199" i="7"/>
  <c r="O1200" i="7"/>
  <c r="O1201" i="7"/>
  <c r="O1202" i="7"/>
  <c r="O1203" i="7"/>
  <c r="O1204" i="7"/>
  <c r="O1205" i="7"/>
  <c r="O1206" i="7"/>
  <c r="O1207" i="7"/>
  <c r="O1208" i="7"/>
  <c r="O1209" i="7"/>
  <c r="O1210" i="7"/>
  <c r="O1211" i="7"/>
  <c r="O1212" i="7"/>
  <c r="O1213" i="7"/>
  <c r="O1214" i="7"/>
  <c r="O1215" i="7"/>
  <c r="O1216" i="7"/>
  <c r="O1217" i="7"/>
  <c r="O1218" i="7"/>
  <c r="O1219" i="7"/>
  <c r="O1220" i="7"/>
  <c r="O1221" i="7"/>
  <c r="O1222" i="7"/>
  <c r="O1223" i="7"/>
  <c r="O1224" i="7"/>
  <c r="O1225" i="7"/>
  <c r="O1226" i="7"/>
  <c r="O1227" i="7"/>
  <c r="O1228" i="7"/>
  <c r="O1229" i="7"/>
  <c r="O1230" i="7"/>
  <c r="O1231" i="7"/>
  <c r="O1232" i="7"/>
  <c r="O1233" i="7"/>
  <c r="O1234" i="7"/>
  <c r="O1235" i="7"/>
  <c r="O1236" i="7"/>
  <c r="O1237" i="7"/>
  <c r="O1238" i="7"/>
  <c r="O1239" i="7"/>
  <c r="O1240" i="7"/>
  <c r="O1241" i="7"/>
  <c r="O1242" i="7"/>
  <c r="O1243" i="7"/>
  <c r="O1244" i="7"/>
  <c r="O1245" i="7"/>
  <c r="O1246" i="7"/>
  <c r="O1247" i="7"/>
  <c r="O1248" i="7"/>
  <c r="O1249" i="7"/>
  <c r="O1250" i="7"/>
  <c r="O1251" i="7"/>
  <c r="O1252" i="7"/>
  <c r="O1253" i="7"/>
  <c r="O1254" i="7"/>
  <c r="O1255" i="7"/>
  <c r="O1256" i="7"/>
  <c r="O1257" i="7"/>
  <c r="O1258" i="7"/>
  <c r="O1259" i="7"/>
  <c r="O1260" i="7"/>
  <c r="O1261" i="7"/>
  <c r="O1262" i="7"/>
  <c r="O1263" i="7"/>
  <c r="O1264" i="7"/>
  <c r="O1265" i="7"/>
  <c r="O1266" i="7"/>
  <c r="O1267" i="7"/>
  <c r="O1268" i="7"/>
  <c r="O1269" i="7"/>
  <c r="O1270" i="7"/>
  <c r="O1271" i="7"/>
  <c r="O1272" i="7"/>
  <c r="O1273" i="7"/>
  <c r="O1274" i="7"/>
  <c r="O1275" i="7"/>
  <c r="O1276" i="7"/>
  <c r="O1277" i="7"/>
  <c r="O1278" i="7"/>
  <c r="O1279" i="7"/>
  <c r="O1280" i="7"/>
  <c r="O1281" i="7"/>
  <c r="O1282" i="7"/>
  <c r="O1283" i="7"/>
  <c r="O1284" i="7"/>
  <c r="O1285" i="7"/>
  <c r="O1286" i="7"/>
  <c r="O1287" i="7"/>
  <c r="O1288" i="7"/>
  <c r="O1289" i="7"/>
  <c r="O1290" i="7"/>
  <c r="O1291" i="7"/>
  <c r="O1292" i="7"/>
  <c r="O1293" i="7"/>
  <c r="O1294" i="7"/>
  <c r="O1295" i="7"/>
  <c r="O1296" i="7"/>
  <c r="O1297" i="7"/>
  <c r="O1298" i="7"/>
  <c r="O1299" i="7"/>
  <c r="O1300" i="7"/>
  <c r="O1301" i="7"/>
  <c r="O1302" i="7"/>
  <c r="O1303" i="7"/>
  <c r="O1304" i="7"/>
  <c r="O1305" i="7"/>
  <c r="O1306" i="7"/>
  <c r="O1307" i="7"/>
  <c r="O1308" i="7"/>
  <c r="O1309" i="7"/>
  <c r="O1310" i="7"/>
  <c r="O1311" i="7"/>
  <c r="O1312" i="7"/>
  <c r="O1313" i="7"/>
  <c r="O1314" i="7"/>
  <c r="O1315" i="7"/>
  <c r="O1316" i="7"/>
  <c r="O1317" i="7"/>
  <c r="O1318" i="7"/>
  <c r="O1319" i="7"/>
  <c r="O1320" i="7"/>
  <c r="O1321" i="7"/>
  <c r="O1322" i="7"/>
  <c r="O1323" i="7"/>
  <c r="O1324" i="7"/>
  <c r="O1325" i="7"/>
  <c r="O1326" i="7"/>
  <c r="O1327" i="7"/>
  <c r="O1328" i="7"/>
  <c r="O1329" i="7"/>
  <c r="O1330" i="7"/>
  <c r="O1331" i="7"/>
  <c r="O1332" i="7"/>
  <c r="O1333" i="7"/>
  <c r="O1334" i="7"/>
  <c r="O1335" i="7"/>
  <c r="O1336" i="7"/>
  <c r="O1337" i="7"/>
  <c r="O1338" i="7"/>
  <c r="O1339" i="7"/>
  <c r="O1340" i="7"/>
  <c r="O1341" i="7"/>
  <c r="O1342" i="7"/>
  <c r="O1343" i="7"/>
  <c r="O1344" i="7"/>
  <c r="O1345" i="7"/>
  <c r="O1346" i="7"/>
  <c r="O1347" i="7"/>
  <c r="O1348" i="7"/>
  <c r="O1349" i="7"/>
  <c r="O1350" i="7"/>
  <c r="O1351" i="7"/>
  <c r="O1352" i="7"/>
  <c r="O1353" i="7"/>
  <c r="O1354" i="7"/>
  <c r="O1355" i="7"/>
  <c r="O1356" i="7"/>
  <c r="O1357" i="7"/>
  <c r="O1358" i="7"/>
  <c r="O1359" i="7"/>
  <c r="O1360" i="7"/>
  <c r="O1361" i="7"/>
  <c r="O1362" i="7"/>
  <c r="O1363" i="7"/>
  <c r="O1364" i="7"/>
  <c r="O1365" i="7"/>
  <c r="O1366" i="7"/>
  <c r="O1367" i="7"/>
  <c r="O1368" i="7"/>
  <c r="O1369" i="7"/>
  <c r="O1370" i="7"/>
  <c r="O1371" i="7"/>
  <c r="O1372" i="7"/>
  <c r="O1373" i="7"/>
  <c r="O1374" i="7"/>
  <c r="O1375" i="7"/>
  <c r="O1376" i="7"/>
  <c r="O1377" i="7"/>
  <c r="O1378" i="7"/>
  <c r="O1379" i="7"/>
  <c r="O1380" i="7"/>
  <c r="O1381" i="7"/>
  <c r="O1382" i="7"/>
  <c r="O1383" i="7"/>
  <c r="O1384" i="7"/>
  <c r="O1385" i="7"/>
  <c r="O1386" i="7"/>
  <c r="O1387" i="7"/>
  <c r="O1388" i="7"/>
  <c r="O1389" i="7"/>
  <c r="O1390" i="7"/>
  <c r="O1391" i="7"/>
  <c r="O1392" i="7"/>
  <c r="O1393" i="7"/>
  <c r="O1394" i="7"/>
  <c r="O1395" i="7"/>
  <c r="O1396" i="7"/>
  <c r="O1397" i="7"/>
  <c r="O1398" i="7"/>
  <c r="O1399" i="7"/>
  <c r="O1400" i="7"/>
  <c r="O1401" i="7"/>
  <c r="O1402" i="7"/>
  <c r="O1403" i="7"/>
  <c r="O1404" i="7"/>
  <c r="O1405" i="7"/>
  <c r="O1406" i="7"/>
  <c r="O1407" i="7"/>
  <c r="O1408" i="7"/>
  <c r="O1409" i="7"/>
  <c r="O1410" i="7"/>
  <c r="O1411" i="7"/>
  <c r="O1412" i="7"/>
  <c r="O1413" i="7"/>
  <c r="O1414" i="7"/>
  <c r="O1415" i="7"/>
  <c r="O1416" i="7"/>
  <c r="O1417" i="7"/>
  <c r="O1418" i="7"/>
  <c r="O1419" i="7"/>
  <c r="O1420" i="7"/>
  <c r="O1421" i="7"/>
  <c r="O1422" i="7"/>
  <c r="O1423" i="7"/>
  <c r="O1424" i="7"/>
  <c r="O1425" i="7"/>
  <c r="O1426" i="7"/>
  <c r="O1427" i="7"/>
  <c r="O1428" i="7"/>
  <c r="O1429" i="7"/>
  <c r="O1430" i="7"/>
  <c r="O1431" i="7"/>
  <c r="O1432" i="7"/>
  <c r="O1433" i="7"/>
  <c r="O1434" i="7"/>
  <c r="O1435" i="7"/>
  <c r="O1436" i="7"/>
  <c r="O1437" i="7"/>
  <c r="O1438" i="7"/>
  <c r="O1439" i="7"/>
  <c r="O1440" i="7"/>
  <c r="O1441" i="7"/>
  <c r="O1442" i="7"/>
  <c r="O1443" i="7"/>
  <c r="O1444" i="7"/>
  <c r="O1445" i="7"/>
  <c r="O1446" i="7"/>
  <c r="O1447" i="7"/>
  <c r="O1448" i="7"/>
  <c r="O1449" i="7"/>
  <c r="O1450" i="7"/>
  <c r="O1451" i="7"/>
  <c r="O1452" i="7"/>
  <c r="O1453" i="7"/>
  <c r="O1454" i="7"/>
  <c r="O1455" i="7"/>
  <c r="O1456" i="7"/>
  <c r="O1457" i="7"/>
  <c r="O1458" i="7"/>
  <c r="O1459" i="7"/>
  <c r="O1460" i="7"/>
  <c r="O1461" i="7"/>
  <c r="O1462" i="7"/>
  <c r="O1463" i="7"/>
  <c r="O1464" i="7"/>
  <c r="O1465" i="7"/>
  <c r="O1466" i="7"/>
  <c r="O1467" i="7"/>
  <c r="O1468" i="7"/>
  <c r="O1469" i="7"/>
  <c r="O1470" i="7"/>
  <c r="O1471" i="7"/>
  <c r="O1472" i="7"/>
  <c r="O1473" i="7"/>
  <c r="O1474" i="7"/>
  <c r="O1475" i="7"/>
  <c r="O1476" i="7"/>
  <c r="O1477" i="7"/>
  <c r="O1478" i="7"/>
  <c r="O1479" i="7"/>
  <c r="O1480" i="7"/>
  <c r="O1481" i="7"/>
  <c r="O1482" i="7"/>
  <c r="O1483" i="7"/>
  <c r="O1484" i="7"/>
  <c r="O1485" i="7"/>
  <c r="O1486" i="7"/>
  <c r="O1487" i="7"/>
  <c r="O1488" i="7"/>
  <c r="O1489" i="7"/>
  <c r="O1490" i="7"/>
  <c r="O1491" i="7"/>
  <c r="O1492" i="7"/>
  <c r="O1493" i="7"/>
  <c r="O1494" i="7"/>
  <c r="O1495" i="7"/>
  <c r="O1496" i="7"/>
  <c r="O1497" i="7"/>
  <c r="O1498" i="7"/>
  <c r="O1499" i="7"/>
  <c r="O1500" i="7"/>
  <c r="O1501" i="7"/>
  <c r="O1502" i="7"/>
  <c r="O1503" i="7"/>
  <c r="O1504" i="7"/>
  <c r="O1505" i="7"/>
  <c r="O1506" i="7"/>
  <c r="O1507" i="7"/>
  <c r="O1508" i="7"/>
  <c r="O1509" i="7"/>
  <c r="O1510" i="7"/>
  <c r="O1511" i="7"/>
  <c r="O1512" i="7"/>
  <c r="O1513" i="7"/>
  <c r="O1514" i="7"/>
  <c r="O1515" i="7"/>
  <c r="O1516" i="7"/>
  <c r="O1517" i="7"/>
  <c r="O1518" i="7"/>
  <c r="O1519" i="7"/>
  <c r="O1520" i="7"/>
  <c r="O1521" i="7"/>
  <c r="O1522" i="7"/>
  <c r="O1523" i="7"/>
  <c r="O1524" i="7"/>
  <c r="O1525" i="7"/>
  <c r="O1526" i="7"/>
  <c r="O1527" i="7"/>
  <c r="O1528" i="7"/>
  <c r="O1529" i="7"/>
  <c r="O1530" i="7"/>
  <c r="O1531" i="7"/>
  <c r="O1532" i="7"/>
  <c r="O1533" i="7"/>
  <c r="O1534" i="7"/>
  <c r="O1535" i="7"/>
  <c r="O1536" i="7"/>
  <c r="O1537" i="7"/>
  <c r="O1538" i="7"/>
  <c r="O1539" i="7"/>
  <c r="O1540" i="7"/>
  <c r="O1541" i="7"/>
  <c r="O1542" i="7"/>
  <c r="O1543" i="7"/>
  <c r="O1544" i="7"/>
  <c r="O1545" i="7"/>
  <c r="O1546" i="7"/>
  <c r="O1547" i="7"/>
  <c r="O1548" i="7"/>
  <c r="O1549" i="7"/>
  <c r="O1550" i="7"/>
  <c r="O1551" i="7"/>
  <c r="O1552" i="7"/>
  <c r="O1553" i="7"/>
  <c r="O1554" i="7"/>
  <c r="O1555" i="7"/>
  <c r="O1556" i="7"/>
  <c r="O1557" i="7"/>
  <c r="O1558" i="7"/>
  <c r="O1559" i="7"/>
  <c r="O1560" i="7"/>
  <c r="O1561" i="7"/>
  <c r="O1562" i="7"/>
  <c r="O1563" i="7"/>
  <c r="O1564" i="7"/>
  <c r="O1565" i="7"/>
  <c r="O1566" i="7"/>
  <c r="O1567" i="7"/>
  <c r="O1568" i="7"/>
  <c r="O1569" i="7"/>
  <c r="O1570" i="7"/>
  <c r="O1571" i="7"/>
  <c r="O1572" i="7"/>
  <c r="O1573" i="7"/>
  <c r="O1574" i="7"/>
  <c r="O1575" i="7"/>
  <c r="O1576" i="7"/>
  <c r="O1577" i="7"/>
  <c r="O1578" i="7"/>
  <c r="O1579" i="7"/>
  <c r="O1580" i="7"/>
  <c r="O1581" i="7"/>
  <c r="O1582" i="7"/>
  <c r="O1583" i="7"/>
  <c r="O1584" i="7"/>
  <c r="O1585" i="7"/>
  <c r="O1586" i="7"/>
  <c r="O1587" i="7"/>
  <c r="O1588" i="7"/>
  <c r="O1589" i="7"/>
  <c r="O1590" i="7"/>
  <c r="O1591" i="7"/>
  <c r="O1592" i="7"/>
  <c r="O1593" i="7"/>
  <c r="O1594" i="7"/>
  <c r="O1595" i="7"/>
  <c r="O1596" i="7"/>
  <c r="O1597" i="7"/>
  <c r="O1598" i="7"/>
  <c r="O1599" i="7"/>
  <c r="O1600" i="7"/>
  <c r="O1601" i="7"/>
  <c r="O1602" i="7"/>
  <c r="O1603" i="7"/>
  <c r="O1604" i="7"/>
  <c r="O1605" i="7"/>
  <c r="O1606" i="7"/>
  <c r="O1607" i="7"/>
  <c r="O1608" i="7"/>
  <c r="O1609" i="7"/>
  <c r="O1610" i="7"/>
  <c r="O1611" i="7"/>
  <c r="O1612" i="7"/>
  <c r="O1613" i="7"/>
  <c r="O1614" i="7"/>
  <c r="O1615" i="7"/>
  <c r="O1616" i="7"/>
  <c r="O1617" i="7"/>
  <c r="O1618" i="7"/>
  <c r="O1619" i="7"/>
  <c r="O1620" i="7"/>
  <c r="O1621" i="7"/>
  <c r="O1622" i="7"/>
  <c r="O1623" i="7"/>
  <c r="O1624" i="7"/>
  <c r="O1625" i="7"/>
  <c r="O1626" i="7"/>
  <c r="O1627" i="7"/>
  <c r="O1628" i="7"/>
  <c r="O1629" i="7"/>
  <c r="O1630" i="7"/>
  <c r="O1631" i="7"/>
  <c r="O1632" i="7"/>
  <c r="O1633" i="7"/>
  <c r="O1634" i="7"/>
  <c r="O1635" i="7"/>
  <c r="O1636" i="7"/>
  <c r="O1637" i="7"/>
  <c r="O1638" i="7"/>
  <c r="O1639" i="7"/>
  <c r="O1640" i="7"/>
  <c r="O1641" i="7"/>
  <c r="O1642" i="7"/>
  <c r="O1643" i="7"/>
  <c r="O1644" i="7"/>
  <c r="O1645" i="7"/>
  <c r="O1646" i="7"/>
  <c r="O1647" i="7"/>
  <c r="O1648" i="7"/>
  <c r="O1649" i="7"/>
  <c r="O1650" i="7"/>
  <c r="O1651" i="7"/>
  <c r="O1652" i="7"/>
  <c r="O1653" i="7"/>
  <c r="O1654" i="7"/>
  <c r="O1655" i="7"/>
  <c r="O1656" i="7"/>
  <c r="O1657" i="7"/>
  <c r="O1658" i="7"/>
  <c r="O1659" i="7"/>
  <c r="O1660" i="7"/>
  <c r="O1661" i="7"/>
  <c r="O1662" i="7"/>
  <c r="O1663" i="7"/>
  <c r="O1664" i="7"/>
  <c r="O1665" i="7"/>
  <c r="O1666" i="7"/>
  <c r="O1667" i="7"/>
  <c r="O1668" i="7"/>
  <c r="O1669" i="7"/>
  <c r="O1670" i="7"/>
  <c r="O1671" i="7"/>
  <c r="O1672" i="7"/>
  <c r="O1673" i="7"/>
  <c r="O1674" i="7"/>
  <c r="O1675" i="7"/>
  <c r="O1676" i="7"/>
  <c r="O1677" i="7"/>
  <c r="O1678" i="7"/>
  <c r="O1679" i="7"/>
  <c r="O1680" i="7"/>
  <c r="O1681" i="7"/>
  <c r="O1682" i="7"/>
  <c r="O1683" i="7"/>
  <c r="O1684" i="7"/>
  <c r="O1685" i="7"/>
  <c r="O1686" i="7"/>
  <c r="O1687" i="7"/>
  <c r="O1688" i="7"/>
  <c r="O1689" i="7"/>
  <c r="O1690" i="7"/>
  <c r="O1691" i="7"/>
  <c r="O1692" i="7"/>
  <c r="O1693" i="7"/>
  <c r="O1694" i="7"/>
  <c r="O1695" i="7"/>
  <c r="O1696" i="7"/>
  <c r="O1697" i="7"/>
  <c r="O1698" i="7"/>
  <c r="O1699" i="7"/>
  <c r="O1700" i="7"/>
  <c r="O1701" i="7"/>
  <c r="O1702" i="7"/>
  <c r="O1703" i="7"/>
  <c r="O1704" i="7"/>
  <c r="O1705" i="7"/>
  <c r="O1706" i="7"/>
  <c r="O1707" i="7"/>
  <c r="O1708" i="7"/>
  <c r="O1709" i="7"/>
  <c r="O1710" i="7"/>
  <c r="O1711" i="7"/>
  <c r="O1712" i="7"/>
  <c r="O1713" i="7"/>
  <c r="O1714" i="7"/>
  <c r="O1715" i="7"/>
  <c r="O1716" i="7"/>
  <c r="O1717" i="7"/>
  <c r="O1718" i="7"/>
  <c r="O1719" i="7"/>
  <c r="O1720" i="7"/>
  <c r="O1721" i="7"/>
  <c r="O1722" i="7"/>
  <c r="O1723" i="7"/>
  <c r="O1724" i="7"/>
  <c r="O1725" i="7"/>
  <c r="O1726" i="7"/>
  <c r="O1727" i="7"/>
  <c r="O1728" i="7"/>
  <c r="O1729" i="7"/>
  <c r="O1730" i="7"/>
  <c r="O1731" i="7"/>
  <c r="O1732" i="7"/>
  <c r="O1733" i="7"/>
  <c r="O1734" i="7"/>
  <c r="O1735" i="7"/>
  <c r="O1736" i="7"/>
  <c r="O1737" i="7"/>
  <c r="O1738" i="7"/>
  <c r="O1739" i="7"/>
  <c r="O1740" i="7"/>
  <c r="O1741" i="7"/>
  <c r="O1742" i="7"/>
  <c r="O1743" i="7"/>
  <c r="O1744" i="7"/>
  <c r="O1745" i="7"/>
  <c r="O1746" i="7"/>
  <c r="O1747" i="7"/>
  <c r="O1748" i="7"/>
  <c r="O1749" i="7"/>
  <c r="O1750" i="7"/>
  <c r="O1751" i="7"/>
  <c r="O1752" i="7"/>
  <c r="O1753" i="7"/>
  <c r="O1754" i="7"/>
  <c r="O1755" i="7"/>
  <c r="O1756" i="7"/>
  <c r="O1757" i="7"/>
  <c r="O1758" i="7"/>
  <c r="O1759" i="7"/>
  <c r="O1760" i="7"/>
  <c r="O1761" i="7"/>
  <c r="O1762" i="7"/>
  <c r="O1763" i="7"/>
  <c r="O1764" i="7"/>
  <c r="O1765" i="7"/>
  <c r="O1766" i="7"/>
  <c r="O1767" i="7"/>
  <c r="O1768" i="7"/>
  <c r="O1769" i="7"/>
  <c r="O1770" i="7"/>
  <c r="O1771" i="7"/>
  <c r="O1772" i="7"/>
  <c r="O1773" i="7"/>
  <c r="O1774" i="7"/>
  <c r="O1775" i="7"/>
  <c r="O1776" i="7"/>
  <c r="O1777" i="7"/>
  <c r="O1778" i="7"/>
  <c r="O1779" i="7"/>
  <c r="O1780" i="7"/>
  <c r="O1781" i="7"/>
  <c r="O1782" i="7"/>
  <c r="O1783" i="7"/>
  <c r="O1784" i="7"/>
  <c r="O1785" i="7"/>
  <c r="O1786" i="7"/>
  <c r="O1787" i="7"/>
  <c r="O1788" i="7"/>
  <c r="O1789" i="7"/>
  <c r="O1790" i="7"/>
  <c r="O1791" i="7"/>
  <c r="O1792" i="7"/>
  <c r="O1793" i="7"/>
  <c r="O1794" i="7"/>
  <c r="O1795" i="7"/>
  <c r="O1796" i="7"/>
  <c r="O1797" i="7"/>
  <c r="O1798" i="7"/>
  <c r="O1799" i="7"/>
  <c r="O1800" i="7"/>
  <c r="O1801" i="7"/>
  <c r="O1802" i="7"/>
  <c r="O1803" i="7"/>
  <c r="O1804" i="7"/>
  <c r="O1805" i="7"/>
  <c r="O1806" i="7"/>
  <c r="O1807" i="7"/>
  <c r="O1808" i="7"/>
  <c r="O1809" i="7"/>
  <c r="O1810" i="7"/>
  <c r="O1811" i="7"/>
  <c r="O1812" i="7"/>
  <c r="O1813" i="7"/>
  <c r="O1814" i="7"/>
  <c r="O1815" i="7"/>
  <c r="O1816" i="7"/>
  <c r="O1817" i="7"/>
  <c r="O1818" i="7"/>
  <c r="O1819" i="7"/>
  <c r="O1820" i="7"/>
  <c r="O1821" i="7"/>
  <c r="O1822" i="7"/>
  <c r="O1823" i="7"/>
  <c r="O1824" i="7"/>
  <c r="O1825" i="7"/>
  <c r="O1826" i="7"/>
  <c r="O1827" i="7"/>
  <c r="O1828" i="7"/>
  <c r="O1829" i="7"/>
  <c r="O1830" i="7"/>
  <c r="O1831" i="7"/>
  <c r="O1832" i="7"/>
  <c r="O1833" i="7"/>
  <c r="O1834" i="7"/>
  <c r="O1835" i="7"/>
  <c r="O1836" i="7"/>
  <c r="O1837" i="7"/>
  <c r="O1838" i="7"/>
  <c r="O1839" i="7"/>
  <c r="O1840" i="7"/>
  <c r="O1841" i="7"/>
  <c r="O1842" i="7"/>
  <c r="O1843" i="7"/>
  <c r="O1844" i="7"/>
  <c r="O1845" i="7"/>
  <c r="O1846" i="7"/>
  <c r="O1847" i="7"/>
  <c r="O1848" i="7"/>
  <c r="O1849" i="7"/>
  <c r="O1850" i="7"/>
  <c r="O1851" i="7"/>
  <c r="O1852" i="7"/>
  <c r="O1853" i="7"/>
  <c r="O1854" i="7"/>
  <c r="O1855" i="7"/>
  <c r="O1856" i="7"/>
  <c r="O1857" i="7"/>
  <c r="O1858" i="7"/>
  <c r="O1859" i="7"/>
  <c r="O1860" i="7"/>
  <c r="O1861" i="7"/>
  <c r="O1862" i="7"/>
  <c r="O1863" i="7"/>
  <c r="O1864" i="7"/>
  <c r="O1865" i="7"/>
  <c r="O1866" i="7"/>
  <c r="O1867" i="7"/>
  <c r="O1868" i="7"/>
  <c r="O1869" i="7"/>
  <c r="O1870" i="7"/>
  <c r="O1871" i="7"/>
  <c r="O1872" i="7"/>
  <c r="O1873" i="7"/>
  <c r="O1874" i="7"/>
  <c r="O1875" i="7"/>
  <c r="O1876" i="7"/>
  <c r="O1877" i="7"/>
  <c r="O1878" i="7"/>
  <c r="O1879" i="7"/>
  <c r="O1880" i="7"/>
  <c r="O1881" i="7"/>
  <c r="O1882" i="7"/>
  <c r="O1883" i="7"/>
  <c r="O1884" i="7"/>
  <c r="O1885" i="7"/>
  <c r="O1886" i="7"/>
  <c r="O1887" i="7"/>
  <c r="O1888" i="7"/>
  <c r="O1889" i="7"/>
  <c r="O1890" i="7"/>
  <c r="O1891" i="7"/>
  <c r="O1892" i="7"/>
  <c r="O1893" i="7"/>
  <c r="O1894" i="7"/>
  <c r="O1895" i="7"/>
  <c r="O1896" i="7"/>
  <c r="O1897" i="7"/>
  <c r="O1898" i="7"/>
  <c r="O1899" i="7"/>
  <c r="O1900" i="7"/>
  <c r="O1901" i="7"/>
  <c r="O1902" i="7"/>
  <c r="O1903" i="7"/>
  <c r="O1904" i="7"/>
  <c r="O1905" i="7"/>
  <c r="O1906" i="7"/>
  <c r="O1907" i="7"/>
  <c r="O1908" i="7"/>
  <c r="O1909" i="7"/>
  <c r="O1910" i="7"/>
  <c r="O1911" i="7"/>
  <c r="O1912" i="7"/>
  <c r="O1913" i="7"/>
  <c r="O1914" i="7"/>
  <c r="O1915" i="7"/>
  <c r="O1916" i="7"/>
  <c r="O1917" i="7"/>
  <c r="O1918" i="7"/>
  <c r="O1919" i="7"/>
  <c r="O1920" i="7"/>
  <c r="O1921" i="7"/>
  <c r="O1922" i="7"/>
  <c r="O1923" i="7"/>
  <c r="O1924" i="7"/>
  <c r="O1925" i="7"/>
  <c r="O1926" i="7"/>
  <c r="O1927" i="7"/>
  <c r="O1928" i="7"/>
  <c r="O1929" i="7"/>
  <c r="O1930" i="7"/>
  <c r="O1931" i="7"/>
  <c r="O1932" i="7"/>
  <c r="O1933" i="7"/>
  <c r="O1934" i="7"/>
  <c r="O1935" i="7"/>
  <c r="O1936" i="7"/>
  <c r="O1937" i="7"/>
  <c r="O1938" i="7"/>
  <c r="O1939" i="7"/>
  <c r="O1940" i="7"/>
  <c r="O1941" i="7"/>
  <c r="O1942" i="7"/>
  <c r="O1943" i="7"/>
  <c r="O1944" i="7"/>
  <c r="O1945" i="7"/>
  <c r="O1946" i="7"/>
  <c r="O1947" i="7"/>
  <c r="O1948" i="7"/>
  <c r="O1949" i="7"/>
  <c r="O1950" i="7"/>
  <c r="O1951" i="7"/>
  <c r="O1952" i="7"/>
  <c r="O1953" i="7"/>
  <c r="O1954" i="7"/>
  <c r="O1955" i="7"/>
  <c r="O1956" i="7"/>
  <c r="O1957" i="7"/>
  <c r="O1958" i="7"/>
  <c r="O1959" i="7"/>
  <c r="O1960" i="7"/>
  <c r="O1961" i="7"/>
  <c r="O1962" i="7"/>
  <c r="O1963" i="7"/>
  <c r="O1964" i="7"/>
  <c r="O1965" i="7"/>
  <c r="O1966" i="7"/>
  <c r="O1967" i="7"/>
  <c r="O1968" i="7"/>
  <c r="O1969" i="7"/>
  <c r="O1970" i="7"/>
  <c r="O1971" i="7"/>
  <c r="O1972" i="7"/>
  <c r="O1973" i="7"/>
  <c r="O1974" i="7"/>
  <c r="O1975" i="7"/>
  <c r="O1976" i="7"/>
  <c r="O1977" i="7"/>
  <c r="O1978" i="7"/>
  <c r="O1979" i="7"/>
  <c r="O1980" i="7"/>
  <c r="O1981" i="7"/>
  <c r="O1982" i="7"/>
  <c r="O1983" i="7"/>
  <c r="O1984" i="7"/>
  <c r="O1985" i="7"/>
  <c r="O1986" i="7"/>
  <c r="O1987" i="7"/>
  <c r="O1988" i="7"/>
  <c r="O1989" i="7"/>
  <c r="O1990" i="7"/>
  <c r="O1991" i="7"/>
  <c r="O1992" i="7"/>
  <c r="O1993" i="7"/>
  <c r="O1994" i="7"/>
  <c r="O1995" i="7"/>
  <c r="O1996" i="7"/>
  <c r="O1997" i="7"/>
  <c r="O1998" i="7"/>
  <c r="O1999" i="7"/>
  <c r="O2000" i="7"/>
  <c r="O2001" i="7"/>
  <c r="O2002" i="7"/>
  <c r="O2003" i="7"/>
  <c r="O2004" i="7"/>
  <c r="O2005" i="7"/>
  <c r="O2006" i="7"/>
  <c r="O2007" i="7"/>
  <c r="O2008" i="7"/>
  <c r="O2009" i="7"/>
  <c r="O2010" i="7"/>
  <c r="O2011" i="7"/>
  <c r="O2012" i="7"/>
  <c r="O2013" i="7"/>
  <c r="O2014" i="7"/>
  <c r="O2015" i="7"/>
  <c r="O2016" i="7"/>
  <c r="O2017" i="7"/>
  <c r="O2018" i="7"/>
  <c r="O2019" i="7"/>
  <c r="O2020" i="7"/>
  <c r="O2021" i="7"/>
  <c r="O2022" i="7"/>
  <c r="O2023" i="7"/>
  <c r="O2024" i="7"/>
  <c r="O2025" i="7"/>
  <c r="O2026" i="7"/>
  <c r="O2027" i="7"/>
  <c r="O2028" i="7"/>
  <c r="O2029" i="7"/>
  <c r="O2030" i="7"/>
  <c r="O2031" i="7"/>
  <c r="O2032" i="7"/>
  <c r="O2033" i="7"/>
  <c r="O2034" i="7"/>
  <c r="O2035" i="7"/>
  <c r="O2036" i="7"/>
  <c r="O2037" i="7"/>
  <c r="O2038" i="7"/>
  <c r="O2039" i="7"/>
  <c r="O2040" i="7"/>
  <c r="O2041" i="7"/>
  <c r="O2042" i="7"/>
  <c r="O2043" i="7"/>
  <c r="O2044" i="7"/>
  <c r="O2045" i="7"/>
  <c r="O2046" i="7"/>
  <c r="O2047" i="7"/>
  <c r="O2048" i="7"/>
  <c r="O2049" i="7"/>
  <c r="O2050" i="7"/>
  <c r="O2051" i="7"/>
  <c r="O2052" i="7"/>
  <c r="O2053" i="7"/>
  <c r="O2054" i="7"/>
  <c r="O2055" i="7"/>
  <c r="O2056" i="7"/>
  <c r="O2057" i="7"/>
  <c r="O2058" i="7"/>
  <c r="O2059" i="7"/>
  <c r="O2060" i="7"/>
  <c r="O2061" i="7"/>
  <c r="O2062" i="7"/>
  <c r="O2063" i="7"/>
  <c r="O2064" i="7"/>
  <c r="O2065" i="7"/>
  <c r="O2066" i="7"/>
  <c r="O2067" i="7"/>
  <c r="O2068" i="7"/>
  <c r="O2069" i="7"/>
  <c r="O2070" i="7"/>
  <c r="O2071" i="7"/>
  <c r="O2072" i="7"/>
  <c r="O2073" i="7"/>
  <c r="O2074" i="7"/>
  <c r="O2075" i="7"/>
  <c r="O2076" i="7"/>
  <c r="O2077" i="7"/>
  <c r="O2078" i="7"/>
  <c r="O2079" i="7"/>
  <c r="O2080" i="7"/>
  <c r="O2081" i="7"/>
  <c r="O2082" i="7"/>
  <c r="O2083" i="7"/>
  <c r="O2084" i="7"/>
  <c r="O2085" i="7"/>
  <c r="O2086" i="7"/>
  <c r="O2087" i="7"/>
  <c r="O2088" i="7"/>
  <c r="O2089" i="7"/>
  <c r="O2090" i="7"/>
  <c r="O2091" i="7"/>
  <c r="O2092" i="7"/>
  <c r="O2093" i="7"/>
  <c r="O2094" i="7"/>
  <c r="O2095" i="7"/>
  <c r="O2096" i="7"/>
  <c r="O2097" i="7"/>
  <c r="O2098" i="7"/>
  <c r="O2099" i="7"/>
  <c r="O2100" i="7"/>
  <c r="O2101" i="7"/>
  <c r="O2102" i="7"/>
  <c r="O2103" i="7"/>
  <c r="O2104" i="7"/>
  <c r="O2105" i="7"/>
  <c r="O2106" i="7"/>
  <c r="O2107" i="7"/>
  <c r="O2108" i="7"/>
  <c r="O2109" i="7"/>
  <c r="O2110" i="7"/>
  <c r="O2111" i="7"/>
  <c r="O2112" i="7"/>
  <c r="O2113" i="7"/>
  <c r="O2114" i="7"/>
  <c r="O2115" i="7"/>
  <c r="O2116" i="7"/>
  <c r="O2117" i="7"/>
  <c r="O2118" i="7"/>
  <c r="O2119" i="7"/>
  <c r="O2120" i="7"/>
  <c r="O2121" i="7"/>
  <c r="O2122" i="7"/>
  <c r="O2123" i="7"/>
  <c r="O2124" i="7"/>
  <c r="O2125" i="7"/>
  <c r="O2126" i="7"/>
  <c r="O2127" i="7"/>
  <c r="O2128" i="7"/>
  <c r="O2129" i="7"/>
  <c r="O2130" i="7"/>
  <c r="O2131" i="7"/>
  <c r="O2132" i="7"/>
  <c r="O2133" i="7"/>
  <c r="O2134" i="7"/>
  <c r="O2135" i="7"/>
  <c r="O2136" i="7"/>
  <c r="O2137" i="7"/>
  <c r="O2138" i="7"/>
  <c r="O2139" i="7"/>
  <c r="O2140" i="7"/>
  <c r="O2141" i="7"/>
  <c r="O2142" i="7"/>
  <c r="O2143" i="7"/>
  <c r="O2144" i="7"/>
  <c r="O2145" i="7"/>
  <c r="O2146" i="7"/>
  <c r="O2147" i="7"/>
  <c r="O2148" i="7"/>
  <c r="O2149" i="7"/>
  <c r="O2150" i="7"/>
  <c r="O2151" i="7"/>
  <c r="O2152" i="7"/>
  <c r="O2153" i="7"/>
  <c r="O2154" i="7"/>
  <c r="O2155" i="7"/>
  <c r="O2156" i="7"/>
  <c r="O2157" i="7"/>
  <c r="O2158" i="7"/>
  <c r="O2159" i="7"/>
  <c r="O2160" i="7"/>
  <c r="O2161" i="7"/>
  <c r="O2162" i="7"/>
  <c r="O2163" i="7"/>
  <c r="O2164" i="7"/>
  <c r="O2165" i="7"/>
  <c r="O2166" i="7"/>
  <c r="O2167" i="7"/>
  <c r="O2168" i="7"/>
  <c r="O2169" i="7"/>
  <c r="O2170" i="7"/>
  <c r="O2171" i="7"/>
  <c r="O2172" i="7"/>
  <c r="O2173" i="7"/>
  <c r="O2174" i="7"/>
  <c r="O2175" i="7"/>
  <c r="O2176" i="7"/>
  <c r="O2177" i="7"/>
  <c r="O2178" i="7"/>
  <c r="O2179" i="7"/>
  <c r="O2180" i="7"/>
  <c r="O2181" i="7"/>
  <c r="O2182" i="7"/>
  <c r="O2183" i="7"/>
  <c r="O2184" i="7"/>
  <c r="O2185" i="7"/>
  <c r="O2186" i="7"/>
  <c r="O2187" i="7"/>
  <c r="O2188" i="7"/>
  <c r="O2189" i="7"/>
  <c r="O2190" i="7"/>
  <c r="O2191" i="7"/>
  <c r="O2192" i="7"/>
  <c r="O2193" i="7"/>
  <c r="O2194" i="7"/>
  <c r="O2195" i="7"/>
  <c r="O2196" i="7"/>
  <c r="O2197" i="7"/>
  <c r="O2198" i="7"/>
  <c r="O2199" i="7"/>
  <c r="O2200" i="7"/>
  <c r="O2201" i="7"/>
  <c r="O2202" i="7"/>
  <c r="O2203" i="7"/>
  <c r="O2204" i="7"/>
  <c r="O2205" i="7"/>
  <c r="O2206" i="7"/>
  <c r="O2207" i="7"/>
  <c r="O2208" i="7"/>
  <c r="O2209" i="7"/>
  <c r="O2210" i="7"/>
  <c r="O2211" i="7"/>
  <c r="O2212" i="7"/>
  <c r="O2213" i="7"/>
  <c r="O2214" i="7"/>
  <c r="O2215" i="7"/>
  <c r="O2216" i="7"/>
  <c r="O2217" i="7"/>
  <c r="O2218" i="7"/>
  <c r="O2219" i="7"/>
  <c r="O2220" i="7"/>
  <c r="O2221" i="7"/>
  <c r="O2222" i="7"/>
  <c r="O2223" i="7"/>
  <c r="O2224" i="7"/>
  <c r="O2225" i="7"/>
  <c r="O2226" i="7"/>
  <c r="O2227" i="7"/>
  <c r="O2228" i="7"/>
  <c r="O2229" i="7"/>
  <c r="O2230" i="7"/>
  <c r="O2231" i="7"/>
  <c r="O2232" i="7"/>
  <c r="O2233" i="7"/>
  <c r="O2234" i="7"/>
  <c r="O2235" i="7"/>
  <c r="O2236" i="7"/>
  <c r="O2237" i="7"/>
  <c r="O2238" i="7"/>
  <c r="O2239" i="7"/>
  <c r="O2240" i="7"/>
  <c r="O2241" i="7"/>
  <c r="O2242" i="7"/>
  <c r="O2243" i="7"/>
  <c r="O2244" i="7"/>
  <c r="O2245" i="7"/>
  <c r="O2246" i="7"/>
  <c r="O2247" i="7"/>
  <c r="O2248" i="7"/>
  <c r="O2249" i="7"/>
  <c r="O2250" i="7"/>
  <c r="O2251" i="7"/>
  <c r="O2252" i="7"/>
  <c r="O2253" i="7"/>
  <c r="O2254" i="7"/>
  <c r="O2255" i="7"/>
  <c r="O2256" i="7"/>
  <c r="O2257" i="7"/>
  <c r="O2258" i="7"/>
  <c r="O2259" i="7"/>
  <c r="O2260" i="7"/>
  <c r="O2261" i="7"/>
  <c r="O2262" i="7"/>
  <c r="O2263" i="7"/>
  <c r="O2264" i="7"/>
  <c r="O2265" i="7"/>
  <c r="O2266" i="7"/>
  <c r="O2267" i="7"/>
  <c r="O2268" i="7"/>
  <c r="O2269" i="7"/>
  <c r="O2270" i="7"/>
  <c r="O2271" i="7"/>
  <c r="O2272" i="7"/>
  <c r="O2273" i="7"/>
  <c r="O2274" i="7"/>
  <c r="O2275" i="7"/>
  <c r="O2276" i="7"/>
  <c r="O2277" i="7"/>
  <c r="O2278" i="7"/>
  <c r="O2279" i="7"/>
  <c r="O2280" i="7"/>
  <c r="O2281" i="7"/>
  <c r="O2282" i="7"/>
  <c r="O2283" i="7"/>
  <c r="O2284" i="7"/>
  <c r="O2285" i="7"/>
  <c r="O2286" i="7"/>
  <c r="O2287" i="7"/>
  <c r="O2288" i="7"/>
  <c r="O2289" i="7"/>
  <c r="O2290" i="7"/>
  <c r="O2291" i="7"/>
  <c r="O2292" i="7"/>
  <c r="O2293" i="7"/>
  <c r="O2294" i="7"/>
  <c r="O2295" i="7"/>
  <c r="O2296" i="7"/>
  <c r="O2297" i="7"/>
  <c r="O2298" i="7"/>
  <c r="O2299" i="7"/>
  <c r="O2300" i="7"/>
  <c r="O2301" i="7"/>
  <c r="O2302" i="7"/>
  <c r="O2303" i="7"/>
  <c r="O2304" i="7"/>
  <c r="O2305" i="7"/>
  <c r="O2306" i="7"/>
  <c r="O2307" i="7"/>
  <c r="O2308" i="7"/>
  <c r="O2309" i="7"/>
  <c r="O2310" i="7"/>
  <c r="O2311" i="7"/>
  <c r="O2312" i="7"/>
  <c r="O2313" i="7"/>
  <c r="O2314" i="7"/>
  <c r="O2315" i="7"/>
  <c r="O2316" i="7"/>
  <c r="O2317" i="7"/>
  <c r="O2318" i="7"/>
  <c r="O2319" i="7"/>
  <c r="O2320" i="7"/>
  <c r="O2321" i="7"/>
  <c r="O2322" i="7"/>
  <c r="O2323" i="7"/>
  <c r="O2324" i="7"/>
  <c r="O2325" i="7"/>
  <c r="O2326" i="7"/>
  <c r="O2327" i="7"/>
  <c r="O2328" i="7"/>
  <c r="O2329" i="7"/>
  <c r="O2330" i="7"/>
  <c r="O2331" i="7"/>
  <c r="O2332" i="7"/>
  <c r="O2333" i="7"/>
  <c r="O2334" i="7"/>
  <c r="O2335" i="7"/>
  <c r="O2336" i="7"/>
  <c r="O2337" i="7"/>
  <c r="O2338" i="7"/>
  <c r="O2339" i="7"/>
  <c r="O2340" i="7"/>
  <c r="O2341" i="7"/>
  <c r="O2342" i="7"/>
  <c r="O2343" i="7"/>
  <c r="O2344" i="7"/>
  <c r="O2345" i="7"/>
  <c r="O2346" i="7"/>
  <c r="O2347" i="7"/>
  <c r="O2348" i="7"/>
  <c r="O2349" i="7"/>
  <c r="O2350" i="7"/>
  <c r="O2351" i="7"/>
  <c r="O2352" i="7"/>
  <c r="O2353" i="7"/>
  <c r="O2354" i="7"/>
  <c r="O2355" i="7"/>
  <c r="O2356" i="7"/>
  <c r="O2357" i="7"/>
  <c r="O2358" i="7"/>
  <c r="O2359" i="7"/>
  <c r="O2360" i="7"/>
  <c r="O2361" i="7"/>
  <c r="O2362" i="7"/>
  <c r="O2363" i="7"/>
  <c r="O2364" i="7"/>
  <c r="O2365" i="7"/>
  <c r="O2366" i="7"/>
  <c r="O2367" i="7"/>
  <c r="O2368" i="7"/>
  <c r="O2369" i="7"/>
  <c r="O2370" i="7"/>
  <c r="O2371" i="7"/>
  <c r="O2372" i="7"/>
  <c r="O2373" i="7"/>
  <c r="O2374" i="7"/>
  <c r="O2375" i="7"/>
  <c r="O2376" i="7"/>
  <c r="O2377" i="7"/>
  <c r="O2378" i="7"/>
  <c r="O2379" i="7"/>
  <c r="O2380" i="7"/>
  <c r="O2381" i="7"/>
  <c r="O2382" i="7"/>
  <c r="O2383" i="7"/>
  <c r="O2384" i="7"/>
  <c r="O2385" i="7"/>
  <c r="O2386" i="7"/>
  <c r="O2387" i="7"/>
  <c r="O2388" i="7"/>
  <c r="O2389" i="7"/>
  <c r="O2390" i="7"/>
  <c r="O2391" i="7"/>
  <c r="O2392" i="7"/>
  <c r="O2393" i="7"/>
  <c r="O2394" i="7"/>
  <c r="O2395" i="7"/>
  <c r="O2396" i="7"/>
  <c r="O2397" i="7"/>
  <c r="O2398" i="7"/>
  <c r="O2399" i="7"/>
  <c r="O2400" i="7"/>
  <c r="O2401" i="7"/>
  <c r="O2402" i="7"/>
  <c r="O2403" i="7"/>
  <c r="O2404" i="7"/>
  <c r="O2405" i="7"/>
  <c r="O2406" i="7"/>
  <c r="O2407" i="7"/>
  <c r="O2408" i="7"/>
  <c r="O2409" i="7"/>
  <c r="O2410" i="7"/>
  <c r="O2411" i="7"/>
  <c r="O2412" i="7"/>
  <c r="O2413" i="7"/>
  <c r="O2414" i="7"/>
  <c r="O2415" i="7"/>
  <c r="O2416" i="7"/>
  <c r="O2417" i="7"/>
  <c r="O2418" i="7"/>
  <c r="O2419" i="7"/>
  <c r="O2420" i="7"/>
  <c r="O2421" i="7"/>
  <c r="O2422" i="7"/>
  <c r="O2423" i="7"/>
  <c r="O2424" i="7"/>
  <c r="O2425" i="7"/>
  <c r="O2426" i="7"/>
  <c r="O2427" i="7"/>
  <c r="O2428" i="7"/>
  <c r="O2429" i="7"/>
  <c r="O2430" i="7"/>
  <c r="O2431" i="7"/>
  <c r="O2432" i="7"/>
  <c r="O2433" i="7"/>
  <c r="O2434" i="7"/>
  <c r="O2435" i="7"/>
  <c r="O2436" i="7"/>
  <c r="O2437" i="7"/>
  <c r="O2438" i="7"/>
  <c r="O2439" i="7"/>
  <c r="O2440" i="7"/>
  <c r="O2441" i="7"/>
  <c r="O2442" i="7"/>
  <c r="O2443" i="7"/>
  <c r="O2444" i="7"/>
  <c r="O2445" i="7"/>
  <c r="O2446" i="7"/>
  <c r="O2447" i="7"/>
  <c r="O2448" i="7"/>
  <c r="O2449" i="7"/>
  <c r="O2450" i="7"/>
  <c r="O2451" i="7"/>
  <c r="O2452" i="7"/>
  <c r="O2453" i="7"/>
  <c r="O2454" i="7"/>
  <c r="O2455" i="7"/>
  <c r="O2456" i="7"/>
  <c r="O2457" i="7"/>
  <c r="O2458" i="7"/>
  <c r="O2459" i="7"/>
  <c r="O2460" i="7"/>
  <c r="O2461" i="7"/>
  <c r="O2462" i="7"/>
  <c r="O2463" i="7"/>
  <c r="O2464" i="7"/>
  <c r="O2465" i="7"/>
  <c r="O2466" i="7"/>
  <c r="O2467" i="7"/>
  <c r="O2468" i="7"/>
  <c r="O2469" i="7"/>
  <c r="O2470" i="7"/>
  <c r="O2471" i="7"/>
  <c r="O2472" i="7"/>
  <c r="O2473" i="7"/>
  <c r="O2474" i="7"/>
  <c r="O2475" i="7"/>
  <c r="O2476" i="7"/>
  <c r="O2477" i="7"/>
  <c r="O2478" i="7"/>
  <c r="O2479" i="7"/>
  <c r="O2480" i="7"/>
  <c r="O2481" i="7"/>
  <c r="O2482" i="7"/>
  <c r="O2483" i="7"/>
  <c r="O2484" i="7"/>
  <c r="O2485" i="7"/>
  <c r="O2486" i="7"/>
  <c r="O2487" i="7"/>
  <c r="O2488" i="7"/>
  <c r="O2489" i="7"/>
  <c r="O2490" i="7"/>
  <c r="O2491" i="7"/>
  <c r="O2492" i="7"/>
  <c r="O2493" i="7"/>
  <c r="O2494" i="7"/>
  <c r="O2495" i="7"/>
  <c r="O2496" i="7"/>
  <c r="O2497" i="7"/>
  <c r="O2498" i="7"/>
  <c r="O2499" i="7"/>
  <c r="O2500" i="7"/>
  <c r="O2501" i="7"/>
  <c r="O2502" i="7"/>
  <c r="O2503" i="7"/>
  <c r="O2504" i="7"/>
  <c r="O2505" i="7"/>
  <c r="O2506" i="7"/>
  <c r="O2507" i="7"/>
  <c r="O2508" i="7"/>
  <c r="O2509" i="7"/>
  <c r="O2510" i="7"/>
  <c r="O2511" i="7"/>
  <c r="O2512" i="7"/>
  <c r="O2513" i="7"/>
  <c r="O2514" i="7"/>
  <c r="O2515" i="7"/>
  <c r="O2516" i="7"/>
  <c r="O2517" i="7"/>
  <c r="O2518" i="7"/>
  <c r="O2519" i="7"/>
  <c r="O2520" i="7"/>
  <c r="O2521" i="7"/>
  <c r="O2522" i="7"/>
  <c r="O2523" i="7"/>
  <c r="O2524" i="7"/>
  <c r="O2525" i="7"/>
  <c r="O2526" i="7"/>
  <c r="O2527" i="7"/>
  <c r="O2528" i="7"/>
  <c r="O2529" i="7"/>
  <c r="O2530" i="7"/>
  <c r="O2531" i="7"/>
  <c r="O2532" i="7"/>
  <c r="O2533" i="7"/>
  <c r="O2534" i="7"/>
  <c r="O2535" i="7"/>
  <c r="O2536" i="7"/>
  <c r="O2537" i="7"/>
  <c r="O2538" i="7"/>
  <c r="O2539" i="7"/>
  <c r="O2540" i="7"/>
  <c r="O2541" i="7"/>
  <c r="O2542" i="7"/>
  <c r="O2543" i="7"/>
  <c r="O2544" i="7"/>
  <c r="O2545" i="7"/>
  <c r="O2546" i="7"/>
  <c r="O2547" i="7"/>
  <c r="O2548" i="7"/>
  <c r="O2549" i="7"/>
  <c r="O2550" i="7"/>
  <c r="O2551" i="7"/>
  <c r="O2552" i="7"/>
  <c r="O2553" i="7"/>
  <c r="O2554" i="7"/>
  <c r="O2555" i="7"/>
  <c r="O2556" i="7"/>
  <c r="O2557" i="7"/>
  <c r="O2558" i="7"/>
  <c r="O2559" i="7"/>
  <c r="O2560" i="7"/>
  <c r="O2561" i="7"/>
  <c r="O2562" i="7"/>
  <c r="O2563" i="7"/>
  <c r="O2564" i="7"/>
  <c r="O2565" i="7"/>
  <c r="O2566" i="7"/>
  <c r="O2567" i="7"/>
  <c r="O2568" i="7"/>
  <c r="O2569" i="7"/>
  <c r="O2570" i="7"/>
  <c r="O2571" i="7"/>
  <c r="O2572" i="7"/>
  <c r="O2573" i="7"/>
  <c r="O2574" i="7"/>
  <c r="O2575" i="7"/>
  <c r="O2576" i="7"/>
  <c r="O2577" i="7"/>
  <c r="O2578" i="7"/>
  <c r="O2579" i="7"/>
  <c r="O2580" i="7"/>
  <c r="O2581" i="7"/>
  <c r="O2582" i="7"/>
  <c r="O2583" i="7"/>
  <c r="O2584" i="7"/>
  <c r="O2585" i="7"/>
  <c r="O2586" i="7"/>
  <c r="O2587" i="7"/>
  <c r="O2588" i="7"/>
  <c r="O2589" i="7"/>
  <c r="O2590" i="7"/>
  <c r="O2591" i="7"/>
  <c r="O2592" i="7"/>
  <c r="O2593" i="7"/>
  <c r="O2594" i="7"/>
  <c r="O2595" i="7"/>
  <c r="O2596" i="7"/>
  <c r="O2597" i="7"/>
  <c r="O2598" i="7"/>
  <c r="O2599" i="7"/>
  <c r="O2600" i="7"/>
  <c r="O2601" i="7"/>
  <c r="O2602" i="7"/>
  <c r="O2603" i="7"/>
  <c r="O2604" i="7"/>
  <c r="O2605" i="7"/>
  <c r="O2606" i="7"/>
  <c r="O2607" i="7"/>
  <c r="O2608" i="7"/>
  <c r="O2609" i="7"/>
  <c r="O2610" i="7"/>
  <c r="O2611" i="7"/>
  <c r="O2612" i="7"/>
  <c r="O2613" i="7"/>
  <c r="O2614" i="7"/>
  <c r="O2615" i="7"/>
  <c r="O2616" i="7"/>
  <c r="O2617" i="7"/>
  <c r="O2618" i="7"/>
  <c r="O2619" i="7"/>
  <c r="O2620" i="7"/>
  <c r="O2621" i="7"/>
  <c r="O2622" i="7"/>
  <c r="O2623" i="7"/>
  <c r="O2624" i="7"/>
  <c r="O2625" i="7"/>
  <c r="O2626" i="7"/>
  <c r="O2627" i="7"/>
  <c r="O2628" i="7"/>
  <c r="O2629" i="7"/>
  <c r="O2630" i="7"/>
  <c r="O2631" i="7"/>
  <c r="O2632" i="7"/>
  <c r="O2633" i="7"/>
  <c r="O2634" i="7"/>
  <c r="O2635" i="7"/>
  <c r="O2636" i="7"/>
  <c r="O2637" i="7"/>
  <c r="O2638" i="7"/>
  <c r="O2639" i="7"/>
  <c r="O2640" i="7"/>
  <c r="O2641" i="7"/>
  <c r="O2642" i="7"/>
  <c r="O2643" i="7"/>
  <c r="O2644" i="7"/>
  <c r="O2645" i="7"/>
  <c r="O2646" i="7"/>
  <c r="O2647" i="7"/>
  <c r="O2648" i="7"/>
  <c r="O2649" i="7"/>
  <c r="O2650" i="7"/>
  <c r="O2651" i="7"/>
  <c r="O2652" i="7"/>
  <c r="O2653" i="7"/>
  <c r="O2654" i="7"/>
  <c r="O2655" i="7"/>
  <c r="O2656" i="7"/>
  <c r="O2657" i="7"/>
  <c r="O2658" i="7"/>
  <c r="O2659" i="7"/>
  <c r="O2660" i="7"/>
  <c r="O2661" i="7"/>
  <c r="O2662" i="7"/>
  <c r="O2663" i="7"/>
  <c r="O2664" i="7"/>
  <c r="O2665" i="7"/>
  <c r="O2666" i="7"/>
  <c r="O2667" i="7"/>
  <c r="O2668" i="7"/>
  <c r="O2669" i="7"/>
  <c r="O2670" i="7"/>
  <c r="O2671" i="7"/>
  <c r="O2672" i="7"/>
  <c r="O2673" i="7"/>
  <c r="O2674" i="7"/>
  <c r="O2675" i="7"/>
  <c r="O2676" i="7"/>
  <c r="O2677" i="7"/>
  <c r="O2678" i="7"/>
  <c r="O2679" i="7"/>
  <c r="O2680" i="7"/>
  <c r="O2681" i="7"/>
  <c r="O2682" i="7"/>
  <c r="O2683" i="7"/>
  <c r="O2684" i="7"/>
  <c r="O2685" i="7"/>
  <c r="O2686" i="7"/>
  <c r="O2687" i="7"/>
  <c r="O2688" i="7"/>
  <c r="O2689" i="7"/>
  <c r="O2690" i="7"/>
  <c r="O2691" i="7"/>
  <c r="O2692" i="7"/>
  <c r="O2693" i="7"/>
  <c r="O2694" i="7"/>
  <c r="O2695" i="7"/>
  <c r="O2696" i="7"/>
  <c r="O2697" i="7"/>
  <c r="O2698" i="7"/>
  <c r="O2699" i="7"/>
  <c r="O2700" i="7"/>
  <c r="O2701" i="7"/>
  <c r="O2702" i="7"/>
  <c r="O2703" i="7"/>
  <c r="O2704" i="7"/>
  <c r="O2705" i="7"/>
  <c r="O2706" i="7"/>
  <c r="O2707" i="7"/>
  <c r="O2708" i="7"/>
  <c r="O2709" i="7"/>
  <c r="O2710" i="7"/>
  <c r="O2711" i="7"/>
  <c r="O2712" i="7"/>
  <c r="O2713" i="7"/>
  <c r="O2714" i="7"/>
  <c r="O2715" i="7"/>
  <c r="O2716" i="7"/>
  <c r="O2717" i="7"/>
  <c r="O2718" i="7"/>
  <c r="O2719" i="7"/>
  <c r="O2720" i="7"/>
  <c r="O2721" i="7"/>
  <c r="O2722" i="7"/>
  <c r="O2723" i="7"/>
  <c r="O2724" i="7"/>
  <c r="O2725" i="7"/>
  <c r="O2726" i="7"/>
  <c r="O2727" i="7"/>
  <c r="O2728" i="7"/>
  <c r="O2729" i="7"/>
  <c r="O2730" i="7"/>
  <c r="O2731" i="7"/>
  <c r="O2732" i="7"/>
  <c r="O2733" i="7"/>
  <c r="O2734" i="7"/>
  <c r="O2735" i="7"/>
  <c r="O2736" i="7"/>
  <c r="O2737" i="7"/>
  <c r="O2738" i="7"/>
  <c r="O2739" i="7"/>
  <c r="O2740" i="7"/>
  <c r="O2741" i="7"/>
  <c r="O2742" i="7"/>
  <c r="O2743" i="7"/>
  <c r="O2744" i="7"/>
  <c r="O2745" i="7"/>
  <c r="O2746" i="7"/>
  <c r="O2747" i="7"/>
  <c r="O2748" i="7"/>
  <c r="O2749" i="7"/>
  <c r="O2750" i="7"/>
  <c r="O2751" i="7"/>
  <c r="O2752" i="7"/>
  <c r="O2753" i="7"/>
  <c r="O2754" i="7"/>
  <c r="O2755" i="7"/>
  <c r="O2756" i="7"/>
  <c r="O2757" i="7"/>
  <c r="O2758" i="7"/>
  <c r="O2759" i="7"/>
  <c r="O2760" i="7"/>
  <c r="O2761" i="7"/>
  <c r="O2762" i="7"/>
  <c r="O2763" i="7"/>
  <c r="O2764" i="7"/>
  <c r="O2765" i="7"/>
  <c r="O2766" i="7"/>
  <c r="O2767" i="7"/>
  <c r="O2768" i="7"/>
  <c r="O2769" i="7"/>
  <c r="O2770" i="7"/>
  <c r="O2771" i="7"/>
  <c r="O2772" i="7"/>
  <c r="O2773" i="7"/>
  <c r="O2774" i="7"/>
  <c r="O2775" i="7"/>
  <c r="O2776" i="7"/>
  <c r="O2777" i="7"/>
  <c r="O2778" i="7"/>
  <c r="O2779" i="7"/>
  <c r="O2780" i="7"/>
  <c r="O2781" i="7"/>
  <c r="O2782" i="7"/>
  <c r="O2783" i="7"/>
  <c r="O2784" i="7"/>
  <c r="O2785" i="7"/>
  <c r="O2786" i="7"/>
  <c r="O2787" i="7"/>
  <c r="O2788" i="7"/>
  <c r="O2789" i="7"/>
  <c r="O2790" i="7"/>
  <c r="O2791" i="7"/>
  <c r="O2792" i="7"/>
  <c r="O2793" i="7"/>
  <c r="O2794" i="7"/>
  <c r="O2795" i="7"/>
  <c r="O2796" i="7"/>
  <c r="O2797" i="7"/>
  <c r="O2798" i="7"/>
  <c r="O2799" i="7"/>
  <c r="O2800" i="7"/>
  <c r="O2801" i="7"/>
  <c r="O2802" i="7"/>
  <c r="O2803" i="7"/>
  <c r="O2804" i="7"/>
  <c r="O2805" i="7"/>
  <c r="O2806" i="7"/>
  <c r="O2807" i="7"/>
  <c r="O2808" i="7"/>
  <c r="O2809" i="7"/>
  <c r="O2810" i="7"/>
  <c r="O2811" i="7"/>
  <c r="O2812" i="7"/>
  <c r="O2813" i="7"/>
  <c r="O2814" i="7"/>
  <c r="O2815" i="7"/>
  <c r="O2816" i="7"/>
  <c r="O2817" i="7"/>
  <c r="O2818" i="7"/>
  <c r="O2819" i="7"/>
  <c r="O2820" i="7"/>
  <c r="O2821" i="7"/>
  <c r="O2822" i="7"/>
  <c r="O2823" i="7"/>
  <c r="O2824" i="7"/>
  <c r="O2825" i="7"/>
  <c r="O2826" i="7"/>
  <c r="O2827" i="7"/>
  <c r="O2828" i="7"/>
  <c r="O2829" i="7"/>
  <c r="O2830" i="7"/>
  <c r="O2831" i="7"/>
  <c r="O2832" i="7"/>
  <c r="O2833" i="7"/>
  <c r="O2834" i="7"/>
  <c r="O2835" i="7"/>
  <c r="O2836" i="7"/>
  <c r="O2837" i="7"/>
  <c r="O2838" i="7"/>
  <c r="O2839" i="7"/>
  <c r="O2840" i="7"/>
  <c r="O2841" i="7"/>
  <c r="O2842" i="7"/>
  <c r="O2843" i="7"/>
  <c r="O2844" i="7"/>
  <c r="O2845" i="7"/>
  <c r="O2846" i="7"/>
  <c r="O2847" i="7"/>
  <c r="O2848" i="7"/>
  <c r="O2849" i="7"/>
  <c r="O2850" i="7"/>
  <c r="O2851" i="7"/>
  <c r="O2852" i="7"/>
  <c r="O2853" i="7"/>
  <c r="O2854" i="7"/>
  <c r="O2855" i="7"/>
  <c r="O2856" i="7"/>
  <c r="O2857" i="7"/>
  <c r="O2858" i="7"/>
  <c r="O2859" i="7"/>
  <c r="O2860" i="7"/>
  <c r="O2861" i="7"/>
  <c r="O2862" i="7"/>
  <c r="O2863" i="7"/>
  <c r="O2864" i="7"/>
  <c r="O2865" i="7"/>
  <c r="O2866" i="7"/>
  <c r="O2867" i="7"/>
  <c r="O2868" i="7"/>
  <c r="O2869" i="7"/>
  <c r="O2870" i="7"/>
  <c r="O2871" i="7"/>
  <c r="O2872" i="7"/>
  <c r="O2873" i="7"/>
  <c r="O2874" i="7"/>
  <c r="O2875" i="7"/>
  <c r="O2876" i="7"/>
  <c r="O2877" i="7"/>
  <c r="O2878" i="7"/>
  <c r="O2879" i="7"/>
  <c r="O2880" i="7"/>
  <c r="O2881" i="7"/>
  <c r="O2882" i="7"/>
  <c r="O2883" i="7"/>
  <c r="O2884" i="7"/>
  <c r="O2885" i="7"/>
  <c r="O2886" i="7"/>
  <c r="O2887" i="7"/>
  <c r="O2888" i="7"/>
  <c r="O2889" i="7"/>
  <c r="O2890" i="7"/>
  <c r="O2891" i="7"/>
  <c r="O2892" i="7"/>
  <c r="O2893" i="7"/>
  <c r="O2894" i="7"/>
  <c r="O2895" i="7"/>
  <c r="O2896" i="7"/>
  <c r="O2897" i="7"/>
  <c r="O2898" i="7"/>
  <c r="O2899" i="7"/>
  <c r="O2900" i="7"/>
  <c r="O2901" i="7"/>
  <c r="O2902" i="7"/>
  <c r="O2903" i="7"/>
  <c r="O2904" i="7"/>
  <c r="O2905" i="7"/>
  <c r="O2906" i="7"/>
  <c r="O2907" i="7"/>
  <c r="O2908" i="7"/>
  <c r="O2909" i="7"/>
  <c r="O2910" i="7"/>
  <c r="O2911" i="7"/>
  <c r="O2912" i="7"/>
  <c r="O2913" i="7"/>
  <c r="O2914" i="7"/>
  <c r="O2915" i="7"/>
  <c r="O2916" i="7"/>
  <c r="O2917" i="7"/>
  <c r="O2918" i="7"/>
  <c r="O2919" i="7"/>
  <c r="O2920" i="7"/>
  <c r="O2921" i="7"/>
  <c r="O2922" i="7"/>
  <c r="O2923" i="7"/>
  <c r="O2924" i="7"/>
  <c r="O2925" i="7"/>
  <c r="O2926" i="7"/>
  <c r="O2927" i="7"/>
  <c r="O2928" i="7"/>
  <c r="O2929" i="7"/>
  <c r="O2930" i="7"/>
  <c r="O2931" i="7"/>
  <c r="O2932" i="7"/>
  <c r="O2933" i="7"/>
  <c r="O2934" i="7"/>
  <c r="O2935" i="7"/>
  <c r="O2936" i="7"/>
  <c r="O2937" i="7"/>
  <c r="O2938" i="7"/>
  <c r="O2939" i="7"/>
  <c r="O2940" i="7"/>
  <c r="O2941" i="7"/>
  <c r="O2942" i="7"/>
  <c r="O2943" i="7"/>
  <c r="O2944" i="7"/>
  <c r="O2945" i="7"/>
  <c r="O2946" i="7"/>
  <c r="O2947" i="7"/>
  <c r="O2948" i="7"/>
  <c r="O2949" i="7"/>
  <c r="O2950" i="7"/>
  <c r="O2951" i="7"/>
  <c r="O2952" i="7"/>
  <c r="O2953" i="7"/>
  <c r="O2954" i="7"/>
  <c r="O2955" i="7"/>
  <c r="O2956" i="7"/>
  <c r="O2957" i="7"/>
  <c r="O2958" i="7"/>
  <c r="O2959" i="7"/>
  <c r="O2960" i="7"/>
  <c r="O2961" i="7"/>
  <c r="O2962" i="7"/>
  <c r="O2963" i="7"/>
  <c r="O2964" i="7"/>
  <c r="O2965" i="7"/>
  <c r="O2966" i="7"/>
  <c r="O2967" i="7"/>
  <c r="O2968" i="7"/>
  <c r="O2969" i="7"/>
  <c r="O2970" i="7"/>
  <c r="O2971" i="7"/>
  <c r="O2972" i="7"/>
  <c r="O2973" i="7"/>
  <c r="O2974" i="7"/>
  <c r="O2975" i="7"/>
  <c r="O2976" i="7"/>
  <c r="O2977" i="7"/>
  <c r="O2978" i="7"/>
  <c r="O2979" i="7"/>
  <c r="O2980" i="7"/>
  <c r="O2981" i="7"/>
  <c r="O2982" i="7"/>
  <c r="O2983" i="7"/>
  <c r="O2984" i="7"/>
  <c r="O2985" i="7"/>
  <c r="O2986" i="7"/>
  <c r="O2987" i="7"/>
  <c r="O2988" i="7"/>
  <c r="O2989" i="7"/>
  <c r="O2990" i="7"/>
  <c r="O2991" i="7"/>
  <c r="O2992" i="7"/>
  <c r="O2993" i="7"/>
  <c r="O2994" i="7"/>
  <c r="O2995" i="7"/>
  <c r="O2996" i="7"/>
  <c r="O2997" i="7"/>
  <c r="O2998" i="7"/>
  <c r="O2999" i="7"/>
  <c r="O3000" i="7"/>
  <c r="O3001" i="7"/>
  <c r="O3002" i="7"/>
  <c r="O3003" i="7"/>
  <c r="O3004" i="7"/>
  <c r="O3005" i="7"/>
  <c r="O3006" i="7"/>
  <c r="O3007" i="7"/>
  <c r="O3008" i="7"/>
  <c r="O3009" i="7"/>
  <c r="O3010" i="7"/>
  <c r="O3011" i="7"/>
  <c r="O3012" i="7"/>
  <c r="O3013" i="7"/>
  <c r="O3014" i="7"/>
  <c r="O3015" i="7"/>
  <c r="O3016" i="7"/>
  <c r="O3017" i="7"/>
  <c r="O3018" i="7"/>
  <c r="O3019" i="7"/>
  <c r="O3020" i="7"/>
  <c r="O3021" i="7"/>
  <c r="O3022" i="7"/>
  <c r="O3023" i="7"/>
  <c r="O3024" i="7"/>
  <c r="O3025" i="7"/>
  <c r="O3026" i="7"/>
  <c r="O3027" i="7"/>
  <c r="O3028" i="7"/>
  <c r="O3029" i="7"/>
  <c r="O3030" i="7"/>
  <c r="O3031" i="7"/>
  <c r="O3032" i="7"/>
  <c r="O3033" i="7"/>
  <c r="O3034" i="7"/>
  <c r="O3035" i="7"/>
  <c r="O3036" i="7"/>
  <c r="O3037" i="7"/>
  <c r="O3038" i="7"/>
  <c r="O3039" i="7"/>
  <c r="O3040" i="7"/>
  <c r="O3041" i="7"/>
  <c r="O3042" i="7"/>
  <c r="O3043" i="7"/>
  <c r="O3044" i="7"/>
  <c r="O3045" i="7"/>
  <c r="O3046" i="7"/>
  <c r="O3047" i="7"/>
  <c r="O3048" i="7"/>
  <c r="O3049" i="7"/>
  <c r="O3050" i="7"/>
  <c r="O3051" i="7"/>
  <c r="O3052" i="7"/>
  <c r="O3053" i="7"/>
  <c r="O3054" i="7"/>
  <c r="O3055" i="7"/>
  <c r="O3056" i="7"/>
  <c r="O3057" i="7"/>
  <c r="O3058" i="7"/>
  <c r="O3059" i="7"/>
  <c r="O3060" i="7"/>
  <c r="O3061" i="7"/>
  <c r="O3062" i="7"/>
  <c r="O3063" i="7"/>
  <c r="O3064" i="7"/>
  <c r="O3065" i="7"/>
  <c r="O3066" i="7"/>
  <c r="O3067" i="7"/>
  <c r="O3068" i="7"/>
  <c r="O3069" i="7"/>
  <c r="O3070" i="7"/>
  <c r="O3071" i="7"/>
  <c r="O3072" i="7"/>
  <c r="O3073" i="7"/>
  <c r="O3074" i="7"/>
  <c r="O3075" i="7"/>
  <c r="O3076" i="7"/>
  <c r="O3077" i="7"/>
  <c r="O3078" i="7"/>
  <c r="O3079" i="7"/>
  <c r="O3080" i="7"/>
  <c r="O3081" i="7"/>
  <c r="O3082" i="7"/>
  <c r="O3083" i="7"/>
  <c r="O3084" i="7"/>
  <c r="O3085" i="7"/>
  <c r="O3086" i="7"/>
  <c r="O3087" i="7"/>
  <c r="O3088" i="7"/>
  <c r="O3089" i="7"/>
  <c r="O3090" i="7"/>
  <c r="O3091" i="7"/>
  <c r="O3092" i="7"/>
  <c r="O3093" i="7"/>
  <c r="O3094" i="7"/>
  <c r="O3095" i="7"/>
  <c r="O3096" i="7"/>
  <c r="O3097" i="7"/>
  <c r="O3098" i="7"/>
  <c r="O3099" i="7"/>
  <c r="O3100" i="7"/>
  <c r="O3101" i="7"/>
  <c r="O3102" i="7"/>
  <c r="O3103" i="7"/>
  <c r="O3104" i="7"/>
  <c r="O3105" i="7"/>
  <c r="O3106" i="7"/>
  <c r="O3107" i="7"/>
  <c r="O3108" i="7"/>
  <c r="O3109" i="7"/>
  <c r="O3110" i="7"/>
  <c r="O3111" i="7"/>
  <c r="O3112" i="7"/>
  <c r="O3113" i="7"/>
  <c r="O3114" i="7"/>
  <c r="O3115" i="7"/>
  <c r="O3116" i="7"/>
  <c r="O3117" i="7"/>
  <c r="O3118" i="7"/>
  <c r="O3119" i="7"/>
  <c r="O3120" i="7"/>
  <c r="O3121" i="7"/>
  <c r="O3122" i="7"/>
  <c r="O3123" i="7"/>
  <c r="O3124" i="7"/>
  <c r="O3125" i="7"/>
  <c r="O3126" i="7"/>
  <c r="O3127" i="7"/>
  <c r="O3128" i="7"/>
  <c r="O3129" i="7"/>
  <c r="O3130" i="7"/>
  <c r="O3131" i="7"/>
  <c r="O3132" i="7"/>
  <c r="O3133" i="7"/>
  <c r="O3134" i="7"/>
  <c r="O3135" i="7"/>
  <c r="O3136" i="7"/>
  <c r="O3137" i="7"/>
  <c r="O3138" i="7"/>
  <c r="O3139" i="7"/>
  <c r="O3140" i="7"/>
  <c r="O3141" i="7"/>
  <c r="O3142" i="7"/>
  <c r="O3143" i="7"/>
  <c r="O3144" i="7"/>
  <c r="O3145" i="7"/>
  <c r="O3146" i="7"/>
  <c r="O3147" i="7"/>
  <c r="O3148" i="7"/>
  <c r="O3149" i="7"/>
  <c r="O3150" i="7"/>
  <c r="O3151" i="7"/>
  <c r="O3152" i="7"/>
  <c r="O3153" i="7"/>
  <c r="O3154" i="7"/>
  <c r="O3155" i="7"/>
  <c r="O3156" i="7"/>
  <c r="O3157" i="7"/>
  <c r="O3158" i="7"/>
  <c r="O3159" i="7"/>
  <c r="O3160" i="7"/>
  <c r="O3161" i="7"/>
  <c r="O3162" i="7"/>
  <c r="O3163" i="7"/>
  <c r="O3164" i="7"/>
  <c r="O3165" i="7"/>
  <c r="O3166" i="7"/>
  <c r="O3167" i="7"/>
  <c r="O3168" i="7"/>
  <c r="O3169" i="7"/>
  <c r="O3170" i="7"/>
  <c r="O3171" i="7"/>
  <c r="O3172" i="7"/>
  <c r="O3173" i="7"/>
  <c r="O3174" i="7"/>
  <c r="O3175" i="7"/>
  <c r="O3176" i="7"/>
  <c r="O3177" i="7"/>
  <c r="O3178" i="7"/>
  <c r="O3179" i="7"/>
  <c r="O3180" i="7"/>
  <c r="O3181" i="7"/>
  <c r="O3182" i="7"/>
  <c r="O3183" i="7"/>
  <c r="O3184" i="7"/>
  <c r="O3185" i="7"/>
  <c r="O3186" i="7"/>
  <c r="O3187" i="7"/>
  <c r="O3188" i="7"/>
  <c r="O3189" i="7"/>
  <c r="O3190" i="7"/>
  <c r="O3191" i="7"/>
  <c r="O3192" i="7"/>
  <c r="O3193" i="7"/>
  <c r="O3194" i="7"/>
  <c r="O3195" i="7"/>
  <c r="O3196" i="7"/>
  <c r="O3197" i="7"/>
  <c r="O3198" i="7"/>
  <c r="O3199" i="7"/>
  <c r="O3200" i="7"/>
  <c r="O3201" i="7"/>
  <c r="O3202" i="7"/>
  <c r="O3203" i="7"/>
  <c r="O3204" i="7"/>
  <c r="O3205" i="7"/>
  <c r="O3206" i="7"/>
  <c r="O3207" i="7"/>
  <c r="O3208" i="7"/>
  <c r="O3209" i="7"/>
  <c r="O3210" i="7"/>
  <c r="O3211" i="7"/>
  <c r="O3212" i="7"/>
  <c r="O3213" i="7"/>
  <c r="O3214" i="7"/>
  <c r="O3215" i="7"/>
  <c r="O3216" i="7"/>
  <c r="O3217" i="7"/>
  <c r="O3218" i="7"/>
  <c r="O3219" i="7"/>
  <c r="O3220" i="7"/>
  <c r="O3221" i="7"/>
  <c r="O3222" i="7"/>
  <c r="O3223" i="7"/>
  <c r="O3224" i="7"/>
  <c r="O3225" i="7"/>
  <c r="O3226" i="7"/>
  <c r="O3227" i="7"/>
  <c r="O3228" i="7"/>
  <c r="O3229" i="7"/>
  <c r="O3230" i="7"/>
  <c r="O3231" i="7"/>
  <c r="O3232" i="7"/>
  <c r="O3233" i="7"/>
  <c r="O3234" i="7"/>
  <c r="O3235" i="7"/>
  <c r="O3236" i="7"/>
  <c r="O3237" i="7"/>
  <c r="O3238" i="7"/>
  <c r="O3239" i="7"/>
  <c r="O3240" i="7"/>
  <c r="O3241" i="7"/>
  <c r="O3242" i="7"/>
  <c r="O3243" i="7"/>
  <c r="O3244" i="7"/>
  <c r="O3245" i="7"/>
  <c r="O3246" i="7"/>
  <c r="O3247" i="7"/>
  <c r="O3248" i="7"/>
  <c r="O3249" i="7"/>
  <c r="O3250" i="7"/>
  <c r="O3251" i="7"/>
  <c r="O3252" i="7"/>
  <c r="O3253" i="7"/>
  <c r="O3254" i="7"/>
  <c r="O3255" i="7"/>
  <c r="O3256" i="7"/>
  <c r="O3257" i="7"/>
  <c r="O3258" i="7"/>
  <c r="O3259" i="7"/>
  <c r="O3260" i="7"/>
  <c r="O3261" i="7"/>
  <c r="O3262" i="7"/>
  <c r="O3263" i="7"/>
  <c r="O3264" i="7"/>
  <c r="O3265" i="7"/>
  <c r="O3266" i="7"/>
  <c r="O3267" i="7"/>
  <c r="O3268" i="7"/>
  <c r="O3269" i="7"/>
  <c r="O3270" i="7"/>
  <c r="O3271" i="7"/>
  <c r="O3272" i="7"/>
  <c r="O3273" i="7"/>
  <c r="O3274" i="7"/>
  <c r="O3275" i="7"/>
  <c r="O3276" i="7"/>
  <c r="O3277" i="7"/>
  <c r="O3278" i="7"/>
  <c r="O3279" i="7"/>
  <c r="O3280" i="7"/>
  <c r="O3281" i="7"/>
  <c r="O3282" i="7"/>
  <c r="O3283" i="7"/>
  <c r="O3284" i="7"/>
  <c r="O3285" i="7"/>
  <c r="O3286" i="7"/>
  <c r="O3287" i="7"/>
  <c r="O3288" i="7"/>
  <c r="O3289" i="7"/>
  <c r="O3290" i="7"/>
  <c r="O3291" i="7"/>
  <c r="O3292" i="7"/>
  <c r="O3293" i="7"/>
  <c r="O3294" i="7"/>
  <c r="O3295" i="7"/>
  <c r="O3296" i="7"/>
  <c r="O3297" i="7"/>
  <c r="O3298" i="7"/>
  <c r="O3299" i="7"/>
  <c r="O3300" i="7"/>
  <c r="O3301" i="7"/>
  <c r="O3302" i="7"/>
  <c r="O3303" i="7"/>
  <c r="O3304" i="7"/>
  <c r="O3305" i="7"/>
  <c r="O3306" i="7"/>
  <c r="O3307" i="7"/>
  <c r="O3308" i="7"/>
  <c r="O3309" i="7"/>
  <c r="O3310" i="7"/>
  <c r="O3311" i="7"/>
  <c r="O3312" i="7"/>
  <c r="O3313" i="7"/>
  <c r="O3314" i="7"/>
  <c r="O3315" i="7"/>
  <c r="O3316" i="7"/>
  <c r="O3317" i="7"/>
  <c r="O3318" i="7"/>
  <c r="O3319" i="7"/>
  <c r="O3320" i="7"/>
  <c r="O3321" i="7"/>
  <c r="O3322" i="7"/>
  <c r="O3323" i="7"/>
  <c r="O3324" i="7"/>
  <c r="O3325" i="7"/>
  <c r="O3326" i="7"/>
  <c r="O3327" i="7"/>
  <c r="O3328" i="7"/>
  <c r="O3329" i="7"/>
  <c r="O3330" i="7"/>
  <c r="O3331" i="7"/>
  <c r="O3332" i="7"/>
  <c r="O3333" i="7"/>
  <c r="O3334" i="7"/>
  <c r="O3335" i="7"/>
  <c r="N2" i="7"/>
  <c r="N3" i="7"/>
  <c r="N4" i="7"/>
  <c r="N5" i="7"/>
  <c r="N6" i="7"/>
  <c r="N7" i="7"/>
  <c r="N8" i="7"/>
  <c r="N9" i="7"/>
  <c r="N10" i="7"/>
  <c r="N11" i="7"/>
  <c r="N12" i="7"/>
  <c r="N13" i="7"/>
  <c r="N14" i="7"/>
  <c r="N15" i="7"/>
  <c r="N16" i="7"/>
  <c r="N17" i="7"/>
  <c r="N18" i="7"/>
  <c r="N19" i="7"/>
  <c r="N20" i="7"/>
  <c r="N21" i="7"/>
  <c r="N22" i="7"/>
  <c r="N23" i="7"/>
  <c r="N24" i="7"/>
  <c r="N25" i="7"/>
  <c r="N26" i="7"/>
  <c r="N27" i="7"/>
  <c r="N28" i="7"/>
  <c r="N29" i="7"/>
  <c r="N30" i="7"/>
  <c r="N31" i="7"/>
  <c r="N32" i="7"/>
  <c r="N33" i="7"/>
  <c r="N34" i="7"/>
  <c r="N35" i="7"/>
  <c r="N36" i="7"/>
  <c r="N37" i="7"/>
  <c r="N38" i="7"/>
  <c r="N39" i="7"/>
  <c r="N40" i="7"/>
  <c r="N41" i="7"/>
  <c r="N42" i="7"/>
  <c r="N43" i="7"/>
  <c r="N44" i="7"/>
  <c r="N45" i="7"/>
  <c r="N46" i="7"/>
  <c r="N47" i="7"/>
  <c r="N48" i="7"/>
  <c r="N49" i="7"/>
  <c r="N50" i="7"/>
  <c r="N51" i="7"/>
  <c r="N52" i="7"/>
  <c r="N53" i="7"/>
  <c r="N54" i="7"/>
  <c r="N55" i="7"/>
  <c r="N56" i="7"/>
  <c r="N57" i="7"/>
  <c r="N58" i="7"/>
  <c r="N59" i="7"/>
  <c r="N60" i="7"/>
  <c r="N61" i="7"/>
  <c r="N62" i="7"/>
  <c r="N63" i="7"/>
  <c r="N64" i="7"/>
  <c r="N65" i="7"/>
  <c r="N66" i="7"/>
  <c r="N67" i="7"/>
  <c r="N68" i="7"/>
  <c r="N69" i="7"/>
  <c r="N70" i="7"/>
  <c r="N71" i="7"/>
  <c r="N72" i="7"/>
  <c r="N73" i="7"/>
  <c r="N74" i="7"/>
  <c r="N75" i="7"/>
  <c r="N76" i="7"/>
  <c r="N77" i="7"/>
  <c r="N78" i="7"/>
  <c r="N79" i="7"/>
  <c r="N80" i="7"/>
  <c r="N81" i="7"/>
  <c r="N82" i="7"/>
  <c r="N83" i="7"/>
  <c r="N84" i="7"/>
  <c r="N85" i="7"/>
  <c r="N86" i="7"/>
  <c r="N87" i="7"/>
  <c r="N88" i="7"/>
  <c r="N89" i="7"/>
  <c r="N90" i="7"/>
  <c r="N91" i="7"/>
  <c r="N92" i="7"/>
  <c r="N93" i="7"/>
  <c r="N94" i="7"/>
  <c r="N95" i="7"/>
  <c r="N96" i="7"/>
  <c r="N97" i="7"/>
  <c r="N98" i="7"/>
  <c r="N99" i="7"/>
  <c r="N100" i="7"/>
  <c r="N101" i="7"/>
  <c r="N102" i="7"/>
  <c r="N103" i="7"/>
  <c r="N104" i="7"/>
  <c r="N105" i="7"/>
  <c r="N106" i="7"/>
  <c r="N107" i="7"/>
  <c r="N108" i="7"/>
  <c r="N109" i="7"/>
  <c r="N110" i="7"/>
  <c r="N111" i="7"/>
  <c r="N112" i="7"/>
  <c r="N113" i="7"/>
  <c r="N114" i="7"/>
  <c r="N115" i="7"/>
  <c r="N116" i="7"/>
  <c r="N117" i="7"/>
  <c r="N118" i="7"/>
  <c r="N119" i="7"/>
  <c r="N120" i="7"/>
  <c r="N121" i="7"/>
  <c r="N122" i="7"/>
  <c r="N123" i="7"/>
  <c r="N124" i="7"/>
  <c r="N125" i="7"/>
  <c r="N126" i="7"/>
  <c r="N127" i="7"/>
  <c r="N128" i="7"/>
  <c r="N129" i="7"/>
  <c r="N130" i="7"/>
  <c r="N131" i="7"/>
  <c r="N132" i="7"/>
  <c r="N133" i="7"/>
  <c r="N134" i="7"/>
  <c r="N135" i="7"/>
  <c r="N136" i="7"/>
  <c r="N137" i="7"/>
  <c r="N138" i="7"/>
  <c r="N139" i="7"/>
  <c r="N140" i="7"/>
  <c r="N141" i="7"/>
  <c r="N142" i="7"/>
  <c r="N143" i="7"/>
  <c r="N144" i="7"/>
  <c r="N145" i="7"/>
  <c r="N146" i="7"/>
  <c r="N147" i="7"/>
  <c r="N148" i="7"/>
  <c r="N149" i="7"/>
  <c r="N150" i="7"/>
  <c r="N151" i="7"/>
  <c r="N152" i="7"/>
  <c r="N153" i="7"/>
  <c r="N154" i="7"/>
  <c r="N155" i="7"/>
  <c r="N156" i="7"/>
  <c r="N157" i="7"/>
  <c r="N158" i="7"/>
  <c r="N159" i="7"/>
  <c r="N160" i="7"/>
  <c r="N161" i="7"/>
  <c r="N162" i="7"/>
  <c r="N163" i="7"/>
  <c r="N164" i="7"/>
  <c r="N165" i="7"/>
  <c r="N166" i="7"/>
  <c r="N167" i="7"/>
  <c r="N168" i="7"/>
  <c r="N169" i="7"/>
  <c r="N170" i="7"/>
  <c r="N171" i="7"/>
  <c r="N172" i="7"/>
  <c r="N173" i="7"/>
  <c r="N174" i="7"/>
  <c r="N175" i="7"/>
  <c r="N176" i="7"/>
  <c r="N177" i="7"/>
  <c r="N178" i="7"/>
  <c r="N179" i="7"/>
  <c r="N180" i="7"/>
  <c r="N181" i="7"/>
  <c r="N182" i="7"/>
  <c r="N183" i="7"/>
  <c r="N184" i="7"/>
  <c r="N185" i="7"/>
  <c r="N186" i="7"/>
  <c r="N187" i="7"/>
  <c r="N188" i="7"/>
  <c r="N189" i="7"/>
  <c r="N190" i="7"/>
  <c r="N191" i="7"/>
  <c r="N192" i="7"/>
  <c r="N193" i="7"/>
  <c r="N194" i="7"/>
  <c r="N195" i="7"/>
  <c r="N196" i="7"/>
  <c r="N197" i="7"/>
  <c r="N198" i="7"/>
  <c r="N199" i="7"/>
  <c r="N200" i="7"/>
  <c r="N201" i="7"/>
  <c r="N202" i="7"/>
  <c r="N203" i="7"/>
  <c r="N204" i="7"/>
  <c r="N205" i="7"/>
  <c r="N206" i="7"/>
  <c r="N207" i="7"/>
  <c r="N208" i="7"/>
  <c r="N209" i="7"/>
  <c r="N210" i="7"/>
  <c r="N211" i="7"/>
  <c r="N212" i="7"/>
  <c r="N213" i="7"/>
  <c r="N214" i="7"/>
  <c r="N215" i="7"/>
  <c r="N216" i="7"/>
  <c r="N217" i="7"/>
  <c r="N218" i="7"/>
  <c r="N219" i="7"/>
  <c r="N220" i="7"/>
  <c r="N221" i="7"/>
  <c r="N222" i="7"/>
  <c r="N223" i="7"/>
  <c r="N224" i="7"/>
  <c r="N225" i="7"/>
  <c r="N226" i="7"/>
  <c r="N227" i="7"/>
  <c r="N228" i="7"/>
  <c r="N229" i="7"/>
  <c r="N230" i="7"/>
  <c r="N231" i="7"/>
  <c r="N232" i="7"/>
  <c r="N233" i="7"/>
  <c r="N234" i="7"/>
  <c r="N235" i="7"/>
  <c r="N236" i="7"/>
  <c r="N237" i="7"/>
  <c r="N238" i="7"/>
  <c r="N239" i="7"/>
  <c r="N240" i="7"/>
  <c r="N241" i="7"/>
  <c r="N242" i="7"/>
  <c r="N243" i="7"/>
  <c r="N244" i="7"/>
  <c r="N245" i="7"/>
  <c r="N246" i="7"/>
  <c r="N247" i="7"/>
  <c r="N248" i="7"/>
  <c r="N249" i="7"/>
  <c r="N250" i="7"/>
  <c r="N251" i="7"/>
  <c r="N252" i="7"/>
  <c r="N253" i="7"/>
  <c r="N254" i="7"/>
  <c r="N255" i="7"/>
  <c r="N256" i="7"/>
  <c r="N257" i="7"/>
  <c r="N258" i="7"/>
  <c r="N259" i="7"/>
  <c r="N260" i="7"/>
  <c r="N261" i="7"/>
  <c r="N262" i="7"/>
  <c r="N263" i="7"/>
  <c r="N264" i="7"/>
  <c r="N265" i="7"/>
  <c r="N266" i="7"/>
  <c r="N267" i="7"/>
  <c r="N268" i="7"/>
  <c r="N269" i="7"/>
  <c r="N270" i="7"/>
  <c r="N271" i="7"/>
  <c r="N272" i="7"/>
  <c r="N273" i="7"/>
  <c r="N274" i="7"/>
  <c r="N275" i="7"/>
  <c r="N276" i="7"/>
  <c r="N277" i="7"/>
  <c r="N278" i="7"/>
  <c r="N279" i="7"/>
  <c r="N280" i="7"/>
  <c r="N281" i="7"/>
  <c r="N282" i="7"/>
  <c r="N283" i="7"/>
  <c r="N284" i="7"/>
  <c r="N285" i="7"/>
  <c r="N286" i="7"/>
  <c r="N287" i="7"/>
  <c r="N288" i="7"/>
  <c r="N289" i="7"/>
  <c r="N290" i="7"/>
  <c r="N291" i="7"/>
  <c r="N292" i="7"/>
  <c r="N293" i="7"/>
  <c r="N294" i="7"/>
  <c r="N295" i="7"/>
  <c r="N296" i="7"/>
  <c r="N297" i="7"/>
  <c r="N298" i="7"/>
  <c r="N299" i="7"/>
  <c r="N300" i="7"/>
  <c r="N301" i="7"/>
  <c r="N302" i="7"/>
  <c r="N303" i="7"/>
  <c r="N304" i="7"/>
  <c r="N305" i="7"/>
  <c r="N306" i="7"/>
  <c r="N307" i="7"/>
  <c r="N308" i="7"/>
  <c r="N309" i="7"/>
  <c r="N310" i="7"/>
  <c r="N311" i="7"/>
  <c r="N312" i="7"/>
  <c r="N313" i="7"/>
  <c r="N314" i="7"/>
  <c r="N315" i="7"/>
  <c r="N316" i="7"/>
  <c r="N317" i="7"/>
  <c r="N318" i="7"/>
  <c r="N319" i="7"/>
  <c r="N320" i="7"/>
  <c r="N321" i="7"/>
  <c r="N322" i="7"/>
  <c r="N323" i="7"/>
  <c r="N324" i="7"/>
  <c r="N325" i="7"/>
  <c r="N326" i="7"/>
  <c r="N327" i="7"/>
  <c r="N328" i="7"/>
  <c r="N329" i="7"/>
  <c r="N330" i="7"/>
  <c r="N331" i="7"/>
  <c r="N332" i="7"/>
  <c r="N333" i="7"/>
  <c r="N334" i="7"/>
  <c r="N335" i="7"/>
  <c r="N336" i="7"/>
  <c r="N337" i="7"/>
  <c r="N338" i="7"/>
  <c r="N339" i="7"/>
  <c r="N340" i="7"/>
  <c r="N341" i="7"/>
  <c r="N342" i="7"/>
  <c r="N343" i="7"/>
  <c r="N344" i="7"/>
  <c r="N345" i="7"/>
  <c r="N346" i="7"/>
  <c r="N347" i="7"/>
  <c r="N348" i="7"/>
  <c r="N349" i="7"/>
  <c r="N350" i="7"/>
  <c r="N351" i="7"/>
  <c r="N352" i="7"/>
  <c r="N353" i="7"/>
  <c r="N354" i="7"/>
  <c r="N355" i="7"/>
  <c r="N356" i="7"/>
  <c r="N357" i="7"/>
  <c r="N358" i="7"/>
  <c r="N359" i="7"/>
  <c r="N360" i="7"/>
  <c r="N361" i="7"/>
  <c r="N362" i="7"/>
  <c r="N363" i="7"/>
  <c r="N364" i="7"/>
  <c r="N365" i="7"/>
  <c r="N366" i="7"/>
  <c r="N367" i="7"/>
  <c r="N368" i="7"/>
  <c r="N369" i="7"/>
  <c r="N370" i="7"/>
  <c r="N371" i="7"/>
  <c r="N372" i="7"/>
  <c r="N373" i="7"/>
  <c r="N374" i="7"/>
  <c r="N375" i="7"/>
  <c r="N376" i="7"/>
  <c r="N377" i="7"/>
  <c r="N378" i="7"/>
  <c r="N379" i="7"/>
  <c r="N380" i="7"/>
  <c r="N381" i="7"/>
  <c r="N382" i="7"/>
  <c r="N383" i="7"/>
  <c r="N384" i="7"/>
  <c r="N385" i="7"/>
  <c r="N386" i="7"/>
  <c r="N387" i="7"/>
  <c r="N388" i="7"/>
  <c r="N389" i="7"/>
  <c r="N390" i="7"/>
  <c r="N391" i="7"/>
  <c r="N392" i="7"/>
  <c r="N393" i="7"/>
  <c r="N394" i="7"/>
  <c r="N395" i="7"/>
  <c r="N396" i="7"/>
  <c r="N397" i="7"/>
  <c r="N398" i="7"/>
  <c r="N399" i="7"/>
  <c r="N400" i="7"/>
  <c r="N401" i="7"/>
  <c r="N402" i="7"/>
  <c r="N403" i="7"/>
  <c r="N404" i="7"/>
  <c r="N405" i="7"/>
  <c r="N406" i="7"/>
  <c r="N407" i="7"/>
  <c r="N408" i="7"/>
  <c r="N409" i="7"/>
  <c r="N410" i="7"/>
  <c r="N411" i="7"/>
  <c r="N412" i="7"/>
  <c r="N413" i="7"/>
  <c r="N414" i="7"/>
  <c r="N415" i="7"/>
  <c r="N416" i="7"/>
  <c r="N417" i="7"/>
  <c r="N418" i="7"/>
  <c r="N419" i="7"/>
  <c r="N420" i="7"/>
  <c r="N421" i="7"/>
  <c r="N422" i="7"/>
  <c r="N423" i="7"/>
  <c r="N424" i="7"/>
  <c r="N425" i="7"/>
  <c r="N426" i="7"/>
  <c r="N427" i="7"/>
  <c r="N428" i="7"/>
  <c r="N429" i="7"/>
  <c r="N430" i="7"/>
  <c r="N431" i="7"/>
  <c r="N432" i="7"/>
  <c r="N433" i="7"/>
  <c r="N434" i="7"/>
  <c r="N435" i="7"/>
  <c r="N436" i="7"/>
  <c r="N437" i="7"/>
  <c r="N438" i="7"/>
  <c r="N439" i="7"/>
  <c r="N440" i="7"/>
  <c r="N441" i="7"/>
  <c r="N442" i="7"/>
  <c r="N443" i="7"/>
  <c r="N444" i="7"/>
  <c r="N445" i="7"/>
  <c r="N446" i="7"/>
  <c r="N447" i="7"/>
  <c r="N448" i="7"/>
  <c r="N449" i="7"/>
  <c r="N450" i="7"/>
  <c r="N451" i="7"/>
  <c r="N452" i="7"/>
  <c r="N453" i="7"/>
  <c r="N454" i="7"/>
  <c r="N455" i="7"/>
  <c r="N456" i="7"/>
  <c r="N457" i="7"/>
  <c r="N458" i="7"/>
  <c r="N459" i="7"/>
  <c r="N460" i="7"/>
  <c r="N461" i="7"/>
  <c r="N462" i="7"/>
  <c r="N463" i="7"/>
  <c r="N464" i="7"/>
  <c r="N465" i="7"/>
  <c r="N466" i="7"/>
  <c r="N467" i="7"/>
  <c r="N468" i="7"/>
  <c r="N469" i="7"/>
  <c r="N470" i="7"/>
  <c r="N471" i="7"/>
  <c r="N472" i="7"/>
  <c r="N473" i="7"/>
  <c r="N474" i="7"/>
  <c r="N475" i="7"/>
  <c r="N476" i="7"/>
  <c r="N477" i="7"/>
  <c r="N478" i="7"/>
  <c r="N479" i="7"/>
  <c r="N480" i="7"/>
  <c r="N481" i="7"/>
  <c r="N482" i="7"/>
  <c r="N483" i="7"/>
  <c r="N484" i="7"/>
  <c r="N485" i="7"/>
  <c r="N486" i="7"/>
  <c r="N487" i="7"/>
  <c r="N488" i="7"/>
  <c r="N489" i="7"/>
  <c r="N490" i="7"/>
  <c r="N491" i="7"/>
  <c r="N492" i="7"/>
  <c r="N493" i="7"/>
  <c r="N494" i="7"/>
  <c r="N495" i="7"/>
  <c r="N496" i="7"/>
  <c r="N497" i="7"/>
  <c r="N498" i="7"/>
  <c r="N499" i="7"/>
  <c r="N500" i="7"/>
  <c r="N501" i="7"/>
  <c r="N502" i="7"/>
  <c r="N503" i="7"/>
  <c r="N504" i="7"/>
  <c r="N505" i="7"/>
  <c r="N506" i="7"/>
  <c r="N507" i="7"/>
  <c r="N508" i="7"/>
  <c r="N509" i="7"/>
  <c r="N510" i="7"/>
  <c r="N511" i="7"/>
  <c r="N512" i="7"/>
  <c r="N513" i="7"/>
  <c r="N514" i="7"/>
  <c r="N515" i="7"/>
  <c r="N516" i="7"/>
  <c r="N517" i="7"/>
  <c r="N518" i="7"/>
  <c r="N519" i="7"/>
  <c r="N520" i="7"/>
  <c r="N521" i="7"/>
  <c r="N522" i="7"/>
  <c r="N523" i="7"/>
  <c r="N524" i="7"/>
  <c r="N525" i="7"/>
  <c r="N526" i="7"/>
  <c r="N527" i="7"/>
  <c r="N528" i="7"/>
  <c r="N529" i="7"/>
  <c r="N530" i="7"/>
  <c r="N531" i="7"/>
  <c r="N532" i="7"/>
  <c r="N533" i="7"/>
  <c r="N534" i="7"/>
  <c r="N535" i="7"/>
  <c r="N536" i="7"/>
  <c r="N537" i="7"/>
  <c r="N538" i="7"/>
  <c r="N539" i="7"/>
  <c r="N540" i="7"/>
  <c r="N541" i="7"/>
  <c r="N542" i="7"/>
  <c r="N543" i="7"/>
  <c r="N544" i="7"/>
  <c r="N545" i="7"/>
  <c r="N546" i="7"/>
  <c r="N547" i="7"/>
  <c r="N548" i="7"/>
  <c r="N549" i="7"/>
  <c r="N550" i="7"/>
  <c r="N551" i="7"/>
  <c r="N552" i="7"/>
  <c r="N553" i="7"/>
  <c r="N554" i="7"/>
  <c r="N555" i="7"/>
  <c r="N556" i="7"/>
  <c r="N557" i="7"/>
  <c r="N558" i="7"/>
  <c r="N559" i="7"/>
  <c r="N560" i="7"/>
  <c r="N561" i="7"/>
  <c r="N562" i="7"/>
  <c r="N563" i="7"/>
  <c r="N564" i="7"/>
  <c r="N565" i="7"/>
  <c r="N566" i="7"/>
  <c r="N567" i="7"/>
  <c r="N568" i="7"/>
  <c r="N569" i="7"/>
  <c r="N570" i="7"/>
  <c r="N571" i="7"/>
  <c r="N572" i="7"/>
  <c r="N573" i="7"/>
  <c r="N574" i="7"/>
  <c r="N575" i="7"/>
  <c r="N576" i="7"/>
  <c r="N577" i="7"/>
  <c r="N578" i="7"/>
  <c r="N579" i="7"/>
  <c r="N580" i="7"/>
  <c r="N581" i="7"/>
  <c r="N582" i="7"/>
  <c r="N583" i="7"/>
  <c r="N584" i="7"/>
  <c r="N585" i="7"/>
  <c r="N586" i="7"/>
  <c r="N587" i="7"/>
  <c r="N588" i="7"/>
  <c r="N589" i="7"/>
  <c r="N590" i="7"/>
  <c r="N591" i="7"/>
  <c r="N592" i="7"/>
  <c r="N593" i="7"/>
  <c r="N594" i="7"/>
  <c r="N595" i="7"/>
  <c r="N596" i="7"/>
  <c r="N597" i="7"/>
  <c r="N598" i="7"/>
  <c r="N599" i="7"/>
  <c r="N600" i="7"/>
  <c r="N601" i="7"/>
  <c r="N602" i="7"/>
  <c r="N603" i="7"/>
  <c r="N604" i="7"/>
  <c r="N605" i="7"/>
  <c r="N606" i="7"/>
  <c r="N607" i="7"/>
  <c r="N608" i="7"/>
  <c r="N609" i="7"/>
  <c r="N610" i="7"/>
  <c r="N611" i="7"/>
  <c r="N612" i="7"/>
  <c r="N613" i="7"/>
  <c r="N614" i="7"/>
  <c r="N615" i="7"/>
  <c r="N616" i="7"/>
  <c r="N617" i="7"/>
  <c r="N618" i="7"/>
  <c r="N619" i="7"/>
  <c r="N620" i="7"/>
  <c r="N621" i="7"/>
  <c r="N622" i="7"/>
  <c r="N623" i="7"/>
  <c r="N624" i="7"/>
  <c r="N625" i="7"/>
  <c r="N626" i="7"/>
  <c r="N627" i="7"/>
  <c r="N628" i="7"/>
  <c r="N629" i="7"/>
  <c r="N630" i="7"/>
  <c r="N631" i="7"/>
  <c r="N632" i="7"/>
  <c r="N633" i="7"/>
  <c r="N634" i="7"/>
  <c r="N635" i="7"/>
  <c r="N636" i="7"/>
  <c r="N637" i="7"/>
  <c r="N638" i="7"/>
  <c r="N639" i="7"/>
  <c r="N640" i="7"/>
  <c r="N641" i="7"/>
  <c r="N642" i="7"/>
  <c r="N643" i="7"/>
  <c r="N644" i="7"/>
  <c r="N645" i="7"/>
  <c r="N646" i="7"/>
  <c r="N647" i="7"/>
  <c r="N648" i="7"/>
  <c r="N649" i="7"/>
  <c r="N650" i="7"/>
  <c r="N651" i="7"/>
  <c r="N652" i="7"/>
  <c r="N653" i="7"/>
  <c r="N654" i="7"/>
  <c r="N655" i="7"/>
  <c r="N656" i="7"/>
  <c r="N657" i="7"/>
  <c r="N658" i="7"/>
  <c r="N659" i="7"/>
  <c r="N660" i="7"/>
  <c r="N661" i="7"/>
  <c r="N662" i="7"/>
  <c r="N663" i="7"/>
  <c r="N664" i="7"/>
  <c r="N665" i="7"/>
  <c r="N666" i="7"/>
  <c r="N667" i="7"/>
  <c r="N668" i="7"/>
  <c r="N669" i="7"/>
  <c r="N670" i="7"/>
  <c r="N671" i="7"/>
  <c r="N672" i="7"/>
  <c r="N673" i="7"/>
  <c r="N674" i="7"/>
  <c r="N675" i="7"/>
  <c r="N676" i="7"/>
  <c r="N677" i="7"/>
  <c r="N678" i="7"/>
  <c r="N679" i="7"/>
  <c r="N680" i="7"/>
  <c r="N681" i="7"/>
  <c r="N682" i="7"/>
  <c r="N683" i="7"/>
  <c r="N684" i="7"/>
  <c r="N685" i="7"/>
  <c r="N686" i="7"/>
  <c r="N687" i="7"/>
  <c r="N688" i="7"/>
  <c r="N689" i="7"/>
  <c r="N690" i="7"/>
  <c r="N691" i="7"/>
  <c r="N692" i="7"/>
  <c r="N693" i="7"/>
  <c r="N694" i="7"/>
  <c r="N695" i="7"/>
  <c r="N696" i="7"/>
  <c r="N697" i="7"/>
  <c r="N698" i="7"/>
  <c r="N699" i="7"/>
  <c r="N700" i="7"/>
  <c r="N701" i="7"/>
  <c r="N702" i="7"/>
  <c r="N703" i="7"/>
  <c r="N704" i="7"/>
  <c r="N705" i="7"/>
  <c r="N706" i="7"/>
  <c r="N707" i="7"/>
  <c r="N708" i="7"/>
  <c r="N709" i="7"/>
  <c r="N710" i="7"/>
  <c r="N711" i="7"/>
  <c r="N712" i="7"/>
  <c r="N713" i="7"/>
  <c r="N714" i="7"/>
  <c r="N715" i="7"/>
  <c r="N716" i="7"/>
  <c r="N717" i="7"/>
  <c r="N718" i="7"/>
  <c r="N719" i="7"/>
  <c r="N720" i="7"/>
  <c r="N721" i="7"/>
  <c r="N722" i="7"/>
  <c r="N723" i="7"/>
  <c r="N724" i="7"/>
  <c r="N725" i="7"/>
  <c r="N726" i="7"/>
  <c r="N727" i="7"/>
  <c r="N728" i="7"/>
  <c r="N729" i="7"/>
  <c r="N730" i="7"/>
  <c r="N731" i="7"/>
  <c r="N732" i="7"/>
  <c r="N733" i="7"/>
  <c r="N734" i="7"/>
  <c r="N735" i="7"/>
  <c r="N736" i="7"/>
  <c r="N737" i="7"/>
  <c r="N738" i="7"/>
  <c r="N739" i="7"/>
  <c r="N740" i="7"/>
  <c r="N741" i="7"/>
  <c r="N742" i="7"/>
  <c r="N743" i="7"/>
  <c r="N744" i="7"/>
  <c r="N745" i="7"/>
  <c r="N746" i="7"/>
  <c r="N747" i="7"/>
  <c r="N748" i="7"/>
  <c r="N749" i="7"/>
  <c r="N750" i="7"/>
  <c r="N751" i="7"/>
  <c r="N752" i="7"/>
  <c r="N753" i="7"/>
  <c r="N754" i="7"/>
  <c r="N755" i="7"/>
  <c r="N756" i="7"/>
  <c r="N757" i="7"/>
  <c r="N758" i="7"/>
  <c r="N759" i="7"/>
  <c r="N760" i="7"/>
  <c r="N761" i="7"/>
  <c r="N762" i="7"/>
  <c r="N763" i="7"/>
  <c r="N764" i="7"/>
  <c r="N765" i="7"/>
  <c r="N766" i="7"/>
  <c r="N767" i="7"/>
  <c r="N768" i="7"/>
  <c r="N769" i="7"/>
  <c r="N770" i="7"/>
  <c r="N771" i="7"/>
  <c r="N772" i="7"/>
  <c r="N773" i="7"/>
  <c r="N774" i="7"/>
  <c r="N775" i="7"/>
  <c r="N776" i="7"/>
  <c r="N777" i="7"/>
  <c r="N778" i="7"/>
  <c r="N779" i="7"/>
  <c r="N780" i="7"/>
  <c r="N781" i="7"/>
  <c r="N782" i="7"/>
  <c r="N783" i="7"/>
  <c r="N784" i="7"/>
  <c r="N785" i="7"/>
  <c r="N786" i="7"/>
  <c r="N787" i="7"/>
  <c r="N788" i="7"/>
  <c r="N789" i="7"/>
  <c r="N790" i="7"/>
  <c r="N791" i="7"/>
  <c r="N792" i="7"/>
  <c r="N793" i="7"/>
  <c r="N794" i="7"/>
  <c r="N795" i="7"/>
  <c r="N796" i="7"/>
  <c r="N797" i="7"/>
  <c r="N798" i="7"/>
  <c r="N799" i="7"/>
  <c r="N800" i="7"/>
  <c r="N801" i="7"/>
  <c r="N802" i="7"/>
  <c r="N803" i="7"/>
  <c r="N804" i="7"/>
  <c r="N805" i="7"/>
  <c r="N806" i="7"/>
  <c r="N807" i="7"/>
  <c r="N808" i="7"/>
  <c r="N809" i="7"/>
  <c r="N810" i="7"/>
  <c r="N811" i="7"/>
  <c r="N812" i="7"/>
  <c r="N813" i="7"/>
  <c r="N814" i="7"/>
  <c r="N815" i="7"/>
  <c r="N816" i="7"/>
  <c r="N817" i="7"/>
  <c r="N818" i="7"/>
  <c r="N819" i="7"/>
  <c r="N820" i="7"/>
  <c r="N821" i="7"/>
  <c r="N822" i="7"/>
  <c r="N823" i="7"/>
  <c r="N824" i="7"/>
  <c r="N825" i="7"/>
  <c r="N826" i="7"/>
  <c r="N827" i="7"/>
  <c r="N828" i="7"/>
  <c r="N829" i="7"/>
  <c r="N830" i="7"/>
  <c r="N831" i="7"/>
  <c r="N832" i="7"/>
  <c r="N833" i="7"/>
  <c r="N834" i="7"/>
  <c r="N835" i="7"/>
  <c r="N836" i="7"/>
  <c r="N837" i="7"/>
  <c r="N838" i="7"/>
  <c r="N839" i="7"/>
  <c r="N840" i="7"/>
  <c r="N841" i="7"/>
  <c r="N842" i="7"/>
  <c r="N843" i="7"/>
  <c r="N844" i="7"/>
  <c r="N845" i="7"/>
  <c r="N846" i="7"/>
  <c r="N847" i="7"/>
  <c r="N848" i="7"/>
  <c r="N849" i="7"/>
  <c r="N850" i="7"/>
  <c r="N851" i="7"/>
  <c r="N852" i="7"/>
  <c r="N853" i="7"/>
  <c r="N854" i="7"/>
  <c r="N855" i="7"/>
  <c r="N856" i="7"/>
  <c r="N857" i="7"/>
  <c r="N858" i="7"/>
  <c r="N859" i="7"/>
  <c r="N860" i="7"/>
  <c r="N861" i="7"/>
  <c r="N862" i="7"/>
  <c r="N863" i="7"/>
  <c r="N864" i="7"/>
  <c r="N865" i="7"/>
  <c r="N866" i="7"/>
  <c r="N867" i="7"/>
  <c r="N868" i="7"/>
  <c r="N869" i="7"/>
  <c r="N870" i="7"/>
  <c r="N871" i="7"/>
  <c r="N872" i="7"/>
  <c r="N873" i="7"/>
  <c r="N874" i="7"/>
  <c r="N875" i="7"/>
  <c r="N876" i="7"/>
  <c r="N877" i="7"/>
  <c r="N878" i="7"/>
  <c r="N879" i="7"/>
  <c r="N880" i="7"/>
  <c r="N881" i="7"/>
  <c r="N882" i="7"/>
  <c r="N883" i="7"/>
  <c r="N884" i="7"/>
  <c r="N885" i="7"/>
  <c r="N886" i="7"/>
  <c r="N887" i="7"/>
  <c r="N888" i="7"/>
  <c r="N889" i="7"/>
  <c r="N890" i="7"/>
  <c r="N891" i="7"/>
  <c r="N892" i="7"/>
  <c r="N893" i="7"/>
  <c r="N894" i="7"/>
  <c r="N895" i="7"/>
  <c r="N896" i="7"/>
  <c r="N897" i="7"/>
  <c r="N898" i="7"/>
  <c r="N899" i="7"/>
  <c r="N900" i="7"/>
  <c r="N901" i="7"/>
  <c r="N902" i="7"/>
  <c r="N903" i="7"/>
  <c r="N904" i="7"/>
  <c r="N905" i="7"/>
  <c r="N906" i="7"/>
  <c r="N907" i="7"/>
  <c r="N908" i="7"/>
  <c r="N909" i="7"/>
  <c r="N910" i="7"/>
  <c r="N911" i="7"/>
  <c r="N912" i="7"/>
  <c r="N913" i="7"/>
  <c r="N914" i="7"/>
  <c r="N915" i="7"/>
  <c r="N916" i="7"/>
  <c r="N917" i="7"/>
  <c r="N918" i="7"/>
  <c r="N919" i="7"/>
  <c r="N920" i="7"/>
  <c r="N921" i="7"/>
  <c r="N922" i="7"/>
  <c r="N923" i="7"/>
  <c r="N924" i="7"/>
  <c r="N925" i="7"/>
  <c r="N926" i="7"/>
  <c r="N927" i="7"/>
  <c r="N928" i="7"/>
  <c r="N929" i="7"/>
  <c r="N930" i="7"/>
  <c r="N931" i="7"/>
  <c r="N932" i="7"/>
  <c r="N933" i="7"/>
  <c r="N934" i="7"/>
  <c r="N935" i="7"/>
  <c r="N936" i="7"/>
  <c r="N937" i="7"/>
  <c r="N938" i="7"/>
  <c r="N939" i="7"/>
  <c r="N940" i="7"/>
  <c r="N941" i="7"/>
  <c r="N942" i="7"/>
  <c r="N943" i="7"/>
  <c r="N944" i="7"/>
  <c r="N945" i="7"/>
  <c r="N946" i="7"/>
  <c r="N947" i="7"/>
  <c r="N948" i="7"/>
  <c r="N949" i="7"/>
  <c r="N950" i="7"/>
  <c r="N951" i="7"/>
  <c r="N952" i="7"/>
  <c r="N953" i="7"/>
  <c r="N954" i="7"/>
  <c r="N955" i="7"/>
  <c r="N956" i="7"/>
  <c r="N957" i="7"/>
  <c r="N958" i="7"/>
  <c r="N959" i="7"/>
  <c r="N960" i="7"/>
  <c r="N961" i="7"/>
  <c r="N962" i="7"/>
  <c r="N963" i="7"/>
  <c r="N964" i="7"/>
  <c r="N965" i="7"/>
  <c r="N966" i="7"/>
  <c r="N967" i="7"/>
  <c r="N968" i="7"/>
  <c r="N969" i="7"/>
  <c r="N970" i="7"/>
  <c r="N971" i="7"/>
  <c r="N972" i="7"/>
  <c r="N973" i="7"/>
  <c r="N974" i="7"/>
  <c r="N975" i="7"/>
  <c r="N976" i="7"/>
  <c r="N977" i="7"/>
  <c r="N978" i="7"/>
  <c r="N979" i="7"/>
  <c r="N980" i="7"/>
  <c r="N981" i="7"/>
  <c r="N982" i="7"/>
  <c r="N983" i="7"/>
  <c r="N984" i="7"/>
  <c r="N985" i="7"/>
  <c r="N986" i="7"/>
  <c r="N987" i="7"/>
  <c r="N988" i="7"/>
  <c r="N989" i="7"/>
  <c r="N990" i="7"/>
  <c r="N991" i="7"/>
  <c r="N992" i="7"/>
  <c r="N993" i="7"/>
  <c r="N994" i="7"/>
  <c r="N995" i="7"/>
  <c r="N996" i="7"/>
  <c r="N997" i="7"/>
  <c r="N998" i="7"/>
  <c r="N999" i="7"/>
  <c r="N1000" i="7"/>
  <c r="N1001" i="7"/>
  <c r="N1002" i="7"/>
  <c r="N1003" i="7"/>
  <c r="N1004" i="7"/>
  <c r="N1005" i="7"/>
  <c r="N1006" i="7"/>
  <c r="N1007" i="7"/>
  <c r="N1008" i="7"/>
  <c r="N1009" i="7"/>
  <c r="N1010" i="7"/>
  <c r="N1011" i="7"/>
  <c r="N1012" i="7"/>
  <c r="N1013" i="7"/>
  <c r="N1014" i="7"/>
  <c r="N1015" i="7"/>
  <c r="N1016" i="7"/>
  <c r="N1017" i="7"/>
  <c r="N1018" i="7"/>
  <c r="N1019" i="7"/>
  <c r="N1020" i="7"/>
  <c r="N1021" i="7"/>
  <c r="N1022" i="7"/>
  <c r="N1023" i="7"/>
  <c r="N1024" i="7"/>
  <c r="N1025" i="7"/>
  <c r="N1026" i="7"/>
  <c r="N1027" i="7"/>
  <c r="N1028" i="7"/>
  <c r="N1029" i="7"/>
  <c r="N1030" i="7"/>
  <c r="N1031" i="7"/>
  <c r="N1032" i="7"/>
  <c r="N1033" i="7"/>
  <c r="N1034" i="7"/>
  <c r="N1035" i="7"/>
  <c r="N1036" i="7"/>
  <c r="N1037" i="7"/>
  <c r="N1038" i="7"/>
  <c r="N1039" i="7"/>
  <c r="N1040" i="7"/>
  <c r="N1041" i="7"/>
  <c r="N1042" i="7"/>
  <c r="N1043" i="7"/>
  <c r="N1044" i="7"/>
  <c r="N1045" i="7"/>
  <c r="N1046" i="7"/>
  <c r="N1047" i="7"/>
  <c r="N1048" i="7"/>
  <c r="N1049" i="7"/>
  <c r="N1050" i="7"/>
  <c r="N1051" i="7"/>
  <c r="N1052" i="7"/>
  <c r="N1053" i="7"/>
  <c r="N1054" i="7"/>
  <c r="N1055" i="7"/>
  <c r="N1056" i="7"/>
  <c r="N1057" i="7"/>
  <c r="N1058" i="7"/>
  <c r="N1059" i="7"/>
  <c r="N1060" i="7"/>
  <c r="N1061" i="7"/>
  <c r="N1062" i="7"/>
  <c r="N1063" i="7"/>
  <c r="N1064" i="7"/>
  <c r="N1065" i="7"/>
  <c r="N1066" i="7"/>
  <c r="N1067" i="7"/>
  <c r="N1068" i="7"/>
  <c r="N1069" i="7"/>
  <c r="N1070" i="7"/>
  <c r="N1071" i="7"/>
  <c r="N1072" i="7"/>
  <c r="N1073" i="7"/>
  <c r="N1074" i="7"/>
  <c r="N1075" i="7"/>
  <c r="N1076" i="7"/>
  <c r="N1077" i="7"/>
  <c r="N1078" i="7"/>
  <c r="N1079" i="7"/>
  <c r="N1080" i="7"/>
  <c r="N1081" i="7"/>
  <c r="N1082" i="7"/>
  <c r="N1083" i="7"/>
  <c r="N1084" i="7"/>
  <c r="N1085" i="7"/>
  <c r="N1086" i="7"/>
  <c r="N1087" i="7"/>
  <c r="N1088" i="7"/>
  <c r="N1089" i="7"/>
  <c r="N1090" i="7"/>
  <c r="N1091" i="7"/>
  <c r="N1092" i="7"/>
  <c r="N1093" i="7"/>
  <c r="N1094" i="7"/>
  <c r="N1095" i="7"/>
  <c r="N1096" i="7"/>
  <c r="N1097" i="7"/>
  <c r="N1098" i="7"/>
  <c r="N1099" i="7"/>
  <c r="N1100" i="7"/>
  <c r="N1101" i="7"/>
  <c r="N1102" i="7"/>
  <c r="N1103" i="7"/>
  <c r="N1104" i="7"/>
  <c r="N1105" i="7"/>
  <c r="N1106" i="7"/>
  <c r="N1107" i="7"/>
  <c r="N1108" i="7"/>
  <c r="N1109" i="7"/>
  <c r="N1110" i="7"/>
  <c r="N1111" i="7"/>
  <c r="N1112" i="7"/>
  <c r="N1113" i="7"/>
  <c r="N1114" i="7"/>
  <c r="N1115" i="7"/>
  <c r="N1116" i="7"/>
  <c r="N1117" i="7"/>
  <c r="N1118" i="7"/>
  <c r="N1119" i="7"/>
  <c r="N1120" i="7"/>
  <c r="N1121" i="7"/>
  <c r="N1122" i="7"/>
  <c r="N1123" i="7"/>
  <c r="N1124" i="7"/>
  <c r="N1125" i="7"/>
  <c r="N1126" i="7"/>
  <c r="N1127" i="7"/>
  <c r="N1128" i="7"/>
  <c r="N1129" i="7"/>
  <c r="N1130" i="7"/>
  <c r="N1131" i="7"/>
  <c r="N1132" i="7"/>
  <c r="N1133" i="7"/>
  <c r="N1134" i="7"/>
  <c r="N1135" i="7"/>
  <c r="N1136" i="7"/>
  <c r="N1137" i="7"/>
  <c r="N1138" i="7"/>
  <c r="N1139" i="7"/>
  <c r="N1140" i="7"/>
  <c r="N1141" i="7"/>
  <c r="N1142" i="7"/>
  <c r="N1143" i="7"/>
  <c r="N1144" i="7"/>
  <c r="N1145" i="7"/>
  <c r="N1146" i="7"/>
  <c r="N1147" i="7"/>
  <c r="N1148" i="7"/>
  <c r="N1149" i="7"/>
  <c r="N1150" i="7"/>
  <c r="N1151" i="7"/>
  <c r="N1152" i="7"/>
  <c r="N1153" i="7"/>
  <c r="N1154" i="7"/>
  <c r="N1155" i="7"/>
  <c r="N1156" i="7"/>
  <c r="N1157" i="7"/>
  <c r="N1158" i="7"/>
  <c r="N1159" i="7"/>
  <c r="N1160" i="7"/>
  <c r="N1161" i="7"/>
  <c r="N1162" i="7"/>
  <c r="N1163" i="7"/>
  <c r="N1164" i="7"/>
  <c r="N1165" i="7"/>
  <c r="N1166" i="7"/>
  <c r="N1167" i="7"/>
  <c r="N1168" i="7"/>
  <c r="N1169" i="7"/>
  <c r="N1170" i="7"/>
  <c r="N1171" i="7"/>
  <c r="N1172" i="7"/>
  <c r="N1173" i="7"/>
  <c r="N1174" i="7"/>
  <c r="N1175" i="7"/>
  <c r="N1176" i="7"/>
  <c r="N1177" i="7"/>
  <c r="N1178" i="7"/>
  <c r="N1179" i="7"/>
  <c r="N1180" i="7"/>
  <c r="N1181" i="7"/>
  <c r="N1182" i="7"/>
  <c r="N1183" i="7"/>
  <c r="N1184" i="7"/>
  <c r="N1185" i="7"/>
  <c r="N1186" i="7"/>
  <c r="N1187" i="7"/>
  <c r="N1188" i="7"/>
  <c r="N1189" i="7"/>
  <c r="N1190" i="7"/>
  <c r="N1191" i="7"/>
  <c r="N1192" i="7"/>
  <c r="N1193" i="7"/>
  <c r="N1194" i="7"/>
  <c r="N1195" i="7"/>
  <c r="N1196" i="7"/>
  <c r="N1197" i="7"/>
  <c r="N1198" i="7"/>
  <c r="N1199" i="7"/>
  <c r="N1200" i="7"/>
  <c r="N1201" i="7"/>
  <c r="N1202" i="7"/>
  <c r="N1203" i="7"/>
  <c r="N1204" i="7"/>
  <c r="N1205" i="7"/>
  <c r="N1206" i="7"/>
  <c r="N1207" i="7"/>
  <c r="N1208" i="7"/>
  <c r="N1209" i="7"/>
  <c r="N1210" i="7"/>
  <c r="N1211" i="7"/>
  <c r="N1212" i="7"/>
  <c r="N1213" i="7"/>
  <c r="N1214" i="7"/>
  <c r="N1215" i="7"/>
  <c r="N1216" i="7"/>
  <c r="N1217" i="7"/>
  <c r="N1218" i="7"/>
  <c r="N1219" i="7"/>
  <c r="N1220" i="7"/>
  <c r="N1221" i="7"/>
  <c r="N1222" i="7"/>
  <c r="N1223" i="7"/>
  <c r="N1224" i="7"/>
  <c r="N1225" i="7"/>
  <c r="N1226" i="7"/>
  <c r="N1227" i="7"/>
  <c r="N1228" i="7"/>
  <c r="N1229" i="7"/>
  <c r="N1230" i="7"/>
  <c r="N1231" i="7"/>
  <c r="N1232" i="7"/>
  <c r="N1233" i="7"/>
  <c r="N1234" i="7"/>
  <c r="N1235" i="7"/>
  <c r="N1236" i="7"/>
  <c r="N1237" i="7"/>
  <c r="N1238" i="7"/>
  <c r="N1239" i="7"/>
  <c r="N1240" i="7"/>
  <c r="N1241" i="7"/>
  <c r="N1242" i="7"/>
  <c r="N1243" i="7"/>
  <c r="N1244" i="7"/>
  <c r="N1245" i="7"/>
  <c r="N1246" i="7"/>
  <c r="N1247" i="7"/>
  <c r="N1248" i="7"/>
  <c r="N1249" i="7"/>
  <c r="N1250" i="7"/>
  <c r="N1251" i="7"/>
  <c r="N1252" i="7"/>
  <c r="N1253" i="7"/>
  <c r="N1254" i="7"/>
  <c r="N1255" i="7"/>
  <c r="N1256" i="7"/>
  <c r="N1257" i="7"/>
  <c r="N1258" i="7"/>
  <c r="N1259" i="7"/>
  <c r="N1260" i="7"/>
  <c r="N1261" i="7"/>
  <c r="N1262" i="7"/>
  <c r="N1263" i="7"/>
  <c r="N1264" i="7"/>
  <c r="N1265" i="7"/>
  <c r="N1266" i="7"/>
  <c r="N1267" i="7"/>
  <c r="N1268" i="7"/>
  <c r="N1269" i="7"/>
  <c r="N1270" i="7"/>
  <c r="N1271" i="7"/>
  <c r="N1272" i="7"/>
  <c r="N1273" i="7"/>
  <c r="N1274" i="7"/>
  <c r="N1275" i="7"/>
  <c r="N1276" i="7"/>
  <c r="N1277" i="7"/>
  <c r="N1278" i="7"/>
  <c r="N1279" i="7"/>
  <c r="N1280" i="7"/>
  <c r="N1281" i="7"/>
  <c r="N1282" i="7"/>
  <c r="N1283" i="7"/>
  <c r="N1284" i="7"/>
  <c r="N1285" i="7"/>
  <c r="N1286" i="7"/>
  <c r="N1287" i="7"/>
  <c r="N1288" i="7"/>
  <c r="N1289" i="7"/>
  <c r="N1290" i="7"/>
  <c r="N1291" i="7"/>
  <c r="N1292" i="7"/>
  <c r="N1293" i="7"/>
  <c r="N1294" i="7"/>
  <c r="N1295" i="7"/>
  <c r="N1296" i="7"/>
  <c r="N1297" i="7"/>
  <c r="N1298" i="7"/>
  <c r="N1299" i="7"/>
  <c r="N1300" i="7"/>
  <c r="N1301" i="7"/>
  <c r="N1302" i="7"/>
  <c r="N1303" i="7"/>
  <c r="N1304" i="7"/>
  <c r="N1305" i="7"/>
  <c r="N1306" i="7"/>
  <c r="N1307" i="7"/>
  <c r="N1308" i="7"/>
  <c r="N1309" i="7"/>
  <c r="N1310" i="7"/>
  <c r="N1311" i="7"/>
  <c r="N1312" i="7"/>
  <c r="N1313" i="7"/>
  <c r="N1314" i="7"/>
  <c r="N1315" i="7"/>
  <c r="N1316" i="7"/>
  <c r="N1317" i="7"/>
  <c r="N1318" i="7"/>
  <c r="N1319" i="7"/>
  <c r="N1320" i="7"/>
  <c r="N1321" i="7"/>
  <c r="N1322" i="7"/>
  <c r="N1323" i="7"/>
  <c r="N1324" i="7"/>
  <c r="N1325" i="7"/>
  <c r="N1326" i="7"/>
  <c r="N1327" i="7"/>
  <c r="N1328" i="7"/>
  <c r="N1329" i="7"/>
  <c r="N1330" i="7"/>
  <c r="N1331" i="7"/>
  <c r="N1332" i="7"/>
  <c r="N1333" i="7"/>
  <c r="N1334" i="7"/>
  <c r="N1335" i="7"/>
  <c r="N1336" i="7"/>
  <c r="N1337" i="7"/>
  <c r="N1338" i="7"/>
  <c r="N1339" i="7"/>
  <c r="N1340" i="7"/>
  <c r="N1341" i="7"/>
  <c r="N1342" i="7"/>
  <c r="N1343" i="7"/>
  <c r="N1344" i="7"/>
  <c r="N1345" i="7"/>
  <c r="N1346" i="7"/>
  <c r="N1347" i="7"/>
  <c r="N1348" i="7"/>
  <c r="N1349" i="7"/>
  <c r="N1350" i="7"/>
  <c r="N1351" i="7"/>
  <c r="N1352" i="7"/>
  <c r="N1353" i="7"/>
  <c r="N1354" i="7"/>
  <c r="N1355" i="7"/>
  <c r="N1356" i="7"/>
  <c r="N1357" i="7"/>
  <c r="N1358" i="7"/>
  <c r="N1359" i="7"/>
  <c r="N1360" i="7"/>
  <c r="N1361" i="7"/>
  <c r="N1362" i="7"/>
  <c r="N1363" i="7"/>
  <c r="N1364" i="7"/>
  <c r="N1365" i="7"/>
  <c r="N1366" i="7"/>
  <c r="N1367" i="7"/>
  <c r="N1368" i="7"/>
  <c r="N1369" i="7"/>
  <c r="N1370" i="7"/>
  <c r="N1371" i="7"/>
  <c r="N1372" i="7"/>
  <c r="N1373" i="7"/>
  <c r="N1374" i="7"/>
  <c r="N1375" i="7"/>
  <c r="N1376" i="7"/>
  <c r="N1377" i="7"/>
  <c r="N1378" i="7"/>
  <c r="N1379" i="7"/>
  <c r="N1380" i="7"/>
  <c r="N1381" i="7"/>
  <c r="N1382" i="7"/>
  <c r="N1383" i="7"/>
  <c r="N1384" i="7"/>
  <c r="N1385" i="7"/>
  <c r="N1386" i="7"/>
  <c r="N1387" i="7"/>
  <c r="N1388" i="7"/>
  <c r="N1389" i="7"/>
  <c r="N1390" i="7"/>
  <c r="N1391" i="7"/>
  <c r="N1392" i="7"/>
  <c r="N1393" i="7"/>
  <c r="N1394" i="7"/>
  <c r="N1395" i="7"/>
  <c r="N1396" i="7"/>
  <c r="N1397" i="7"/>
  <c r="N1398" i="7"/>
  <c r="N1399" i="7"/>
  <c r="N1400" i="7"/>
  <c r="N1401" i="7"/>
  <c r="N1402" i="7"/>
  <c r="N1403" i="7"/>
  <c r="N1404" i="7"/>
  <c r="N1405" i="7"/>
  <c r="N1406" i="7"/>
  <c r="N1407" i="7"/>
  <c r="N1408" i="7"/>
  <c r="N1409" i="7"/>
  <c r="N1410" i="7"/>
  <c r="N1411" i="7"/>
  <c r="N1412" i="7"/>
  <c r="N1413" i="7"/>
  <c r="N1414" i="7"/>
  <c r="N1415" i="7"/>
  <c r="N1416" i="7"/>
  <c r="N1417" i="7"/>
  <c r="N1418" i="7"/>
  <c r="N1419" i="7"/>
  <c r="N1420" i="7"/>
  <c r="N1421" i="7"/>
  <c r="N1422" i="7"/>
  <c r="N1423" i="7"/>
  <c r="N1424" i="7"/>
  <c r="N1425" i="7"/>
  <c r="N1426" i="7"/>
  <c r="N1427" i="7"/>
  <c r="N1428" i="7"/>
  <c r="N1429" i="7"/>
  <c r="N1430" i="7"/>
  <c r="N1431" i="7"/>
  <c r="N1432" i="7"/>
  <c r="N1433" i="7"/>
  <c r="N1434" i="7"/>
  <c r="N1435" i="7"/>
  <c r="N1436" i="7"/>
  <c r="N1437" i="7"/>
  <c r="N1438" i="7"/>
  <c r="N1439" i="7"/>
  <c r="N1440" i="7"/>
  <c r="N1441" i="7"/>
  <c r="N1442" i="7"/>
  <c r="N1443" i="7"/>
  <c r="N1444" i="7"/>
  <c r="N1445" i="7"/>
  <c r="N1446" i="7"/>
  <c r="N1447" i="7"/>
  <c r="N1448" i="7"/>
  <c r="N1449" i="7"/>
  <c r="N1450" i="7"/>
  <c r="N1451" i="7"/>
  <c r="N1452" i="7"/>
  <c r="N1453" i="7"/>
  <c r="N1454" i="7"/>
  <c r="N1455" i="7"/>
  <c r="N1456" i="7"/>
  <c r="N1457" i="7"/>
  <c r="N1458" i="7"/>
  <c r="N1459" i="7"/>
  <c r="N1460" i="7"/>
  <c r="N1461" i="7"/>
  <c r="N1462" i="7"/>
  <c r="N1463" i="7"/>
  <c r="N1464" i="7"/>
  <c r="N1465" i="7"/>
  <c r="N1466" i="7"/>
  <c r="N1467" i="7"/>
  <c r="N1468" i="7"/>
  <c r="N1469" i="7"/>
  <c r="N1470" i="7"/>
  <c r="N1471" i="7"/>
  <c r="N1472" i="7"/>
  <c r="N1473" i="7"/>
  <c r="N1474" i="7"/>
  <c r="N1475" i="7"/>
  <c r="N1476" i="7"/>
  <c r="N1477" i="7"/>
  <c r="N1478" i="7"/>
  <c r="N1479" i="7"/>
  <c r="N1480" i="7"/>
  <c r="N1481" i="7"/>
  <c r="N1482" i="7"/>
  <c r="N1483" i="7"/>
  <c r="N1484" i="7"/>
  <c r="N1485" i="7"/>
  <c r="N1486" i="7"/>
  <c r="N1487" i="7"/>
  <c r="N1488" i="7"/>
  <c r="N1489" i="7"/>
  <c r="N1490" i="7"/>
  <c r="N1491" i="7"/>
  <c r="N1492" i="7"/>
  <c r="N1493" i="7"/>
  <c r="N1494" i="7"/>
  <c r="N1495" i="7"/>
  <c r="N1496" i="7"/>
  <c r="N1497" i="7"/>
  <c r="N1498" i="7"/>
  <c r="N1499" i="7"/>
  <c r="N1500" i="7"/>
  <c r="N1501" i="7"/>
  <c r="N1502" i="7"/>
  <c r="N1503" i="7"/>
  <c r="N1504" i="7"/>
  <c r="N1505" i="7"/>
  <c r="N1506" i="7"/>
  <c r="N1507" i="7"/>
  <c r="N1508" i="7"/>
  <c r="N1509" i="7"/>
  <c r="N1510" i="7"/>
  <c r="N1511" i="7"/>
  <c r="N1512" i="7"/>
  <c r="N1513" i="7"/>
  <c r="N1514" i="7"/>
  <c r="N1515" i="7"/>
  <c r="N1516" i="7"/>
  <c r="N1517" i="7"/>
  <c r="N1518" i="7"/>
  <c r="N1519" i="7"/>
  <c r="N1520" i="7"/>
  <c r="N1521" i="7"/>
  <c r="N1522" i="7"/>
  <c r="N1523" i="7"/>
  <c r="N1524" i="7"/>
  <c r="N1525" i="7"/>
  <c r="N1526" i="7"/>
  <c r="N1527" i="7"/>
  <c r="N1528" i="7"/>
  <c r="N1529" i="7"/>
  <c r="N1530" i="7"/>
  <c r="N1531" i="7"/>
  <c r="N1532" i="7"/>
  <c r="N1533" i="7"/>
  <c r="N1534" i="7"/>
  <c r="N1535" i="7"/>
  <c r="N1536" i="7"/>
  <c r="N1537" i="7"/>
  <c r="N1538" i="7"/>
  <c r="N1539" i="7"/>
  <c r="N1540" i="7"/>
  <c r="N1541" i="7"/>
  <c r="N1542" i="7"/>
  <c r="N1543" i="7"/>
  <c r="N1544" i="7"/>
  <c r="N1545" i="7"/>
  <c r="N1546" i="7"/>
  <c r="N1547" i="7"/>
  <c r="N1548" i="7"/>
  <c r="N1549" i="7"/>
  <c r="N1550" i="7"/>
  <c r="N1551" i="7"/>
  <c r="N1552" i="7"/>
  <c r="N1553" i="7"/>
  <c r="N1554" i="7"/>
  <c r="N1555" i="7"/>
  <c r="N1556" i="7"/>
  <c r="N1557" i="7"/>
  <c r="N1558" i="7"/>
  <c r="N1559" i="7"/>
  <c r="N1560" i="7"/>
  <c r="N1561" i="7"/>
  <c r="N1562" i="7"/>
  <c r="N1563" i="7"/>
  <c r="N1564" i="7"/>
  <c r="N1565" i="7"/>
  <c r="N1566" i="7"/>
  <c r="N1567" i="7"/>
  <c r="N1568" i="7"/>
  <c r="N1569" i="7"/>
  <c r="N1570" i="7"/>
  <c r="N1571" i="7"/>
  <c r="N1572" i="7"/>
  <c r="N1573" i="7"/>
  <c r="N1574" i="7"/>
  <c r="N1575" i="7"/>
  <c r="N1576" i="7"/>
  <c r="N1577" i="7"/>
  <c r="N1578" i="7"/>
  <c r="N1579" i="7"/>
  <c r="N1580" i="7"/>
  <c r="N1581" i="7"/>
  <c r="N1582" i="7"/>
  <c r="N1583" i="7"/>
  <c r="N1584" i="7"/>
  <c r="N1585" i="7"/>
  <c r="N1586" i="7"/>
  <c r="N1587" i="7"/>
  <c r="N1588" i="7"/>
  <c r="N1589" i="7"/>
  <c r="N1590" i="7"/>
  <c r="N1591" i="7"/>
  <c r="N1592" i="7"/>
  <c r="N1593" i="7"/>
  <c r="N1594" i="7"/>
  <c r="N1595" i="7"/>
  <c r="N1596" i="7"/>
  <c r="N1597" i="7"/>
  <c r="N1598" i="7"/>
  <c r="N1599" i="7"/>
  <c r="N1600" i="7"/>
  <c r="N1601" i="7"/>
  <c r="N1602" i="7"/>
  <c r="N1603" i="7"/>
  <c r="N1604" i="7"/>
  <c r="N1605" i="7"/>
  <c r="N1606" i="7"/>
  <c r="N1607" i="7"/>
  <c r="N1608" i="7"/>
  <c r="N1609" i="7"/>
  <c r="N1610" i="7"/>
  <c r="N1611" i="7"/>
  <c r="N1612" i="7"/>
  <c r="N1613" i="7"/>
  <c r="N1614" i="7"/>
  <c r="N1615" i="7"/>
  <c r="N1616" i="7"/>
  <c r="N1617" i="7"/>
  <c r="N1618" i="7"/>
  <c r="N1619" i="7"/>
  <c r="N1620" i="7"/>
  <c r="N1621" i="7"/>
  <c r="N1622" i="7"/>
  <c r="N1623" i="7"/>
  <c r="N1624" i="7"/>
  <c r="N1625" i="7"/>
  <c r="N1626" i="7"/>
  <c r="N1627" i="7"/>
  <c r="N1628" i="7"/>
  <c r="N1629" i="7"/>
  <c r="N1630" i="7"/>
  <c r="N1631" i="7"/>
  <c r="N1632" i="7"/>
  <c r="N1633" i="7"/>
  <c r="N1634" i="7"/>
  <c r="N1635" i="7"/>
  <c r="N1636" i="7"/>
  <c r="N1637" i="7"/>
  <c r="N1638" i="7"/>
  <c r="N1639" i="7"/>
  <c r="N1640" i="7"/>
  <c r="N1641" i="7"/>
  <c r="N1642" i="7"/>
  <c r="N1643" i="7"/>
  <c r="N1644" i="7"/>
  <c r="N1645" i="7"/>
  <c r="N1646" i="7"/>
  <c r="N1647" i="7"/>
  <c r="N1648" i="7"/>
  <c r="N1649" i="7"/>
  <c r="N1650" i="7"/>
  <c r="N1651" i="7"/>
  <c r="N1652" i="7"/>
  <c r="N1653" i="7"/>
  <c r="N1654" i="7"/>
  <c r="N1655" i="7"/>
  <c r="N1656" i="7"/>
  <c r="N1657" i="7"/>
  <c r="N1658" i="7"/>
  <c r="N1659" i="7"/>
  <c r="N1660" i="7"/>
  <c r="N1661" i="7"/>
  <c r="N1662" i="7"/>
  <c r="N1663" i="7"/>
  <c r="N1664" i="7"/>
  <c r="N1665" i="7"/>
  <c r="N1666" i="7"/>
  <c r="N1667" i="7"/>
  <c r="N1668" i="7"/>
  <c r="N1669" i="7"/>
  <c r="N1670" i="7"/>
  <c r="N1671" i="7"/>
  <c r="N1672" i="7"/>
  <c r="N1673" i="7"/>
  <c r="N1674" i="7"/>
  <c r="N1675" i="7"/>
  <c r="N1676" i="7"/>
  <c r="N1677" i="7"/>
  <c r="N1678" i="7"/>
  <c r="N1679" i="7"/>
  <c r="N1680" i="7"/>
  <c r="N1681" i="7"/>
  <c r="N1682" i="7"/>
  <c r="N1683" i="7"/>
  <c r="N1684" i="7"/>
  <c r="N1685" i="7"/>
  <c r="N1686" i="7"/>
  <c r="N1687" i="7"/>
  <c r="N1688" i="7"/>
  <c r="N1689" i="7"/>
  <c r="N1690" i="7"/>
  <c r="N1691" i="7"/>
  <c r="N1692" i="7"/>
  <c r="N1693" i="7"/>
  <c r="N1694" i="7"/>
  <c r="N1695" i="7"/>
  <c r="N1696" i="7"/>
  <c r="N1697" i="7"/>
  <c r="N1698" i="7"/>
  <c r="N1699" i="7"/>
  <c r="N1700" i="7"/>
  <c r="N1701" i="7"/>
  <c r="N1702" i="7"/>
  <c r="N1703" i="7"/>
  <c r="N1704" i="7"/>
  <c r="N1705" i="7"/>
  <c r="N1706" i="7"/>
  <c r="N1707" i="7"/>
  <c r="N1708" i="7"/>
  <c r="N1709" i="7"/>
  <c r="N1710" i="7"/>
  <c r="N1711" i="7"/>
  <c r="N1712" i="7"/>
  <c r="N1713" i="7"/>
  <c r="N1714" i="7"/>
  <c r="N1715" i="7"/>
  <c r="N1716" i="7"/>
  <c r="N1717" i="7"/>
  <c r="N1718" i="7"/>
  <c r="N1719" i="7"/>
  <c r="N1720" i="7"/>
  <c r="N1721" i="7"/>
  <c r="N1722" i="7"/>
  <c r="N1723" i="7"/>
  <c r="N1724" i="7"/>
  <c r="N1725" i="7"/>
  <c r="N1726" i="7"/>
  <c r="N1727" i="7"/>
  <c r="N1728" i="7"/>
  <c r="N1729" i="7"/>
  <c r="N1730" i="7"/>
  <c r="N1731" i="7"/>
  <c r="N1732" i="7"/>
  <c r="N1733" i="7"/>
  <c r="N1734" i="7"/>
  <c r="N1735" i="7"/>
  <c r="N1736" i="7"/>
  <c r="N1737" i="7"/>
  <c r="N1738" i="7"/>
  <c r="N1739" i="7"/>
  <c r="N1740" i="7"/>
  <c r="N1741" i="7"/>
  <c r="N1742" i="7"/>
  <c r="N1743" i="7"/>
  <c r="N1744" i="7"/>
  <c r="N1745" i="7"/>
  <c r="N1746" i="7"/>
  <c r="N1747" i="7"/>
  <c r="N1748" i="7"/>
  <c r="N1749" i="7"/>
  <c r="N1750" i="7"/>
  <c r="N1751" i="7"/>
  <c r="N1752" i="7"/>
  <c r="N1753" i="7"/>
  <c r="N1754" i="7"/>
  <c r="N1755" i="7"/>
  <c r="N1756" i="7"/>
  <c r="N1757" i="7"/>
  <c r="N1758" i="7"/>
  <c r="N1759" i="7"/>
  <c r="N1760" i="7"/>
  <c r="N1761" i="7"/>
  <c r="N1762" i="7"/>
  <c r="N1763" i="7"/>
  <c r="N1764" i="7"/>
  <c r="N1765" i="7"/>
  <c r="N1766" i="7"/>
  <c r="N1767" i="7"/>
  <c r="N1768" i="7"/>
  <c r="N1769" i="7"/>
  <c r="N1770" i="7"/>
  <c r="N1771" i="7"/>
  <c r="N1772" i="7"/>
  <c r="N1773" i="7"/>
  <c r="N1774" i="7"/>
  <c r="N1775" i="7"/>
  <c r="N1776" i="7"/>
  <c r="N1777" i="7"/>
  <c r="N1778" i="7"/>
  <c r="N1779" i="7"/>
  <c r="N1780" i="7"/>
  <c r="N1781" i="7"/>
  <c r="N1782" i="7"/>
  <c r="N1783" i="7"/>
  <c r="N1784" i="7"/>
  <c r="N1785" i="7"/>
  <c r="N1786" i="7"/>
  <c r="N1787" i="7"/>
  <c r="N1788" i="7"/>
  <c r="N1789" i="7"/>
  <c r="N1790" i="7"/>
  <c r="N1791" i="7"/>
  <c r="N1792" i="7"/>
  <c r="N1793" i="7"/>
  <c r="N1794" i="7"/>
  <c r="N1795" i="7"/>
  <c r="N1796" i="7"/>
  <c r="N1797" i="7"/>
  <c r="N1798" i="7"/>
  <c r="N1799" i="7"/>
  <c r="N1800" i="7"/>
  <c r="N1801" i="7"/>
  <c r="N1802" i="7"/>
  <c r="N1803" i="7"/>
  <c r="N1804" i="7"/>
  <c r="N1805" i="7"/>
  <c r="N1806" i="7"/>
  <c r="N1807" i="7"/>
  <c r="N1808" i="7"/>
  <c r="N1809" i="7"/>
  <c r="N1810" i="7"/>
  <c r="N1811" i="7"/>
  <c r="N1812" i="7"/>
  <c r="N1813" i="7"/>
  <c r="N1814" i="7"/>
  <c r="N1815" i="7"/>
  <c r="N1816" i="7"/>
  <c r="N1817" i="7"/>
  <c r="N1818" i="7"/>
  <c r="N1819" i="7"/>
  <c r="N1820" i="7"/>
  <c r="N1821" i="7"/>
  <c r="N1822" i="7"/>
  <c r="N1823" i="7"/>
  <c r="N1824" i="7"/>
  <c r="N1825" i="7"/>
  <c r="N1826" i="7"/>
  <c r="N1827" i="7"/>
  <c r="N1828" i="7"/>
  <c r="N1829" i="7"/>
  <c r="N1830" i="7"/>
  <c r="N1831" i="7"/>
  <c r="N1832" i="7"/>
  <c r="N1833" i="7"/>
  <c r="N1834" i="7"/>
  <c r="N1835" i="7"/>
  <c r="N1836" i="7"/>
  <c r="N1837" i="7"/>
  <c r="N1838" i="7"/>
  <c r="N1839" i="7"/>
  <c r="N1840" i="7"/>
  <c r="N1841" i="7"/>
  <c r="N1842" i="7"/>
  <c r="N1843" i="7"/>
  <c r="N1844" i="7"/>
  <c r="N1845" i="7"/>
  <c r="N1846" i="7"/>
  <c r="N1847" i="7"/>
  <c r="N1848" i="7"/>
  <c r="N1849" i="7"/>
  <c r="N1850" i="7"/>
  <c r="N1851" i="7"/>
  <c r="N1852" i="7"/>
  <c r="N1853" i="7"/>
  <c r="N1854" i="7"/>
  <c r="N1855" i="7"/>
  <c r="N1856" i="7"/>
  <c r="N1857" i="7"/>
  <c r="N1858" i="7"/>
  <c r="N1859" i="7"/>
  <c r="N1860" i="7"/>
  <c r="N1861" i="7"/>
  <c r="N1862" i="7"/>
  <c r="N1863" i="7"/>
  <c r="N1864" i="7"/>
  <c r="N1865" i="7"/>
  <c r="N1866" i="7"/>
  <c r="N1867" i="7"/>
  <c r="N1868" i="7"/>
  <c r="N1869" i="7"/>
  <c r="N1870" i="7"/>
  <c r="N1871" i="7"/>
  <c r="N1872" i="7"/>
  <c r="N1873" i="7"/>
  <c r="N1874" i="7"/>
  <c r="N1875" i="7"/>
  <c r="N1876" i="7"/>
  <c r="N1877" i="7"/>
  <c r="N1878" i="7"/>
  <c r="N1879" i="7"/>
  <c r="N1880" i="7"/>
  <c r="N1881" i="7"/>
  <c r="N1882" i="7"/>
  <c r="N1883" i="7"/>
  <c r="N1884" i="7"/>
  <c r="N1885" i="7"/>
  <c r="N1886" i="7"/>
  <c r="N1887" i="7"/>
  <c r="N1888" i="7"/>
  <c r="N1889" i="7"/>
  <c r="N1890" i="7"/>
  <c r="N1891" i="7"/>
  <c r="N1892" i="7"/>
  <c r="N1893" i="7"/>
  <c r="N1894" i="7"/>
  <c r="N1895" i="7"/>
  <c r="N1896" i="7"/>
  <c r="N1897" i="7"/>
  <c r="N1898" i="7"/>
  <c r="N1899" i="7"/>
  <c r="N1900" i="7"/>
  <c r="N1901" i="7"/>
  <c r="N1902" i="7"/>
  <c r="N1903" i="7"/>
  <c r="N1904" i="7"/>
  <c r="N1905" i="7"/>
  <c r="N1906" i="7"/>
  <c r="N1907" i="7"/>
  <c r="N1908" i="7"/>
  <c r="N1909" i="7"/>
  <c r="N1910" i="7"/>
  <c r="N1911" i="7"/>
  <c r="N1912" i="7"/>
  <c r="N1913" i="7"/>
  <c r="N1914" i="7"/>
  <c r="N1915" i="7"/>
  <c r="N1916" i="7"/>
  <c r="N1917" i="7"/>
  <c r="N1918" i="7"/>
  <c r="N1919" i="7"/>
  <c r="N1920" i="7"/>
  <c r="N1921" i="7"/>
  <c r="N1922" i="7"/>
  <c r="N1923" i="7"/>
  <c r="N1924" i="7"/>
  <c r="N1925" i="7"/>
  <c r="N1926" i="7"/>
  <c r="N1927" i="7"/>
  <c r="N1928" i="7"/>
  <c r="N1929" i="7"/>
  <c r="N1930" i="7"/>
  <c r="N1931" i="7"/>
  <c r="N1932" i="7"/>
  <c r="N1933" i="7"/>
  <c r="N1934" i="7"/>
  <c r="N1935" i="7"/>
  <c r="N1936" i="7"/>
  <c r="N1937" i="7"/>
  <c r="N1938" i="7"/>
  <c r="N1939" i="7"/>
  <c r="N1940" i="7"/>
  <c r="N1941" i="7"/>
  <c r="N1942" i="7"/>
  <c r="N1943" i="7"/>
  <c r="N1944" i="7"/>
  <c r="N1945" i="7"/>
  <c r="N1946" i="7"/>
  <c r="N1947" i="7"/>
  <c r="N1948" i="7"/>
  <c r="N1949" i="7"/>
  <c r="N1950" i="7"/>
  <c r="N1951" i="7"/>
  <c r="N1952" i="7"/>
  <c r="N1953" i="7"/>
  <c r="N1954" i="7"/>
  <c r="N1955" i="7"/>
  <c r="N1956" i="7"/>
  <c r="N1957" i="7"/>
  <c r="N1958" i="7"/>
  <c r="N1959" i="7"/>
  <c r="N1960" i="7"/>
  <c r="N1961" i="7"/>
  <c r="N1962" i="7"/>
  <c r="N1963" i="7"/>
  <c r="N1964" i="7"/>
  <c r="N1965" i="7"/>
  <c r="N1966" i="7"/>
  <c r="N1967" i="7"/>
  <c r="N1968" i="7"/>
  <c r="N1969" i="7"/>
  <c r="N1970" i="7"/>
  <c r="N1971" i="7"/>
  <c r="N1972" i="7"/>
  <c r="N1973" i="7"/>
  <c r="N1974" i="7"/>
  <c r="N1975" i="7"/>
  <c r="N1976" i="7"/>
  <c r="N1977" i="7"/>
  <c r="N1978" i="7"/>
  <c r="N1979" i="7"/>
  <c r="N1980" i="7"/>
  <c r="N1981" i="7"/>
  <c r="N1982" i="7"/>
  <c r="N1983" i="7"/>
  <c r="N1984" i="7"/>
  <c r="N1985" i="7"/>
  <c r="N1986" i="7"/>
  <c r="N1987" i="7"/>
  <c r="N1988" i="7"/>
  <c r="N1989" i="7"/>
  <c r="N1990" i="7"/>
  <c r="N1991" i="7"/>
  <c r="N1992" i="7"/>
  <c r="N1993" i="7"/>
  <c r="N1994" i="7"/>
  <c r="N1995" i="7"/>
  <c r="N1996" i="7"/>
  <c r="N1997" i="7"/>
  <c r="N1998" i="7"/>
  <c r="N1999" i="7"/>
  <c r="N2000" i="7"/>
  <c r="N2001" i="7"/>
  <c r="N2002" i="7"/>
  <c r="N2003" i="7"/>
  <c r="N2004" i="7"/>
  <c r="N2005" i="7"/>
  <c r="N2006" i="7"/>
  <c r="N2007" i="7"/>
  <c r="N2008" i="7"/>
  <c r="N2009" i="7"/>
  <c r="N2010" i="7"/>
  <c r="N2011" i="7"/>
  <c r="N2012" i="7"/>
  <c r="N2013" i="7"/>
  <c r="N2014" i="7"/>
  <c r="N2015" i="7"/>
  <c r="N2016" i="7"/>
  <c r="N2017" i="7"/>
  <c r="N2018" i="7"/>
  <c r="N2019" i="7"/>
  <c r="N2020" i="7"/>
  <c r="N2021" i="7"/>
  <c r="N2022" i="7"/>
  <c r="N2023" i="7"/>
  <c r="N2024" i="7"/>
  <c r="N2025" i="7"/>
  <c r="N2026" i="7"/>
  <c r="N2027" i="7"/>
  <c r="N2028" i="7"/>
  <c r="N2029" i="7"/>
  <c r="N2030" i="7"/>
  <c r="N2031" i="7"/>
  <c r="N2032" i="7"/>
  <c r="N2033" i="7"/>
  <c r="N2034" i="7"/>
  <c r="N2035" i="7"/>
  <c r="N2036" i="7"/>
  <c r="N2037" i="7"/>
  <c r="N2038" i="7"/>
  <c r="N2039" i="7"/>
  <c r="N2040" i="7"/>
  <c r="N2041" i="7"/>
  <c r="N2042" i="7"/>
  <c r="N2043" i="7"/>
  <c r="N2044" i="7"/>
  <c r="N2045" i="7"/>
  <c r="N2046" i="7"/>
  <c r="N2047" i="7"/>
  <c r="N2048" i="7"/>
  <c r="N2049" i="7"/>
  <c r="N2050" i="7"/>
  <c r="N2051" i="7"/>
  <c r="N2052" i="7"/>
  <c r="N2053" i="7"/>
  <c r="N2054" i="7"/>
  <c r="N2055" i="7"/>
  <c r="N2056" i="7"/>
  <c r="N2057" i="7"/>
  <c r="N2058" i="7"/>
  <c r="N2059" i="7"/>
  <c r="N2060" i="7"/>
  <c r="N2061" i="7"/>
  <c r="N2062" i="7"/>
  <c r="N2063" i="7"/>
  <c r="N2064" i="7"/>
  <c r="N2065" i="7"/>
  <c r="N2066" i="7"/>
  <c r="N2067" i="7"/>
  <c r="N2068" i="7"/>
  <c r="N2069" i="7"/>
  <c r="N2070" i="7"/>
  <c r="N2071" i="7"/>
  <c r="N2072" i="7"/>
  <c r="N2073" i="7"/>
  <c r="N2074" i="7"/>
  <c r="N2075" i="7"/>
  <c r="N2076" i="7"/>
  <c r="N2077" i="7"/>
  <c r="N2078" i="7"/>
  <c r="N2079" i="7"/>
  <c r="N2080" i="7"/>
  <c r="N2081" i="7"/>
  <c r="N2082" i="7"/>
  <c r="N2083" i="7"/>
  <c r="N2084" i="7"/>
  <c r="N2085" i="7"/>
  <c r="N2086" i="7"/>
  <c r="N2087" i="7"/>
  <c r="N2088" i="7"/>
  <c r="N2089" i="7"/>
  <c r="N2090" i="7"/>
  <c r="N2091" i="7"/>
  <c r="N2092" i="7"/>
  <c r="N2093" i="7"/>
  <c r="N2094" i="7"/>
  <c r="N2095" i="7"/>
  <c r="N2096" i="7"/>
  <c r="N2097" i="7"/>
  <c r="N2098" i="7"/>
  <c r="N2099" i="7"/>
  <c r="N2100" i="7"/>
  <c r="N2101" i="7"/>
  <c r="N2102" i="7"/>
  <c r="N2103" i="7"/>
  <c r="N2104" i="7"/>
  <c r="N2105" i="7"/>
  <c r="N2106" i="7"/>
  <c r="N2107" i="7"/>
  <c r="N2108" i="7"/>
  <c r="N2109" i="7"/>
  <c r="N2110" i="7"/>
  <c r="N2111" i="7"/>
  <c r="N2112" i="7"/>
  <c r="N2113" i="7"/>
  <c r="N2114" i="7"/>
  <c r="N2115" i="7"/>
  <c r="N2116" i="7"/>
  <c r="N2117" i="7"/>
  <c r="N2118" i="7"/>
  <c r="N2119" i="7"/>
  <c r="N2120" i="7"/>
  <c r="N2121" i="7"/>
  <c r="N2122" i="7"/>
  <c r="N2123" i="7"/>
  <c r="N2124" i="7"/>
  <c r="N2125" i="7"/>
  <c r="N2126" i="7"/>
  <c r="N2127" i="7"/>
  <c r="N2128" i="7"/>
  <c r="N2129" i="7"/>
  <c r="N2130" i="7"/>
  <c r="N2131" i="7"/>
  <c r="N2132" i="7"/>
  <c r="N2133" i="7"/>
  <c r="N2134" i="7"/>
  <c r="N2135" i="7"/>
  <c r="N2136" i="7"/>
  <c r="N2137" i="7"/>
  <c r="N2138" i="7"/>
  <c r="N2139" i="7"/>
  <c r="N2140" i="7"/>
  <c r="N2141" i="7"/>
  <c r="N2142" i="7"/>
  <c r="N2143" i="7"/>
  <c r="N2144" i="7"/>
  <c r="N2145" i="7"/>
  <c r="N2146" i="7"/>
  <c r="N2147" i="7"/>
  <c r="N2148" i="7"/>
  <c r="N2149" i="7"/>
  <c r="N2150" i="7"/>
  <c r="N2151" i="7"/>
  <c r="N2152" i="7"/>
  <c r="N2153" i="7"/>
  <c r="N2154" i="7"/>
  <c r="N2155" i="7"/>
  <c r="N2156" i="7"/>
  <c r="N2157" i="7"/>
  <c r="N2158" i="7"/>
  <c r="N2159" i="7"/>
  <c r="N2160" i="7"/>
  <c r="N2161" i="7"/>
  <c r="N2162" i="7"/>
  <c r="N2163" i="7"/>
  <c r="N2164" i="7"/>
  <c r="N2165" i="7"/>
  <c r="N2166" i="7"/>
  <c r="N2167" i="7"/>
  <c r="N2168" i="7"/>
  <c r="N2169" i="7"/>
  <c r="N2170" i="7"/>
  <c r="N2171" i="7"/>
  <c r="N2172" i="7"/>
  <c r="N2173" i="7"/>
  <c r="N2174" i="7"/>
  <c r="N2175" i="7"/>
  <c r="N2176" i="7"/>
  <c r="N2177" i="7"/>
  <c r="N2178" i="7"/>
  <c r="N2179" i="7"/>
  <c r="N2180" i="7"/>
  <c r="N2181" i="7"/>
  <c r="N2182" i="7"/>
  <c r="N2183" i="7"/>
  <c r="N2184" i="7"/>
  <c r="N2185" i="7"/>
  <c r="N2186" i="7"/>
  <c r="N2187" i="7"/>
  <c r="N2188" i="7"/>
  <c r="N2189" i="7"/>
  <c r="N2190" i="7"/>
  <c r="N2191" i="7"/>
  <c r="N2192" i="7"/>
  <c r="N2193" i="7"/>
  <c r="N2194" i="7"/>
  <c r="N2195" i="7"/>
  <c r="N2196" i="7"/>
  <c r="N2197" i="7"/>
  <c r="N2198" i="7"/>
  <c r="N2199" i="7"/>
  <c r="N2200" i="7"/>
  <c r="N2201" i="7"/>
  <c r="N2202" i="7"/>
  <c r="N2203" i="7"/>
  <c r="N2204" i="7"/>
  <c r="N2205" i="7"/>
  <c r="N2206" i="7"/>
  <c r="N2207" i="7"/>
  <c r="N2208" i="7"/>
  <c r="N2209" i="7"/>
  <c r="N2210" i="7"/>
  <c r="N2211" i="7"/>
  <c r="N2212" i="7"/>
  <c r="N2213" i="7"/>
  <c r="N2214" i="7"/>
  <c r="N2215" i="7"/>
  <c r="N2216" i="7"/>
  <c r="N2217" i="7"/>
  <c r="N2218" i="7"/>
  <c r="N2219" i="7"/>
  <c r="N2220" i="7"/>
  <c r="N2221" i="7"/>
  <c r="N2222" i="7"/>
  <c r="N2223" i="7"/>
  <c r="N2224" i="7"/>
  <c r="N2225" i="7"/>
  <c r="N2226" i="7"/>
  <c r="N2227" i="7"/>
  <c r="N2228" i="7"/>
  <c r="N2229" i="7"/>
  <c r="N2230" i="7"/>
  <c r="N2231" i="7"/>
  <c r="N2232" i="7"/>
  <c r="N2233" i="7"/>
  <c r="N2234" i="7"/>
  <c r="N2235" i="7"/>
  <c r="N2236" i="7"/>
  <c r="N2237" i="7"/>
  <c r="N2238" i="7"/>
  <c r="N2239" i="7"/>
  <c r="N2240" i="7"/>
  <c r="N2241" i="7"/>
  <c r="N2242" i="7"/>
  <c r="N2243" i="7"/>
  <c r="N2244" i="7"/>
  <c r="N2245" i="7"/>
  <c r="N2246" i="7"/>
  <c r="N2247" i="7"/>
  <c r="N2248" i="7"/>
  <c r="N2249" i="7"/>
  <c r="N2250" i="7"/>
  <c r="N2251" i="7"/>
  <c r="N2252" i="7"/>
  <c r="N2253" i="7"/>
  <c r="N2254" i="7"/>
  <c r="N2255" i="7"/>
  <c r="N2256" i="7"/>
  <c r="N2257" i="7"/>
  <c r="N2258" i="7"/>
  <c r="N2259" i="7"/>
  <c r="N2260" i="7"/>
  <c r="N2261" i="7"/>
  <c r="N2262" i="7"/>
  <c r="N2263" i="7"/>
  <c r="N2264" i="7"/>
  <c r="N2265" i="7"/>
  <c r="N2266" i="7"/>
  <c r="N2267" i="7"/>
  <c r="N2268" i="7"/>
  <c r="N2269" i="7"/>
  <c r="N2270" i="7"/>
  <c r="N2271" i="7"/>
  <c r="N2272" i="7"/>
  <c r="N2273" i="7"/>
  <c r="N2274" i="7"/>
  <c r="N2275" i="7"/>
  <c r="N2276" i="7"/>
  <c r="N2277" i="7"/>
  <c r="N2278" i="7"/>
  <c r="N2279" i="7"/>
  <c r="N2280" i="7"/>
  <c r="N2281" i="7"/>
  <c r="N2282" i="7"/>
  <c r="N2283" i="7"/>
  <c r="N2284" i="7"/>
  <c r="N2285" i="7"/>
  <c r="N2286" i="7"/>
  <c r="N2287" i="7"/>
  <c r="N2288" i="7"/>
  <c r="N2289" i="7"/>
  <c r="N2290" i="7"/>
  <c r="N2291" i="7"/>
  <c r="N2292" i="7"/>
  <c r="N2293" i="7"/>
  <c r="N2294" i="7"/>
  <c r="N2295" i="7"/>
  <c r="N2296" i="7"/>
  <c r="N2297" i="7"/>
  <c r="N2298" i="7"/>
  <c r="N2299" i="7"/>
  <c r="N2300" i="7"/>
  <c r="N2301" i="7"/>
  <c r="N2302" i="7"/>
  <c r="N2303" i="7"/>
  <c r="N2304" i="7"/>
  <c r="N2305" i="7"/>
  <c r="N2306" i="7"/>
  <c r="N2307" i="7"/>
  <c r="N2308" i="7"/>
  <c r="N2309" i="7"/>
  <c r="N2310" i="7"/>
  <c r="N2311" i="7"/>
  <c r="N2312" i="7"/>
  <c r="N2313" i="7"/>
  <c r="N2314" i="7"/>
  <c r="N2315" i="7"/>
  <c r="N2316" i="7"/>
  <c r="N2317" i="7"/>
  <c r="N2318" i="7"/>
  <c r="N2319" i="7"/>
  <c r="N2320" i="7"/>
  <c r="N2321" i="7"/>
  <c r="N2322" i="7"/>
  <c r="N2323" i="7"/>
  <c r="N2324" i="7"/>
  <c r="N2325" i="7"/>
  <c r="N2326" i="7"/>
  <c r="N2327" i="7"/>
  <c r="N2328" i="7"/>
  <c r="N2329" i="7"/>
  <c r="N2330" i="7"/>
  <c r="N2331" i="7"/>
  <c r="N2332" i="7"/>
  <c r="N2333" i="7"/>
  <c r="N2334" i="7"/>
  <c r="N2335" i="7"/>
  <c r="N2336" i="7"/>
  <c r="N2337" i="7"/>
  <c r="N2338" i="7"/>
  <c r="N2339" i="7"/>
  <c r="N2340" i="7"/>
  <c r="N2341" i="7"/>
  <c r="N2342" i="7"/>
  <c r="N2343" i="7"/>
  <c r="N2344" i="7"/>
  <c r="N2345" i="7"/>
  <c r="N2346" i="7"/>
  <c r="N2347" i="7"/>
  <c r="N2348" i="7"/>
  <c r="N2349" i="7"/>
  <c r="N2350" i="7"/>
  <c r="N2351" i="7"/>
  <c r="N2352" i="7"/>
  <c r="N2353" i="7"/>
  <c r="N2354" i="7"/>
  <c r="N2355" i="7"/>
  <c r="N2356" i="7"/>
  <c r="N2357" i="7"/>
  <c r="N2358" i="7"/>
  <c r="N2359" i="7"/>
  <c r="N2360" i="7"/>
  <c r="N2361" i="7"/>
  <c r="N2362" i="7"/>
  <c r="N2363" i="7"/>
  <c r="N2364" i="7"/>
  <c r="N2365" i="7"/>
  <c r="N2366" i="7"/>
  <c r="N2367" i="7"/>
  <c r="N2368" i="7"/>
  <c r="N2369" i="7"/>
  <c r="N2370" i="7"/>
  <c r="N2371" i="7"/>
  <c r="N2372" i="7"/>
  <c r="N2373" i="7"/>
  <c r="N2374" i="7"/>
  <c r="N2375" i="7"/>
  <c r="N2376" i="7"/>
  <c r="N2377" i="7"/>
  <c r="N2378" i="7"/>
  <c r="N2379" i="7"/>
  <c r="N2380" i="7"/>
  <c r="N2381" i="7"/>
  <c r="N2382" i="7"/>
  <c r="N2383" i="7"/>
  <c r="N2384" i="7"/>
  <c r="N2385" i="7"/>
  <c r="N2386" i="7"/>
  <c r="N2387" i="7"/>
  <c r="N2388" i="7"/>
  <c r="N2389" i="7"/>
  <c r="N2390" i="7"/>
  <c r="N2391" i="7"/>
  <c r="N2392" i="7"/>
  <c r="N2393" i="7"/>
  <c r="N2394" i="7"/>
  <c r="N2395" i="7"/>
  <c r="N2396" i="7"/>
  <c r="N2397" i="7"/>
  <c r="N2398" i="7"/>
  <c r="N2399" i="7"/>
  <c r="N2400" i="7"/>
  <c r="N2401" i="7"/>
  <c r="N2402" i="7"/>
  <c r="N2403" i="7"/>
  <c r="N2404" i="7"/>
  <c r="N2405" i="7"/>
  <c r="N2406" i="7"/>
  <c r="N2407" i="7"/>
  <c r="N2408" i="7"/>
  <c r="N2409" i="7"/>
  <c r="N2410" i="7"/>
  <c r="N2411" i="7"/>
  <c r="N2412" i="7"/>
  <c r="N2413" i="7"/>
  <c r="N2414" i="7"/>
  <c r="N2415" i="7"/>
  <c r="N2416" i="7"/>
  <c r="N2417" i="7"/>
  <c r="N2418" i="7"/>
  <c r="N2419" i="7"/>
  <c r="N2420" i="7"/>
  <c r="N2421" i="7"/>
  <c r="N2422" i="7"/>
  <c r="N2423" i="7"/>
  <c r="N2424" i="7"/>
  <c r="N2425" i="7"/>
  <c r="N2426" i="7"/>
  <c r="N2427" i="7"/>
  <c r="N2428" i="7"/>
  <c r="N2429" i="7"/>
  <c r="N2430" i="7"/>
  <c r="N2431" i="7"/>
  <c r="N2432" i="7"/>
  <c r="N2433" i="7"/>
  <c r="N2434" i="7"/>
  <c r="N2435" i="7"/>
  <c r="N2436" i="7"/>
  <c r="N2437" i="7"/>
  <c r="N2438" i="7"/>
  <c r="N2439" i="7"/>
  <c r="N2440" i="7"/>
  <c r="N2441" i="7"/>
  <c r="N2442" i="7"/>
  <c r="N2443" i="7"/>
  <c r="N2444" i="7"/>
  <c r="N2445" i="7"/>
  <c r="N2446" i="7"/>
  <c r="N2447" i="7"/>
  <c r="N2448" i="7"/>
  <c r="N2449" i="7"/>
  <c r="N2450" i="7"/>
  <c r="N2451" i="7"/>
  <c r="N2452" i="7"/>
  <c r="N2453" i="7"/>
  <c r="N2454" i="7"/>
  <c r="N2455" i="7"/>
  <c r="N2456" i="7"/>
  <c r="N2457" i="7"/>
  <c r="N2458" i="7"/>
  <c r="N2459" i="7"/>
  <c r="N2460" i="7"/>
  <c r="N2461" i="7"/>
  <c r="N2462" i="7"/>
  <c r="N2463" i="7"/>
  <c r="N2464" i="7"/>
  <c r="N2465" i="7"/>
  <c r="N2466" i="7"/>
  <c r="N2467" i="7"/>
  <c r="N2468" i="7"/>
  <c r="N2469" i="7"/>
  <c r="N2470" i="7"/>
  <c r="N2471" i="7"/>
  <c r="N2472" i="7"/>
  <c r="N2473" i="7"/>
  <c r="N2474" i="7"/>
  <c r="N2475" i="7"/>
  <c r="N2476" i="7"/>
  <c r="N2477" i="7"/>
  <c r="N2478" i="7"/>
  <c r="N2479" i="7"/>
  <c r="N2480" i="7"/>
  <c r="N2481" i="7"/>
  <c r="N2482" i="7"/>
  <c r="N2483" i="7"/>
  <c r="N2484" i="7"/>
  <c r="N2485" i="7"/>
  <c r="N2486" i="7"/>
  <c r="N2487" i="7"/>
  <c r="N2488" i="7"/>
  <c r="N2489" i="7"/>
  <c r="N2490" i="7"/>
  <c r="N2491" i="7"/>
  <c r="N2492" i="7"/>
  <c r="N2493" i="7"/>
  <c r="N2494" i="7"/>
  <c r="N2495" i="7"/>
  <c r="N2496" i="7"/>
  <c r="N2497" i="7"/>
  <c r="N2498" i="7"/>
  <c r="N2499" i="7"/>
  <c r="N2500" i="7"/>
  <c r="N2501" i="7"/>
  <c r="N2502" i="7"/>
  <c r="N2503" i="7"/>
  <c r="N2504" i="7"/>
  <c r="N2505" i="7"/>
  <c r="N2506" i="7"/>
  <c r="N2507" i="7"/>
  <c r="N2508" i="7"/>
  <c r="N2509" i="7"/>
  <c r="N2510" i="7"/>
  <c r="N2511" i="7"/>
  <c r="N2512" i="7"/>
  <c r="N2513" i="7"/>
  <c r="N2514" i="7"/>
  <c r="N2515" i="7"/>
  <c r="N2516" i="7"/>
  <c r="N2517" i="7"/>
  <c r="N2518" i="7"/>
  <c r="N2519" i="7"/>
  <c r="N2520" i="7"/>
  <c r="N2521" i="7"/>
  <c r="N2522" i="7"/>
  <c r="N2523" i="7"/>
  <c r="N2524" i="7"/>
  <c r="N2525" i="7"/>
  <c r="N2526" i="7"/>
  <c r="N2527" i="7"/>
  <c r="N2528" i="7"/>
  <c r="N2529" i="7"/>
  <c r="N2530" i="7"/>
  <c r="N2531" i="7"/>
  <c r="N2532" i="7"/>
  <c r="N2533" i="7"/>
  <c r="N2534" i="7"/>
  <c r="N2535" i="7"/>
  <c r="N2536" i="7"/>
  <c r="N2537" i="7"/>
  <c r="N2538" i="7"/>
  <c r="N2539" i="7"/>
  <c r="N2540" i="7"/>
  <c r="N2541" i="7"/>
  <c r="N2542" i="7"/>
  <c r="N2543" i="7"/>
  <c r="N2544" i="7"/>
  <c r="N2545" i="7"/>
  <c r="N2546" i="7"/>
  <c r="N2547" i="7"/>
  <c r="N2548" i="7"/>
  <c r="N2549" i="7"/>
  <c r="N2550" i="7"/>
  <c r="N2551" i="7"/>
  <c r="N2552" i="7"/>
  <c r="N2553" i="7"/>
  <c r="N2554" i="7"/>
  <c r="N2555" i="7"/>
  <c r="N2556" i="7"/>
  <c r="N2557" i="7"/>
  <c r="N2558" i="7"/>
  <c r="N2559" i="7"/>
  <c r="N2560" i="7"/>
  <c r="N2561" i="7"/>
  <c r="N2562" i="7"/>
  <c r="N2563" i="7"/>
  <c r="N2564" i="7"/>
  <c r="N2565" i="7"/>
  <c r="N2566" i="7"/>
  <c r="N2567" i="7"/>
  <c r="N2568" i="7"/>
  <c r="N2569" i="7"/>
  <c r="N2570" i="7"/>
  <c r="N2571" i="7"/>
  <c r="N2572" i="7"/>
  <c r="N2573" i="7"/>
  <c r="N2574" i="7"/>
  <c r="N2575" i="7"/>
  <c r="N2576" i="7"/>
  <c r="N2577" i="7"/>
  <c r="N2578" i="7"/>
  <c r="N2579" i="7"/>
  <c r="N2580" i="7"/>
  <c r="N2581" i="7"/>
  <c r="N2582" i="7"/>
  <c r="N2583" i="7"/>
  <c r="N2584" i="7"/>
  <c r="N2585" i="7"/>
  <c r="N2586" i="7"/>
  <c r="N2587" i="7"/>
  <c r="N2588" i="7"/>
  <c r="N2589" i="7"/>
  <c r="N2590" i="7"/>
  <c r="N2591" i="7"/>
  <c r="N2592" i="7"/>
  <c r="N2593" i="7"/>
  <c r="N2594" i="7"/>
  <c r="N2595" i="7"/>
  <c r="N2596" i="7"/>
  <c r="N2597" i="7"/>
  <c r="N2598" i="7"/>
  <c r="N2599" i="7"/>
  <c r="N2600" i="7"/>
  <c r="N2601" i="7"/>
  <c r="N2602" i="7"/>
  <c r="N2603" i="7"/>
  <c r="N2604" i="7"/>
  <c r="N2605" i="7"/>
  <c r="N2606" i="7"/>
  <c r="N2607" i="7"/>
  <c r="N2608" i="7"/>
  <c r="N2609" i="7"/>
  <c r="N2610" i="7"/>
  <c r="N2611" i="7"/>
  <c r="N2612" i="7"/>
  <c r="N2613" i="7"/>
  <c r="N2614" i="7"/>
  <c r="N2615" i="7"/>
  <c r="N2616" i="7"/>
  <c r="N2617" i="7"/>
  <c r="N2618" i="7"/>
  <c r="N2619" i="7"/>
  <c r="N2620" i="7"/>
  <c r="N2621" i="7"/>
  <c r="N2622" i="7"/>
  <c r="N2623" i="7"/>
  <c r="N2624" i="7"/>
  <c r="N2625" i="7"/>
  <c r="N2626" i="7"/>
  <c r="N2627" i="7"/>
  <c r="N2628" i="7"/>
  <c r="N2629" i="7"/>
  <c r="N2630" i="7"/>
  <c r="N2631" i="7"/>
  <c r="N2632" i="7"/>
  <c r="N2633" i="7"/>
  <c r="N2634" i="7"/>
  <c r="N2635" i="7"/>
  <c r="N2636" i="7"/>
  <c r="N2637" i="7"/>
  <c r="N2638" i="7"/>
  <c r="N2639" i="7"/>
  <c r="N2640" i="7"/>
  <c r="N2641" i="7"/>
  <c r="N2642" i="7"/>
  <c r="N2643" i="7"/>
  <c r="N2644" i="7"/>
  <c r="N2645" i="7"/>
  <c r="N2646" i="7"/>
  <c r="N2647" i="7"/>
  <c r="N2648" i="7"/>
  <c r="N2649" i="7"/>
  <c r="N2650" i="7"/>
  <c r="N2651" i="7"/>
  <c r="N2652" i="7"/>
  <c r="N2653" i="7"/>
  <c r="N2654" i="7"/>
  <c r="N2655" i="7"/>
  <c r="N2656" i="7"/>
  <c r="N2657" i="7"/>
  <c r="N2658" i="7"/>
  <c r="N2659" i="7"/>
  <c r="N2660" i="7"/>
  <c r="N2661" i="7"/>
  <c r="N2662" i="7"/>
  <c r="N2663" i="7"/>
  <c r="N2664" i="7"/>
  <c r="N2665" i="7"/>
  <c r="N2666" i="7"/>
  <c r="N2667" i="7"/>
  <c r="N2668" i="7"/>
  <c r="N2669" i="7"/>
  <c r="N2670" i="7"/>
  <c r="N2671" i="7"/>
  <c r="N2672" i="7"/>
  <c r="N2673" i="7"/>
  <c r="N2674" i="7"/>
  <c r="N2675" i="7"/>
  <c r="N2676" i="7"/>
  <c r="N2677" i="7"/>
  <c r="N2678" i="7"/>
  <c r="N2679" i="7"/>
  <c r="N2680" i="7"/>
  <c r="N2681" i="7"/>
  <c r="N2682" i="7"/>
  <c r="N2683" i="7"/>
  <c r="N2684" i="7"/>
  <c r="N2685" i="7"/>
  <c r="N2686" i="7"/>
  <c r="N2687" i="7"/>
  <c r="N2688" i="7"/>
  <c r="N2689" i="7"/>
  <c r="N2690" i="7"/>
  <c r="N2691" i="7"/>
  <c r="N2692" i="7"/>
  <c r="N2693" i="7"/>
  <c r="N2694" i="7"/>
  <c r="N2695" i="7"/>
  <c r="N2696" i="7"/>
  <c r="N2697" i="7"/>
  <c r="N2698" i="7"/>
  <c r="N2699" i="7"/>
  <c r="N2700" i="7"/>
  <c r="N2701" i="7"/>
  <c r="N2702" i="7"/>
  <c r="N2703" i="7"/>
  <c r="N2704" i="7"/>
  <c r="N2705" i="7"/>
  <c r="N2706" i="7"/>
  <c r="N2707" i="7"/>
  <c r="N2708" i="7"/>
  <c r="N2709" i="7"/>
  <c r="N2710" i="7"/>
  <c r="N2711" i="7"/>
  <c r="N2712" i="7"/>
  <c r="N2713" i="7"/>
  <c r="N2714" i="7"/>
  <c r="N2715" i="7"/>
  <c r="N2716" i="7"/>
  <c r="N2717" i="7"/>
  <c r="N2718" i="7"/>
  <c r="N2719" i="7"/>
  <c r="N2720" i="7"/>
  <c r="N2721" i="7"/>
  <c r="N2722" i="7"/>
  <c r="N2723" i="7"/>
  <c r="N2724" i="7"/>
  <c r="N2725" i="7"/>
  <c r="N2726" i="7"/>
  <c r="N2727" i="7"/>
  <c r="N2728" i="7"/>
  <c r="N2729" i="7"/>
  <c r="N2730" i="7"/>
  <c r="N2731" i="7"/>
  <c r="N2732" i="7"/>
  <c r="N2733" i="7"/>
  <c r="N2734" i="7"/>
  <c r="N2735" i="7"/>
  <c r="N2736" i="7"/>
  <c r="N2737" i="7"/>
  <c r="N2738" i="7"/>
  <c r="N2739" i="7"/>
  <c r="N2740" i="7"/>
  <c r="N2741" i="7"/>
  <c r="N2742" i="7"/>
  <c r="N2743" i="7"/>
  <c r="N2744" i="7"/>
  <c r="N2745" i="7"/>
  <c r="N2746" i="7"/>
  <c r="N2747" i="7"/>
  <c r="N2748" i="7"/>
  <c r="N2749" i="7"/>
  <c r="N2750" i="7"/>
  <c r="N2751" i="7"/>
  <c r="N2752" i="7"/>
  <c r="N2753" i="7"/>
  <c r="N2754" i="7"/>
  <c r="N2755" i="7"/>
  <c r="N2756" i="7"/>
  <c r="N2757" i="7"/>
  <c r="N2758" i="7"/>
  <c r="N2759" i="7"/>
  <c r="N2760" i="7"/>
  <c r="N2761" i="7"/>
  <c r="N2762" i="7"/>
  <c r="N2763" i="7"/>
  <c r="N2764" i="7"/>
  <c r="N2765" i="7"/>
  <c r="N2766" i="7"/>
  <c r="N2767" i="7"/>
  <c r="N2768" i="7"/>
  <c r="N2769" i="7"/>
  <c r="N2770" i="7"/>
  <c r="N2771" i="7"/>
  <c r="N2772" i="7"/>
  <c r="N2773" i="7"/>
  <c r="N2774" i="7"/>
  <c r="N2775" i="7"/>
  <c r="N2776" i="7"/>
  <c r="N2777" i="7"/>
  <c r="N2778" i="7"/>
  <c r="N2779" i="7"/>
  <c r="N2780" i="7"/>
  <c r="N2781" i="7"/>
  <c r="N2782" i="7"/>
  <c r="N2783" i="7"/>
  <c r="N2784" i="7"/>
  <c r="N2785" i="7"/>
  <c r="N2786" i="7"/>
  <c r="N2787" i="7"/>
  <c r="N2788" i="7"/>
  <c r="N2789" i="7"/>
  <c r="N2790" i="7"/>
  <c r="N2791" i="7"/>
  <c r="N2792" i="7"/>
  <c r="N2793" i="7"/>
  <c r="N2794" i="7"/>
  <c r="N2795" i="7"/>
  <c r="N2796" i="7"/>
  <c r="N2797" i="7"/>
  <c r="N2798" i="7"/>
  <c r="N2799" i="7"/>
  <c r="N2800" i="7"/>
  <c r="N2801" i="7"/>
  <c r="N2802" i="7"/>
  <c r="N2803" i="7"/>
  <c r="N2804" i="7"/>
  <c r="N2805" i="7"/>
  <c r="N2806" i="7"/>
  <c r="N2807" i="7"/>
  <c r="N2808" i="7"/>
  <c r="N2809" i="7"/>
  <c r="N2810" i="7"/>
  <c r="N2811" i="7"/>
  <c r="N2812" i="7"/>
  <c r="N2813" i="7"/>
  <c r="N2814" i="7"/>
  <c r="N2815" i="7"/>
  <c r="N2816" i="7"/>
  <c r="N2817" i="7"/>
  <c r="N2818" i="7"/>
  <c r="N2819" i="7"/>
  <c r="N2820" i="7"/>
  <c r="N2821" i="7"/>
  <c r="N2822" i="7"/>
  <c r="N2823" i="7"/>
  <c r="N2824" i="7"/>
  <c r="N2825" i="7"/>
  <c r="N2826" i="7"/>
  <c r="N2827" i="7"/>
  <c r="N2828" i="7"/>
  <c r="N2829" i="7"/>
  <c r="N2830" i="7"/>
  <c r="N2831" i="7"/>
  <c r="N2832" i="7"/>
  <c r="N2833" i="7"/>
  <c r="N2834" i="7"/>
  <c r="N2835" i="7"/>
  <c r="N2836" i="7"/>
  <c r="N2837" i="7"/>
  <c r="N2838" i="7"/>
  <c r="N2839" i="7"/>
  <c r="N2840" i="7"/>
  <c r="N2841" i="7"/>
  <c r="N2842" i="7"/>
  <c r="N2843" i="7"/>
  <c r="N2844" i="7"/>
  <c r="N2845" i="7"/>
  <c r="N2846" i="7"/>
  <c r="N2847" i="7"/>
  <c r="N2848" i="7"/>
  <c r="N2849" i="7"/>
  <c r="N2850" i="7"/>
  <c r="N2851" i="7"/>
  <c r="N2852" i="7"/>
  <c r="N2853" i="7"/>
  <c r="N2854" i="7"/>
  <c r="N2855" i="7"/>
  <c r="N2856" i="7"/>
  <c r="N2857" i="7"/>
  <c r="N2858" i="7"/>
  <c r="N2859" i="7"/>
  <c r="N2860" i="7"/>
  <c r="N2861" i="7"/>
  <c r="N2862" i="7"/>
  <c r="N2863" i="7"/>
  <c r="N2864" i="7"/>
  <c r="N2865" i="7"/>
  <c r="N2866" i="7"/>
  <c r="N2867" i="7"/>
  <c r="N2868" i="7"/>
  <c r="N2869" i="7"/>
  <c r="N2870" i="7"/>
  <c r="N2871" i="7"/>
  <c r="N2872" i="7"/>
  <c r="N2873" i="7"/>
  <c r="N2874" i="7"/>
  <c r="N2875" i="7"/>
  <c r="N2876" i="7"/>
  <c r="N2877" i="7"/>
  <c r="N2878" i="7"/>
  <c r="N2879" i="7"/>
  <c r="N2880" i="7"/>
  <c r="N2881" i="7"/>
  <c r="N2882" i="7"/>
  <c r="N2883" i="7"/>
  <c r="N2884" i="7"/>
  <c r="N2885" i="7"/>
  <c r="N2886" i="7"/>
  <c r="N2887" i="7"/>
  <c r="N2888" i="7"/>
  <c r="N2889" i="7"/>
  <c r="N2890" i="7"/>
  <c r="N2891" i="7"/>
  <c r="N2892" i="7"/>
  <c r="N2893" i="7"/>
  <c r="N2894" i="7"/>
  <c r="N2895" i="7"/>
  <c r="N2896" i="7"/>
  <c r="N2897" i="7"/>
  <c r="N2898" i="7"/>
  <c r="N2899" i="7"/>
  <c r="N2900" i="7"/>
  <c r="N2901" i="7"/>
  <c r="N2902" i="7"/>
  <c r="N2903" i="7"/>
  <c r="N2904" i="7"/>
  <c r="N2905" i="7"/>
  <c r="N2906" i="7"/>
  <c r="N2907" i="7"/>
  <c r="N2908" i="7"/>
  <c r="N2909" i="7"/>
  <c r="N2910" i="7"/>
  <c r="N2911" i="7"/>
  <c r="N2912" i="7"/>
  <c r="N2913" i="7"/>
  <c r="N2914" i="7"/>
  <c r="N2915" i="7"/>
  <c r="N2916" i="7"/>
  <c r="N2917" i="7"/>
  <c r="N2918" i="7"/>
  <c r="N2919" i="7"/>
  <c r="N2920" i="7"/>
  <c r="N2921" i="7"/>
  <c r="N2922" i="7"/>
  <c r="N2923" i="7"/>
  <c r="N2924" i="7"/>
  <c r="N2925" i="7"/>
  <c r="N2926" i="7"/>
  <c r="N2927" i="7"/>
  <c r="N2928" i="7"/>
  <c r="N2929" i="7"/>
  <c r="N2930" i="7"/>
  <c r="N2931" i="7"/>
  <c r="N2932" i="7"/>
  <c r="N2933" i="7"/>
  <c r="N2934" i="7"/>
  <c r="N2935" i="7"/>
  <c r="N2936" i="7"/>
  <c r="N2937" i="7"/>
  <c r="N2938" i="7"/>
  <c r="N2939" i="7"/>
  <c r="N2940" i="7"/>
  <c r="N2941" i="7"/>
  <c r="N2942" i="7"/>
  <c r="N2943" i="7"/>
  <c r="N2944" i="7"/>
  <c r="N2945" i="7"/>
  <c r="N2946" i="7"/>
  <c r="N2947" i="7"/>
  <c r="N2948" i="7"/>
  <c r="N2949" i="7"/>
  <c r="N2950" i="7"/>
  <c r="N2951" i="7"/>
  <c r="N2952" i="7"/>
  <c r="N2953" i="7"/>
  <c r="N2954" i="7"/>
  <c r="N2955" i="7"/>
  <c r="N2956" i="7"/>
  <c r="N2957" i="7"/>
  <c r="N2958" i="7"/>
  <c r="N2959" i="7"/>
  <c r="N2960" i="7"/>
  <c r="N2961" i="7"/>
  <c r="N2962" i="7"/>
  <c r="N2963" i="7"/>
  <c r="N2964" i="7"/>
  <c r="N2965" i="7"/>
  <c r="N2966" i="7"/>
  <c r="N2967" i="7"/>
  <c r="N2968" i="7"/>
  <c r="N2969" i="7"/>
  <c r="N2970" i="7"/>
  <c r="N2971" i="7"/>
  <c r="N2972" i="7"/>
  <c r="N2973" i="7"/>
  <c r="N2974" i="7"/>
  <c r="N2975" i="7"/>
  <c r="N2976" i="7"/>
  <c r="N2977" i="7"/>
  <c r="N2978" i="7"/>
  <c r="N2979" i="7"/>
  <c r="N2980" i="7"/>
  <c r="N2981" i="7"/>
  <c r="N2982" i="7"/>
  <c r="N2983" i="7"/>
  <c r="N2984" i="7"/>
  <c r="N2985" i="7"/>
  <c r="N2986" i="7"/>
  <c r="N2987" i="7"/>
  <c r="N2988" i="7"/>
  <c r="N2989" i="7"/>
  <c r="N2990" i="7"/>
  <c r="N2991" i="7"/>
  <c r="N2992" i="7"/>
  <c r="N2993" i="7"/>
  <c r="N2994" i="7"/>
  <c r="N2995" i="7"/>
  <c r="N2996" i="7"/>
  <c r="N2997" i="7"/>
  <c r="N2998" i="7"/>
  <c r="N2999" i="7"/>
  <c r="N3000" i="7"/>
  <c r="N3001" i="7"/>
  <c r="N3002" i="7"/>
  <c r="N3003" i="7"/>
  <c r="N3004" i="7"/>
  <c r="N3005" i="7"/>
  <c r="N3006" i="7"/>
  <c r="N3007" i="7"/>
  <c r="N3008" i="7"/>
  <c r="N3009" i="7"/>
  <c r="N3010" i="7"/>
  <c r="N3011" i="7"/>
  <c r="N3012" i="7"/>
  <c r="N3013" i="7"/>
  <c r="N3014" i="7"/>
  <c r="N3015" i="7"/>
  <c r="N3016" i="7"/>
  <c r="N3017" i="7"/>
  <c r="N3018" i="7"/>
  <c r="N3019" i="7"/>
  <c r="N3020" i="7"/>
  <c r="N3021" i="7"/>
  <c r="N3022" i="7"/>
  <c r="N3023" i="7"/>
  <c r="N3024" i="7"/>
  <c r="N3025" i="7"/>
  <c r="N3026" i="7"/>
  <c r="N3027" i="7"/>
  <c r="N3028" i="7"/>
  <c r="N3029" i="7"/>
  <c r="N3030" i="7"/>
  <c r="N3031" i="7"/>
  <c r="N3032" i="7"/>
  <c r="N3033" i="7"/>
  <c r="N3034" i="7"/>
  <c r="N3035" i="7"/>
  <c r="N3036" i="7"/>
  <c r="N3037" i="7"/>
  <c r="N3038" i="7"/>
  <c r="N3039" i="7"/>
  <c r="N3040" i="7"/>
  <c r="N3041" i="7"/>
  <c r="N3042" i="7"/>
  <c r="N3043" i="7"/>
  <c r="N3044" i="7"/>
  <c r="N3045" i="7"/>
  <c r="N3046" i="7"/>
  <c r="N3047" i="7"/>
  <c r="N3048" i="7"/>
  <c r="N3049" i="7"/>
  <c r="N3050" i="7"/>
  <c r="N3051" i="7"/>
  <c r="N3052" i="7"/>
  <c r="N3053" i="7"/>
  <c r="N3054" i="7"/>
  <c r="N3055" i="7"/>
  <c r="N3056" i="7"/>
  <c r="N3057" i="7"/>
  <c r="N3058" i="7"/>
  <c r="N3059" i="7"/>
  <c r="N3060" i="7"/>
  <c r="N3061" i="7"/>
  <c r="N3062" i="7"/>
  <c r="N3063" i="7"/>
  <c r="N3064" i="7"/>
  <c r="N3065" i="7"/>
  <c r="N3066" i="7"/>
  <c r="N3067" i="7"/>
  <c r="N3068" i="7"/>
  <c r="N3069" i="7"/>
  <c r="N3070" i="7"/>
  <c r="N3071" i="7"/>
  <c r="N3072" i="7"/>
  <c r="N3073" i="7"/>
  <c r="N3074" i="7"/>
  <c r="N3075" i="7"/>
  <c r="N3076" i="7"/>
  <c r="N3077" i="7"/>
  <c r="N3078" i="7"/>
  <c r="N3079" i="7"/>
  <c r="N3080" i="7"/>
  <c r="N3081" i="7"/>
  <c r="N3082" i="7"/>
  <c r="N3083" i="7"/>
  <c r="N3084" i="7"/>
  <c r="N3085" i="7"/>
  <c r="N3086" i="7"/>
  <c r="N3087" i="7"/>
  <c r="N3088" i="7"/>
  <c r="N3089" i="7"/>
  <c r="N3090" i="7"/>
  <c r="N3091" i="7"/>
  <c r="N3092" i="7"/>
  <c r="N3093" i="7"/>
  <c r="N3094" i="7"/>
  <c r="N3095" i="7"/>
  <c r="N3096" i="7"/>
  <c r="N3097" i="7"/>
  <c r="N3098" i="7"/>
  <c r="N3099" i="7"/>
  <c r="N3100" i="7"/>
  <c r="N3101" i="7"/>
  <c r="N3102" i="7"/>
  <c r="N3103" i="7"/>
  <c r="N3104" i="7"/>
  <c r="N3105" i="7"/>
  <c r="N3106" i="7"/>
  <c r="N3107" i="7"/>
  <c r="N3108" i="7"/>
  <c r="N3109" i="7"/>
  <c r="N3110" i="7"/>
  <c r="N3111" i="7"/>
  <c r="N3112" i="7"/>
  <c r="N3113" i="7"/>
  <c r="N3114" i="7"/>
  <c r="N3115" i="7"/>
  <c r="N3116" i="7"/>
  <c r="N3117" i="7"/>
  <c r="N3118" i="7"/>
  <c r="N3119" i="7"/>
  <c r="N3120" i="7"/>
  <c r="N3121" i="7"/>
  <c r="N3122" i="7"/>
  <c r="N3123" i="7"/>
  <c r="N3124" i="7"/>
  <c r="N3125" i="7"/>
  <c r="N3126" i="7"/>
  <c r="N3127" i="7"/>
  <c r="N3128" i="7"/>
  <c r="N3129" i="7"/>
  <c r="N3130" i="7"/>
  <c r="N3131" i="7"/>
  <c r="N3132" i="7"/>
  <c r="N3133" i="7"/>
  <c r="N3134" i="7"/>
  <c r="N3135" i="7"/>
  <c r="N3136" i="7"/>
  <c r="N3137" i="7"/>
  <c r="N3138" i="7"/>
  <c r="N3139" i="7"/>
  <c r="N3140" i="7"/>
  <c r="N3141" i="7"/>
  <c r="N3142" i="7"/>
  <c r="N3143" i="7"/>
  <c r="N3144" i="7"/>
  <c r="N3145" i="7"/>
  <c r="N3146" i="7"/>
  <c r="N3147" i="7"/>
  <c r="N3148" i="7"/>
  <c r="N3149" i="7"/>
  <c r="N3150" i="7"/>
  <c r="N3151" i="7"/>
  <c r="N3152" i="7"/>
  <c r="N3153" i="7"/>
  <c r="N3154" i="7"/>
  <c r="N3155" i="7"/>
  <c r="N3156" i="7"/>
  <c r="N3157" i="7"/>
  <c r="N3158" i="7"/>
  <c r="N3159" i="7"/>
  <c r="N3160" i="7"/>
  <c r="N3161" i="7"/>
  <c r="N3162" i="7"/>
  <c r="N3163" i="7"/>
  <c r="N3164" i="7"/>
  <c r="N3165" i="7"/>
  <c r="N3166" i="7"/>
  <c r="N3167" i="7"/>
  <c r="N3168" i="7"/>
  <c r="N3169" i="7"/>
  <c r="N3170" i="7"/>
  <c r="N3171" i="7"/>
  <c r="N3172" i="7"/>
  <c r="N3173" i="7"/>
  <c r="N3174" i="7"/>
  <c r="N3175" i="7"/>
  <c r="N3176" i="7"/>
  <c r="N3177" i="7"/>
  <c r="N3178" i="7"/>
  <c r="N3179" i="7"/>
  <c r="N3180" i="7"/>
  <c r="N3181" i="7"/>
  <c r="N3182" i="7"/>
  <c r="N3183" i="7"/>
  <c r="N3184" i="7"/>
  <c r="N3185" i="7"/>
  <c r="N3186" i="7"/>
  <c r="N3187" i="7"/>
  <c r="N3188" i="7"/>
  <c r="N3189" i="7"/>
  <c r="N3190" i="7"/>
  <c r="N3191" i="7"/>
  <c r="N3192" i="7"/>
  <c r="N3193" i="7"/>
  <c r="N3194" i="7"/>
  <c r="N3195" i="7"/>
  <c r="N3196" i="7"/>
  <c r="N3197" i="7"/>
  <c r="N3198" i="7"/>
  <c r="N3199" i="7"/>
  <c r="N3200" i="7"/>
  <c r="N3201" i="7"/>
  <c r="N3202" i="7"/>
  <c r="N3203" i="7"/>
  <c r="N3204" i="7"/>
  <c r="N3205" i="7"/>
  <c r="N3206" i="7"/>
  <c r="N3207" i="7"/>
  <c r="N3208" i="7"/>
  <c r="N3209" i="7"/>
  <c r="N3210" i="7"/>
  <c r="N3211" i="7"/>
  <c r="N3212" i="7"/>
  <c r="N3213" i="7"/>
  <c r="N3214" i="7"/>
  <c r="N3215" i="7"/>
  <c r="N3216" i="7"/>
  <c r="N3217" i="7"/>
  <c r="N3218" i="7"/>
  <c r="N3219" i="7"/>
  <c r="N3220" i="7"/>
  <c r="N3221" i="7"/>
  <c r="N3222" i="7"/>
  <c r="N3223" i="7"/>
  <c r="N3224" i="7"/>
  <c r="N3225" i="7"/>
  <c r="N3226" i="7"/>
  <c r="N3227" i="7"/>
  <c r="N3228" i="7"/>
  <c r="N3229" i="7"/>
  <c r="N3230" i="7"/>
  <c r="N3231" i="7"/>
  <c r="N3232" i="7"/>
  <c r="N3233" i="7"/>
  <c r="N3234" i="7"/>
  <c r="N3235" i="7"/>
  <c r="N3236" i="7"/>
  <c r="N3237" i="7"/>
  <c r="N3238" i="7"/>
  <c r="N3239" i="7"/>
  <c r="N3240" i="7"/>
  <c r="N3241" i="7"/>
  <c r="N3242" i="7"/>
  <c r="N3243" i="7"/>
  <c r="N3244" i="7"/>
  <c r="N3245" i="7"/>
  <c r="N3246" i="7"/>
  <c r="N3247" i="7"/>
  <c r="N3248" i="7"/>
  <c r="N3249" i="7"/>
  <c r="N3250" i="7"/>
  <c r="N3251" i="7"/>
  <c r="N3252" i="7"/>
  <c r="N3253" i="7"/>
  <c r="N3254" i="7"/>
  <c r="N3255" i="7"/>
  <c r="N3256" i="7"/>
  <c r="N3257" i="7"/>
  <c r="N3258" i="7"/>
  <c r="N3259" i="7"/>
  <c r="N3260" i="7"/>
  <c r="N3261" i="7"/>
  <c r="N3262" i="7"/>
  <c r="N3263" i="7"/>
  <c r="N3264" i="7"/>
  <c r="N3265" i="7"/>
  <c r="N3266" i="7"/>
  <c r="N3267" i="7"/>
  <c r="N3268" i="7"/>
  <c r="N3269" i="7"/>
  <c r="N3270" i="7"/>
  <c r="N3271" i="7"/>
  <c r="N3272" i="7"/>
  <c r="N3273" i="7"/>
  <c r="N3274" i="7"/>
  <c r="N3275" i="7"/>
  <c r="N3276" i="7"/>
  <c r="N3277" i="7"/>
  <c r="N3278" i="7"/>
  <c r="N3279" i="7"/>
  <c r="N3280" i="7"/>
  <c r="N3281" i="7"/>
  <c r="N3282" i="7"/>
  <c r="N3283" i="7"/>
  <c r="N3284" i="7"/>
  <c r="N3285" i="7"/>
  <c r="N3286" i="7"/>
  <c r="N3287" i="7"/>
  <c r="N3288" i="7"/>
  <c r="N3289" i="7"/>
  <c r="N3290" i="7"/>
  <c r="N3291" i="7"/>
  <c r="N3292" i="7"/>
  <c r="N3293" i="7"/>
  <c r="N3294" i="7"/>
  <c r="N3295" i="7"/>
  <c r="N3296" i="7"/>
  <c r="N3297" i="7"/>
  <c r="N3298" i="7"/>
  <c r="N3299" i="7"/>
  <c r="N3300" i="7"/>
  <c r="N3301" i="7"/>
  <c r="N3302" i="7"/>
  <c r="N3303" i="7"/>
  <c r="N3304" i="7"/>
  <c r="N3305" i="7"/>
  <c r="N3306" i="7"/>
  <c r="N3307" i="7"/>
  <c r="N3308" i="7"/>
  <c r="N3309" i="7"/>
  <c r="N3310" i="7"/>
  <c r="N3311" i="7"/>
  <c r="N3312" i="7"/>
  <c r="N3313" i="7"/>
  <c r="N3314" i="7"/>
  <c r="N3315" i="7"/>
  <c r="N3316" i="7"/>
  <c r="N3317" i="7"/>
  <c r="N3318" i="7"/>
  <c r="N3319" i="7"/>
  <c r="N3320" i="7"/>
  <c r="N3321" i="7"/>
  <c r="N3322" i="7"/>
  <c r="N3323" i="7"/>
  <c r="N3324" i="7"/>
  <c r="N3325" i="7"/>
  <c r="N3326" i="7"/>
  <c r="N3327" i="7"/>
  <c r="N3328" i="7"/>
  <c r="N3329" i="7"/>
  <c r="N3330" i="7"/>
  <c r="N3331" i="7"/>
  <c r="N3332" i="7"/>
  <c r="N3333" i="7"/>
  <c r="N3334" i="7"/>
  <c r="N3335" i="7"/>
  <c r="M2" i="7"/>
  <c r="M3" i="7"/>
  <c r="M4" i="7"/>
  <c r="M5" i="7"/>
  <c r="M6" i="7"/>
  <c r="M7" i="7"/>
  <c r="M8" i="7"/>
  <c r="M9" i="7"/>
  <c r="M10" i="7"/>
  <c r="M11" i="7"/>
  <c r="M12" i="7"/>
  <c r="M13" i="7"/>
  <c r="M14" i="7"/>
  <c r="M15" i="7"/>
  <c r="M16" i="7"/>
  <c r="M17" i="7"/>
  <c r="M18" i="7"/>
  <c r="M19" i="7"/>
  <c r="M20" i="7"/>
  <c r="M21" i="7"/>
  <c r="M22" i="7"/>
  <c r="M23" i="7"/>
  <c r="M24" i="7"/>
  <c r="M25" i="7"/>
  <c r="M26" i="7"/>
  <c r="M27" i="7"/>
  <c r="M28" i="7"/>
  <c r="M29" i="7"/>
  <c r="M30" i="7"/>
  <c r="M31" i="7"/>
  <c r="M32" i="7"/>
  <c r="M33" i="7"/>
  <c r="M34" i="7"/>
  <c r="M35" i="7"/>
  <c r="M36" i="7"/>
  <c r="M37" i="7"/>
  <c r="M38" i="7"/>
  <c r="M39" i="7"/>
  <c r="M40" i="7"/>
  <c r="M41" i="7"/>
  <c r="M42" i="7"/>
  <c r="M43" i="7"/>
  <c r="M44" i="7"/>
  <c r="M45" i="7"/>
  <c r="M46" i="7"/>
  <c r="M47" i="7"/>
  <c r="M48" i="7"/>
  <c r="M49" i="7"/>
  <c r="M50" i="7"/>
  <c r="M51" i="7"/>
  <c r="M52" i="7"/>
  <c r="M53" i="7"/>
  <c r="M54" i="7"/>
  <c r="M55" i="7"/>
  <c r="M56" i="7"/>
  <c r="M57" i="7"/>
  <c r="M58" i="7"/>
  <c r="M59" i="7"/>
  <c r="M60" i="7"/>
  <c r="M61" i="7"/>
  <c r="M62" i="7"/>
  <c r="M63" i="7"/>
  <c r="M64" i="7"/>
  <c r="M65" i="7"/>
  <c r="M66" i="7"/>
  <c r="M67" i="7"/>
  <c r="M68" i="7"/>
  <c r="M69" i="7"/>
  <c r="M70" i="7"/>
  <c r="M71" i="7"/>
  <c r="M72" i="7"/>
  <c r="M73" i="7"/>
  <c r="M74" i="7"/>
  <c r="M75" i="7"/>
  <c r="M76" i="7"/>
  <c r="M77" i="7"/>
  <c r="M78" i="7"/>
  <c r="M79" i="7"/>
  <c r="M80" i="7"/>
  <c r="M81" i="7"/>
  <c r="M82" i="7"/>
  <c r="M83" i="7"/>
  <c r="M84" i="7"/>
  <c r="M85" i="7"/>
  <c r="M86" i="7"/>
  <c r="M87" i="7"/>
  <c r="M88" i="7"/>
  <c r="M89" i="7"/>
  <c r="M90" i="7"/>
  <c r="M91" i="7"/>
  <c r="M92" i="7"/>
  <c r="M93" i="7"/>
  <c r="M94" i="7"/>
  <c r="M95" i="7"/>
  <c r="M96" i="7"/>
  <c r="M97" i="7"/>
  <c r="M98" i="7"/>
  <c r="M99" i="7"/>
  <c r="M100" i="7"/>
  <c r="M101" i="7"/>
  <c r="M102" i="7"/>
  <c r="M103" i="7"/>
  <c r="M104" i="7"/>
  <c r="M105" i="7"/>
  <c r="M106" i="7"/>
  <c r="M107" i="7"/>
  <c r="M108" i="7"/>
  <c r="M109" i="7"/>
  <c r="M110" i="7"/>
  <c r="M111" i="7"/>
  <c r="M112" i="7"/>
  <c r="M113" i="7"/>
  <c r="M114" i="7"/>
  <c r="M115" i="7"/>
  <c r="M116" i="7"/>
  <c r="M117" i="7"/>
  <c r="M118" i="7"/>
  <c r="M119" i="7"/>
  <c r="M120" i="7"/>
  <c r="M121" i="7"/>
  <c r="M122" i="7"/>
  <c r="M123" i="7"/>
  <c r="M124" i="7"/>
  <c r="M125" i="7"/>
  <c r="M126" i="7"/>
  <c r="M127" i="7"/>
  <c r="M128" i="7"/>
  <c r="M129" i="7"/>
  <c r="M130" i="7"/>
  <c r="M131" i="7"/>
  <c r="M132" i="7"/>
  <c r="M133" i="7"/>
  <c r="M134" i="7"/>
  <c r="M135" i="7"/>
  <c r="M136" i="7"/>
  <c r="M137" i="7"/>
  <c r="M138" i="7"/>
  <c r="M139" i="7"/>
  <c r="M140" i="7"/>
  <c r="M141" i="7"/>
  <c r="M142" i="7"/>
  <c r="M143" i="7"/>
  <c r="M144" i="7"/>
  <c r="M145" i="7"/>
  <c r="M146" i="7"/>
  <c r="M147" i="7"/>
  <c r="M148" i="7"/>
  <c r="M149" i="7"/>
  <c r="M150" i="7"/>
  <c r="M151" i="7"/>
  <c r="M152" i="7"/>
  <c r="M153" i="7"/>
  <c r="M154" i="7"/>
  <c r="M155" i="7"/>
  <c r="M156" i="7"/>
  <c r="M157" i="7"/>
  <c r="M158" i="7"/>
  <c r="M159" i="7"/>
  <c r="M160" i="7"/>
  <c r="M161" i="7"/>
  <c r="M162" i="7"/>
  <c r="M163" i="7"/>
  <c r="M164" i="7"/>
  <c r="M165" i="7"/>
  <c r="M166" i="7"/>
  <c r="M167" i="7"/>
  <c r="M168" i="7"/>
  <c r="M169" i="7"/>
  <c r="M170" i="7"/>
  <c r="M171" i="7"/>
  <c r="M172" i="7"/>
  <c r="M173" i="7"/>
  <c r="M174" i="7"/>
  <c r="M175" i="7"/>
  <c r="M176" i="7"/>
  <c r="M177" i="7"/>
  <c r="M178" i="7"/>
  <c r="M179" i="7"/>
  <c r="M180" i="7"/>
  <c r="M181" i="7"/>
  <c r="M182" i="7"/>
  <c r="M183" i="7"/>
  <c r="M184" i="7"/>
  <c r="M185" i="7"/>
  <c r="M186" i="7"/>
  <c r="M187" i="7"/>
  <c r="M188" i="7"/>
  <c r="M189" i="7"/>
  <c r="M190" i="7"/>
  <c r="M191" i="7"/>
  <c r="M192" i="7"/>
  <c r="M193" i="7"/>
  <c r="M194" i="7"/>
  <c r="M195" i="7"/>
  <c r="M196" i="7"/>
  <c r="M197" i="7"/>
  <c r="M198" i="7"/>
  <c r="M199" i="7"/>
  <c r="M200" i="7"/>
  <c r="M201" i="7"/>
  <c r="M202" i="7"/>
  <c r="M203" i="7"/>
  <c r="M204" i="7"/>
  <c r="M205" i="7"/>
  <c r="M206" i="7"/>
  <c r="M207" i="7"/>
  <c r="M208" i="7"/>
  <c r="M209" i="7"/>
  <c r="M210" i="7"/>
  <c r="M211" i="7"/>
  <c r="M212" i="7"/>
  <c r="M213" i="7"/>
  <c r="M214" i="7"/>
  <c r="M215" i="7"/>
  <c r="M216" i="7"/>
  <c r="M217" i="7"/>
  <c r="M218" i="7"/>
  <c r="M219" i="7"/>
  <c r="M220" i="7"/>
  <c r="M221" i="7"/>
  <c r="M222" i="7"/>
  <c r="M223" i="7"/>
  <c r="M224" i="7"/>
  <c r="M225" i="7"/>
  <c r="M226" i="7"/>
  <c r="M227" i="7"/>
  <c r="M228" i="7"/>
  <c r="M229" i="7"/>
  <c r="M230" i="7"/>
  <c r="M231" i="7"/>
  <c r="M232" i="7"/>
  <c r="M233" i="7"/>
  <c r="M234" i="7"/>
  <c r="M235" i="7"/>
  <c r="M236" i="7"/>
  <c r="M237" i="7"/>
  <c r="M238" i="7"/>
  <c r="M239" i="7"/>
  <c r="M240" i="7"/>
  <c r="M241" i="7"/>
  <c r="M242" i="7"/>
  <c r="M243" i="7"/>
  <c r="M244" i="7"/>
  <c r="M245" i="7"/>
  <c r="M246" i="7"/>
  <c r="M247" i="7"/>
  <c r="M248" i="7"/>
  <c r="M249" i="7"/>
  <c r="M250" i="7"/>
  <c r="M251" i="7"/>
  <c r="M252" i="7"/>
  <c r="M253" i="7"/>
  <c r="M254" i="7"/>
  <c r="M255" i="7"/>
  <c r="M256" i="7"/>
  <c r="M257" i="7"/>
  <c r="M258" i="7"/>
  <c r="M259" i="7"/>
  <c r="M260" i="7"/>
  <c r="M261" i="7"/>
  <c r="M262" i="7"/>
  <c r="M263" i="7"/>
  <c r="M264" i="7"/>
  <c r="M265" i="7"/>
  <c r="M266" i="7"/>
  <c r="M267" i="7"/>
  <c r="M268" i="7"/>
  <c r="M269" i="7"/>
  <c r="M270" i="7"/>
  <c r="M271" i="7"/>
  <c r="M272" i="7"/>
  <c r="M273" i="7"/>
  <c r="M274" i="7"/>
  <c r="M275" i="7"/>
  <c r="M276" i="7"/>
  <c r="M277" i="7"/>
  <c r="M278" i="7"/>
  <c r="M279" i="7"/>
  <c r="M280" i="7"/>
  <c r="M281" i="7"/>
  <c r="M282" i="7"/>
  <c r="M283" i="7"/>
  <c r="M284" i="7"/>
  <c r="M285" i="7"/>
  <c r="M286" i="7"/>
  <c r="M287" i="7"/>
  <c r="M288" i="7"/>
  <c r="M289" i="7"/>
  <c r="M290" i="7"/>
  <c r="M291" i="7"/>
  <c r="M292" i="7"/>
  <c r="M293" i="7"/>
  <c r="M294" i="7"/>
  <c r="M295" i="7"/>
  <c r="M296" i="7"/>
  <c r="M297" i="7"/>
  <c r="M298" i="7"/>
  <c r="M299" i="7"/>
  <c r="M300" i="7"/>
  <c r="M301" i="7"/>
  <c r="M302" i="7"/>
  <c r="M303" i="7"/>
  <c r="M304" i="7"/>
  <c r="M305" i="7"/>
  <c r="M306" i="7"/>
  <c r="M307" i="7"/>
  <c r="M308" i="7"/>
  <c r="M309" i="7"/>
  <c r="M310" i="7"/>
  <c r="M311" i="7"/>
  <c r="M312" i="7"/>
  <c r="M313" i="7"/>
  <c r="M314" i="7"/>
  <c r="M315" i="7"/>
  <c r="M316" i="7"/>
  <c r="M317" i="7"/>
  <c r="M318" i="7"/>
  <c r="M319" i="7"/>
  <c r="M320" i="7"/>
  <c r="M321" i="7"/>
  <c r="M322" i="7"/>
  <c r="M323" i="7"/>
  <c r="M324" i="7"/>
  <c r="M325" i="7"/>
  <c r="M326" i="7"/>
  <c r="M327" i="7"/>
  <c r="M328" i="7"/>
  <c r="M329" i="7"/>
  <c r="M330" i="7"/>
  <c r="M331" i="7"/>
  <c r="M332" i="7"/>
  <c r="M333" i="7"/>
  <c r="M334" i="7"/>
  <c r="M335" i="7"/>
  <c r="M336" i="7"/>
  <c r="M337" i="7"/>
  <c r="M338" i="7"/>
  <c r="M339" i="7"/>
  <c r="M340" i="7"/>
  <c r="M341" i="7"/>
  <c r="M342" i="7"/>
  <c r="M343" i="7"/>
  <c r="M344" i="7"/>
  <c r="M345" i="7"/>
  <c r="M346" i="7"/>
  <c r="M347" i="7"/>
  <c r="M348" i="7"/>
  <c r="M349" i="7"/>
  <c r="M350" i="7"/>
  <c r="M351" i="7"/>
  <c r="M352" i="7"/>
  <c r="M353" i="7"/>
  <c r="M354" i="7"/>
  <c r="M355" i="7"/>
  <c r="M356" i="7"/>
  <c r="M357" i="7"/>
  <c r="M358" i="7"/>
  <c r="M359" i="7"/>
  <c r="M360" i="7"/>
  <c r="M361" i="7"/>
  <c r="M362" i="7"/>
  <c r="M363" i="7"/>
  <c r="M364" i="7"/>
  <c r="M365" i="7"/>
  <c r="M366" i="7"/>
  <c r="M367" i="7"/>
  <c r="M368" i="7"/>
  <c r="M369" i="7"/>
  <c r="M370" i="7"/>
  <c r="M371" i="7"/>
  <c r="M372" i="7"/>
  <c r="M373" i="7"/>
  <c r="M374" i="7"/>
  <c r="M375" i="7"/>
  <c r="M376" i="7"/>
  <c r="M377" i="7"/>
  <c r="M378" i="7"/>
  <c r="M379" i="7"/>
  <c r="M380" i="7"/>
  <c r="M381" i="7"/>
  <c r="M382" i="7"/>
  <c r="M383" i="7"/>
  <c r="M384" i="7"/>
  <c r="M385" i="7"/>
  <c r="M386" i="7"/>
  <c r="M387" i="7"/>
  <c r="M388" i="7"/>
  <c r="M389" i="7"/>
  <c r="M390" i="7"/>
  <c r="M391" i="7"/>
  <c r="M392" i="7"/>
  <c r="M393" i="7"/>
  <c r="M394" i="7"/>
  <c r="M395" i="7"/>
  <c r="M396" i="7"/>
  <c r="M397" i="7"/>
  <c r="M398" i="7"/>
  <c r="M399" i="7"/>
  <c r="M400" i="7"/>
  <c r="M401" i="7"/>
  <c r="M402" i="7"/>
  <c r="M403" i="7"/>
  <c r="M404" i="7"/>
  <c r="M405" i="7"/>
  <c r="M406" i="7"/>
  <c r="M407" i="7"/>
  <c r="M408" i="7"/>
  <c r="M409" i="7"/>
  <c r="M410" i="7"/>
  <c r="M411" i="7"/>
  <c r="M412" i="7"/>
  <c r="M413" i="7"/>
  <c r="M414" i="7"/>
  <c r="M415" i="7"/>
  <c r="M416" i="7"/>
  <c r="M417" i="7"/>
  <c r="M418" i="7"/>
  <c r="M419" i="7"/>
  <c r="M420" i="7"/>
  <c r="M421" i="7"/>
  <c r="M422" i="7"/>
  <c r="M423" i="7"/>
  <c r="M424" i="7"/>
  <c r="M425" i="7"/>
  <c r="M426" i="7"/>
  <c r="M427" i="7"/>
  <c r="M428" i="7"/>
  <c r="M429" i="7"/>
  <c r="M430" i="7"/>
  <c r="M431" i="7"/>
  <c r="M432" i="7"/>
  <c r="M433" i="7"/>
  <c r="M434" i="7"/>
  <c r="M435" i="7"/>
  <c r="M436" i="7"/>
  <c r="M437" i="7"/>
  <c r="M438" i="7"/>
  <c r="M439" i="7"/>
  <c r="M440" i="7"/>
  <c r="M441" i="7"/>
  <c r="M442" i="7"/>
  <c r="M443" i="7"/>
  <c r="M444" i="7"/>
  <c r="M445" i="7"/>
  <c r="M446" i="7"/>
  <c r="M447" i="7"/>
  <c r="M448" i="7"/>
  <c r="M449" i="7"/>
  <c r="M450" i="7"/>
  <c r="M451" i="7"/>
  <c r="M452" i="7"/>
  <c r="M453" i="7"/>
  <c r="M454" i="7"/>
  <c r="M455" i="7"/>
  <c r="M456" i="7"/>
  <c r="M457" i="7"/>
  <c r="M458" i="7"/>
  <c r="M459" i="7"/>
  <c r="M460" i="7"/>
  <c r="M461" i="7"/>
  <c r="M462" i="7"/>
  <c r="M463" i="7"/>
  <c r="M464" i="7"/>
  <c r="M465" i="7"/>
  <c r="M466" i="7"/>
  <c r="M467" i="7"/>
  <c r="M468" i="7"/>
  <c r="M469" i="7"/>
  <c r="M470" i="7"/>
  <c r="M471" i="7"/>
  <c r="M472" i="7"/>
  <c r="M473" i="7"/>
  <c r="M474" i="7"/>
  <c r="M475" i="7"/>
  <c r="M476" i="7"/>
  <c r="M477" i="7"/>
  <c r="M478" i="7"/>
  <c r="M479" i="7"/>
  <c r="M480" i="7"/>
  <c r="M481" i="7"/>
  <c r="M482" i="7"/>
  <c r="M483" i="7"/>
  <c r="M484" i="7"/>
  <c r="M485" i="7"/>
  <c r="M486" i="7"/>
  <c r="M487" i="7"/>
  <c r="M488" i="7"/>
  <c r="M489" i="7"/>
  <c r="M490" i="7"/>
  <c r="M491" i="7"/>
  <c r="M492" i="7"/>
  <c r="M493" i="7"/>
  <c r="M494" i="7"/>
  <c r="M495" i="7"/>
  <c r="M496" i="7"/>
  <c r="M497" i="7"/>
  <c r="M498" i="7"/>
  <c r="M499" i="7"/>
  <c r="M500" i="7"/>
  <c r="M501" i="7"/>
  <c r="M502" i="7"/>
  <c r="M503" i="7"/>
  <c r="M504" i="7"/>
  <c r="M505" i="7"/>
  <c r="M506" i="7"/>
  <c r="M507" i="7"/>
  <c r="M508" i="7"/>
  <c r="M509" i="7"/>
  <c r="M510" i="7"/>
  <c r="M511" i="7"/>
  <c r="M512" i="7"/>
  <c r="M513" i="7"/>
  <c r="M514" i="7"/>
  <c r="M515" i="7"/>
  <c r="M516" i="7"/>
  <c r="M517" i="7"/>
  <c r="M518" i="7"/>
  <c r="M519" i="7"/>
  <c r="M520" i="7"/>
  <c r="M521" i="7"/>
  <c r="M522" i="7"/>
  <c r="M523" i="7"/>
  <c r="M524" i="7"/>
  <c r="M525" i="7"/>
  <c r="M526" i="7"/>
  <c r="M527" i="7"/>
  <c r="M528" i="7"/>
  <c r="M529" i="7"/>
  <c r="M530" i="7"/>
  <c r="M531" i="7"/>
  <c r="M532" i="7"/>
  <c r="M533" i="7"/>
  <c r="M534" i="7"/>
  <c r="M535" i="7"/>
  <c r="M536" i="7"/>
  <c r="M537" i="7"/>
  <c r="M538" i="7"/>
  <c r="M539" i="7"/>
  <c r="M540" i="7"/>
  <c r="M541" i="7"/>
  <c r="M542" i="7"/>
  <c r="M543" i="7"/>
  <c r="M544" i="7"/>
  <c r="M545" i="7"/>
  <c r="M546" i="7"/>
  <c r="M547" i="7"/>
  <c r="M548" i="7"/>
  <c r="M549" i="7"/>
  <c r="M550" i="7"/>
  <c r="M551" i="7"/>
  <c r="M552" i="7"/>
  <c r="M553" i="7"/>
  <c r="M554" i="7"/>
  <c r="M555" i="7"/>
  <c r="M556" i="7"/>
  <c r="M557" i="7"/>
  <c r="M558" i="7"/>
  <c r="M559" i="7"/>
  <c r="M560" i="7"/>
  <c r="M561" i="7"/>
  <c r="M562" i="7"/>
  <c r="M563" i="7"/>
  <c r="M564" i="7"/>
  <c r="M565" i="7"/>
  <c r="M566" i="7"/>
  <c r="M567" i="7"/>
  <c r="M568" i="7"/>
  <c r="M569" i="7"/>
  <c r="M570" i="7"/>
  <c r="M571" i="7"/>
  <c r="M572" i="7"/>
  <c r="M573" i="7"/>
  <c r="M574" i="7"/>
  <c r="M575" i="7"/>
  <c r="M576" i="7"/>
  <c r="M577" i="7"/>
  <c r="M578" i="7"/>
  <c r="M579" i="7"/>
  <c r="M580" i="7"/>
  <c r="M581" i="7"/>
  <c r="M582" i="7"/>
  <c r="M583" i="7"/>
  <c r="M584" i="7"/>
  <c r="M585" i="7"/>
  <c r="M586" i="7"/>
  <c r="M587" i="7"/>
  <c r="M588" i="7"/>
  <c r="M589" i="7"/>
  <c r="M590" i="7"/>
  <c r="M591" i="7"/>
  <c r="M592" i="7"/>
  <c r="M593" i="7"/>
  <c r="M594" i="7"/>
  <c r="M595" i="7"/>
  <c r="M596" i="7"/>
  <c r="M597" i="7"/>
  <c r="M598" i="7"/>
  <c r="M599" i="7"/>
  <c r="M600" i="7"/>
  <c r="M601" i="7"/>
  <c r="M602" i="7"/>
  <c r="M603" i="7"/>
  <c r="M604" i="7"/>
  <c r="M605" i="7"/>
  <c r="M606" i="7"/>
  <c r="M607" i="7"/>
  <c r="M608" i="7"/>
  <c r="M609" i="7"/>
  <c r="M610" i="7"/>
  <c r="M611" i="7"/>
  <c r="M612" i="7"/>
  <c r="M613" i="7"/>
  <c r="M614" i="7"/>
  <c r="M615" i="7"/>
  <c r="M616" i="7"/>
  <c r="M617" i="7"/>
  <c r="M618" i="7"/>
  <c r="M619" i="7"/>
  <c r="M620" i="7"/>
  <c r="M621" i="7"/>
  <c r="M622" i="7"/>
  <c r="M623" i="7"/>
  <c r="M624" i="7"/>
  <c r="M625" i="7"/>
  <c r="M626" i="7"/>
  <c r="M627" i="7"/>
  <c r="M628" i="7"/>
  <c r="M629" i="7"/>
  <c r="M630" i="7"/>
  <c r="M631" i="7"/>
  <c r="M632" i="7"/>
  <c r="M633" i="7"/>
  <c r="M634" i="7"/>
  <c r="M635" i="7"/>
  <c r="M636" i="7"/>
  <c r="M637" i="7"/>
  <c r="M638" i="7"/>
  <c r="M639" i="7"/>
  <c r="M640" i="7"/>
  <c r="M641" i="7"/>
  <c r="M642" i="7"/>
  <c r="M643" i="7"/>
  <c r="M644" i="7"/>
  <c r="M645" i="7"/>
  <c r="M646" i="7"/>
  <c r="M647" i="7"/>
  <c r="M648" i="7"/>
  <c r="M649" i="7"/>
  <c r="M650" i="7"/>
  <c r="M651" i="7"/>
  <c r="M652" i="7"/>
  <c r="M653" i="7"/>
  <c r="M654" i="7"/>
  <c r="M655" i="7"/>
  <c r="M656" i="7"/>
  <c r="M657" i="7"/>
  <c r="M658" i="7"/>
  <c r="M659" i="7"/>
  <c r="M660" i="7"/>
  <c r="M661" i="7"/>
  <c r="M662" i="7"/>
  <c r="M663" i="7"/>
  <c r="M664" i="7"/>
  <c r="M665" i="7"/>
  <c r="M666" i="7"/>
  <c r="M667" i="7"/>
  <c r="M668" i="7"/>
  <c r="M669" i="7"/>
  <c r="M670" i="7"/>
  <c r="M671" i="7"/>
  <c r="M672" i="7"/>
  <c r="M673" i="7"/>
  <c r="M674" i="7"/>
  <c r="M675" i="7"/>
  <c r="M676" i="7"/>
  <c r="M677" i="7"/>
  <c r="M678" i="7"/>
  <c r="M679" i="7"/>
  <c r="M680" i="7"/>
  <c r="M681" i="7"/>
  <c r="M682" i="7"/>
  <c r="M683" i="7"/>
  <c r="M684" i="7"/>
  <c r="M685" i="7"/>
  <c r="M686" i="7"/>
  <c r="M687" i="7"/>
  <c r="M688" i="7"/>
  <c r="M689" i="7"/>
  <c r="M690" i="7"/>
  <c r="M691" i="7"/>
  <c r="M692" i="7"/>
  <c r="M693" i="7"/>
  <c r="M694" i="7"/>
  <c r="M695" i="7"/>
  <c r="M696" i="7"/>
  <c r="M697" i="7"/>
  <c r="M698" i="7"/>
  <c r="M699" i="7"/>
  <c r="M700" i="7"/>
  <c r="M701" i="7"/>
  <c r="M702" i="7"/>
  <c r="M703" i="7"/>
  <c r="M704" i="7"/>
  <c r="M705" i="7"/>
  <c r="M706" i="7"/>
  <c r="M707" i="7"/>
  <c r="M708" i="7"/>
  <c r="M709" i="7"/>
  <c r="M710" i="7"/>
  <c r="M711" i="7"/>
  <c r="M712" i="7"/>
  <c r="M713" i="7"/>
  <c r="M714" i="7"/>
  <c r="M715" i="7"/>
  <c r="M716" i="7"/>
  <c r="M717" i="7"/>
  <c r="M718" i="7"/>
  <c r="M719" i="7"/>
  <c r="M720" i="7"/>
  <c r="M721" i="7"/>
  <c r="M722" i="7"/>
  <c r="M723" i="7"/>
  <c r="M724" i="7"/>
  <c r="M725" i="7"/>
  <c r="M726" i="7"/>
  <c r="M727" i="7"/>
  <c r="M728" i="7"/>
  <c r="M729" i="7"/>
  <c r="M730" i="7"/>
  <c r="M731" i="7"/>
  <c r="M732" i="7"/>
  <c r="M733" i="7"/>
  <c r="M734" i="7"/>
  <c r="M735" i="7"/>
  <c r="M736" i="7"/>
  <c r="M737" i="7"/>
  <c r="M738" i="7"/>
  <c r="M739" i="7"/>
  <c r="M740" i="7"/>
  <c r="M741" i="7"/>
  <c r="M742" i="7"/>
  <c r="M743" i="7"/>
  <c r="M744" i="7"/>
  <c r="M745" i="7"/>
  <c r="M746" i="7"/>
  <c r="M747" i="7"/>
  <c r="M748" i="7"/>
  <c r="M749" i="7"/>
  <c r="M750" i="7"/>
  <c r="M751" i="7"/>
  <c r="M752" i="7"/>
  <c r="M753" i="7"/>
  <c r="M754" i="7"/>
  <c r="M755" i="7"/>
  <c r="M756" i="7"/>
  <c r="M757" i="7"/>
  <c r="M758" i="7"/>
  <c r="M759" i="7"/>
  <c r="M760" i="7"/>
  <c r="M761" i="7"/>
  <c r="M762" i="7"/>
  <c r="M763" i="7"/>
  <c r="M764" i="7"/>
  <c r="M765" i="7"/>
  <c r="M766" i="7"/>
  <c r="M767" i="7"/>
  <c r="M768" i="7"/>
  <c r="M769" i="7"/>
  <c r="M770" i="7"/>
  <c r="M771" i="7"/>
  <c r="M772" i="7"/>
  <c r="M773" i="7"/>
  <c r="M774" i="7"/>
  <c r="M775" i="7"/>
  <c r="M776" i="7"/>
  <c r="M777" i="7"/>
  <c r="M778" i="7"/>
  <c r="M779" i="7"/>
  <c r="M780" i="7"/>
  <c r="M781" i="7"/>
  <c r="M782" i="7"/>
  <c r="M783" i="7"/>
  <c r="M784" i="7"/>
  <c r="M785" i="7"/>
  <c r="M786" i="7"/>
  <c r="M787" i="7"/>
  <c r="M788" i="7"/>
  <c r="M789" i="7"/>
  <c r="M790" i="7"/>
  <c r="M791" i="7"/>
  <c r="M792" i="7"/>
  <c r="M793" i="7"/>
  <c r="M794" i="7"/>
  <c r="M795" i="7"/>
  <c r="M796" i="7"/>
  <c r="M797" i="7"/>
  <c r="M798" i="7"/>
  <c r="M799" i="7"/>
  <c r="M800" i="7"/>
  <c r="M801" i="7"/>
  <c r="M802" i="7"/>
  <c r="M803" i="7"/>
  <c r="M804" i="7"/>
  <c r="M805" i="7"/>
  <c r="M806" i="7"/>
  <c r="M807" i="7"/>
  <c r="M808" i="7"/>
  <c r="M809" i="7"/>
  <c r="M810" i="7"/>
  <c r="M811" i="7"/>
  <c r="M812" i="7"/>
  <c r="M813" i="7"/>
  <c r="M814" i="7"/>
  <c r="M815" i="7"/>
  <c r="M816" i="7"/>
  <c r="M817" i="7"/>
  <c r="M818" i="7"/>
  <c r="M819" i="7"/>
  <c r="M820" i="7"/>
  <c r="M821" i="7"/>
  <c r="M822" i="7"/>
  <c r="M823" i="7"/>
  <c r="M824" i="7"/>
  <c r="M825" i="7"/>
  <c r="M826" i="7"/>
  <c r="M827" i="7"/>
  <c r="M828" i="7"/>
  <c r="M829" i="7"/>
  <c r="M830" i="7"/>
  <c r="M831" i="7"/>
  <c r="M832" i="7"/>
  <c r="M833" i="7"/>
  <c r="M834" i="7"/>
  <c r="M835" i="7"/>
  <c r="M836" i="7"/>
  <c r="M837" i="7"/>
  <c r="M838" i="7"/>
  <c r="M839" i="7"/>
  <c r="M840" i="7"/>
  <c r="M841" i="7"/>
  <c r="M842" i="7"/>
  <c r="M843" i="7"/>
  <c r="M844" i="7"/>
  <c r="M845" i="7"/>
  <c r="M846" i="7"/>
  <c r="M847" i="7"/>
  <c r="M848" i="7"/>
  <c r="M849" i="7"/>
  <c r="M850" i="7"/>
  <c r="M851" i="7"/>
  <c r="M852" i="7"/>
  <c r="M853" i="7"/>
  <c r="M854" i="7"/>
  <c r="M855" i="7"/>
  <c r="M856" i="7"/>
  <c r="M857" i="7"/>
  <c r="M858" i="7"/>
  <c r="M859" i="7"/>
  <c r="M860" i="7"/>
  <c r="M861" i="7"/>
  <c r="M862" i="7"/>
  <c r="M863" i="7"/>
  <c r="M864" i="7"/>
  <c r="M865" i="7"/>
  <c r="M866" i="7"/>
  <c r="M867" i="7"/>
  <c r="M868" i="7"/>
  <c r="M869" i="7"/>
  <c r="M870" i="7"/>
  <c r="M871" i="7"/>
  <c r="M872" i="7"/>
  <c r="M873" i="7"/>
  <c r="M874" i="7"/>
  <c r="M875" i="7"/>
  <c r="M876" i="7"/>
  <c r="M877" i="7"/>
  <c r="M878" i="7"/>
  <c r="M879" i="7"/>
  <c r="M880" i="7"/>
  <c r="M881" i="7"/>
  <c r="M882" i="7"/>
  <c r="M883" i="7"/>
  <c r="M884" i="7"/>
  <c r="M885" i="7"/>
  <c r="M886" i="7"/>
  <c r="M887" i="7"/>
  <c r="M888" i="7"/>
  <c r="M889" i="7"/>
  <c r="M890" i="7"/>
  <c r="M891" i="7"/>
  <c r="M892" i="7"/>
  <c r="M893" i="7"/>
  <c r="M894" i="7"/>
  <c r="M895" i="7"/>
  <c r="M896" i="7"/>
  <c r="M897" i="7"/>
  <c r="M898" i="7"/>
  <c r="M899" i="7"/>
  <c r="M900" i="7"/>
  <c r="M901" i="7"/>
  <c r="M902" i="7"/>
  <c r="M903" i="7"/>
  <c r="M904" i="7"/>
  <c r="M905" i="7"/>
  <c r="M906" i="7"/>
  <c r="M907" i="7"/>
  <c r="M908" i="7"/>
  <c r="M909" i="7"/>
  <c r="M910" i="7"/>
  <c r="M911" i="7"/>
  <c r="M912" i="7"/>
  <c r="M913" i="7"/>
  <c r="M914" i="7"/>
  <c r="M915" i="7"/>
  <c r="M916" i="7"/>
  <c r="M917" i="7"/>
  <c r="M918" i="7"/>
  <c r="M919" i="7"/>
  <c r="M920" i="7"/>
  <c r="M921" i="7"/>
  <c r="M922" i="7"/>
  <c r="M923" i="7"/>
  <c r="M924" i="7"/>
  <c r="M925" i="7"/>
  <c r="M926" i="7"/>
  <c r="M927" i="7"/>
  <c r="M928" i="7"/>
  <c r="M929" i="7"/>
  <c r="M930" i="7"/>
  <c r="M931" i="7"/>
  <c r="M932" i="7"/>
  <c r="M933" i="7"/>
  <c r="M934" i="7"/>
  <c r="M935" i="7"/>
  <c r="M936" i="7"/>
  <c r="M937" i="7"/>
  <c r="M938" i="7"/>
  <c r="M939" i="7"/>
  <c r="M940" i="7"/>
  <c r="M941" i="7"/>
  <c r="M942" i="7"/>
  <c r="M943" i="7"/>
  <c r="M944" i="7"/>
  <c r="M945" i="7"/>
  <c r="M946" i="7"/>
  <c r="M947" i="7"/>
  <c r="M948" i="7"/>
  <c r="M949" i="7"/>
  <c r="M950" i="7"/>
  <c r="M951" i="7"/>
  <c r="M952" i="7"/>
  <c r="M953" i="7"/>
  <c r="M954" i="7"/>
  <c r="M955" i="7"/>
  <c r="M956" i="7"/>
  <c r="M957" i="7"/>
  <c r="M958" i="7"/>
  <c r="M959" i="7"/>
  <c r="M960" i="7"/>
  <c r="M961" i="7"/>
  <c r="M962" i="7"/>
  <c r="M963" i="7"/>
  <c r="M964" i="7"/>
  <c r="M965" i="7"/>
  <c r="M966" i="7"/>
  <c r="M967" i="7"/>
  <c r="M968" i="7"/>
  <c r="M969" i="7"/>
  <c r="M970" i="7"/>
  <c r="M971" i="7"/>
  <c r="M972" i="7"/>
  <c r="M973" i="7"/>
  <c r="M974" i="7"/>
  <c r="M975" i="7"/>
  <c r="M976" i="7"/>
  <c r="M977" i="7"/>
  <c r="M978" i="7"/>
  <c r="M979" i="7"/>
  <c r="M980" i="7"/>
  <c r="M981" i="7"/>
  <c r="M982" i="7"/>
  <c r="M983" i="7"/>
  <c r="M984" i="7"/>
  <c r="M985" i="7"/>
  <c r="M986" i="7"/>
  <c r="M987" i="7"/>
  <c r="M988" i="7"/>
  <c r="M989" i="7"/>
  <c r="M990" i="7"/>
  <c r="M991" i="7"/>
  <c r="M992" i="7"/>
  <c r="M993" i="7"/>
  <c r="M994" i="7"/>
  <c r="M995" i="7"/>
  <c r="M996" i="7"/>
  <c r="M997" i="7"/>
  <c r="M998" i="7"/>
  <c r="M999" i="7"/>
  <c r="M1000" i="7"/>
  <c r="M1001" i="7"/>
  <c r="M1002" i="7"/>
  <c r="M1003" i="7"/>
  <c r="M1004" i="7"/>
  <c r="M1005" i="7"/>
  <c r="M1006" i="7"/>
  <c r="M1007" i="7"/>
  <c r="M1008" i="7"/>
  <c r="M1009" i="7"/>
  <c r="M1010" i="7"/>
  <c r="M1011" i="7"/>
  <c r="M1012" i="7"/>
  <c r="M1013" i="7"/>
  <c r="M1014" i="7"/>
  <c r="M1015" i="7"/>
  <c r="M1016" i="7"/>
  <c r="M1017" i="7"/>
  <c r="M1018" i="7"/>
  <c r="M1019" i="7"/>
  <c r="M1020" i="7"/>
  <c r="M1021" i="7"/>
  <c r="M1022" i="7"/>
  <c r="M1023" i="7"/>
  <c r="M1024" i="7"/>
  <c r="M1025" i="7"/>
  <c r="M1026" i="7"/>
  <c r="M1027" i="7"/>
  <c r="M1028" i="7"/>
  <c r="M1029" i="7"/>
  <c r="M1030" i="7"/>
  <c r="M1031" i="7"/>
  <c r="M1032" i="7"/>
  <c r="M1033" i="7"/>
  <c r="M1034" i="7"/>
  <c r="M1035" i="7"/>
  <c r="M1036" i="7"/>
  <c r="M1037" i="7"/>
  <c r="M1038" i="7"/>
  <c r="M1039" i="7"/>
  <c r="M1040" i="7"/>
  <c r="M1041" i="7"/>
  <c r="M1042" i="7"/>
  <c r="M1043" i="7"/>
  <c r="M1044" i="7"/>
  <c r="M1045" i="7"/>
  <c r="M1046" i="7"/>
  <c r="M1047" i="7"/>
  <c r="M1048" i="7"/>
  <c r="M1049" i="7"/>
  <c r="M1050" i="7"/>
  <c r="M1051" i="7"/>
  <c r="M1052" i="7"/>
  <c r="M1053" i="7"/>
  <c r="M1054" i="7"/>
  <c r="M1055" i="7"/>
  <c r="M1056" i="7"/>
  <c r="M1057" i="7"/>
  <c r="M1058" i="7"/>
  <c r="M1059" i="7"/>
  <c r="M1060" i="7"/>
  <c r="M1061" i="7"/>
  <c r="M1062" i="7"/>
  <c r="M1063" i="7"/>
  <c r="M1064" i="7"/>
  <c r="M1065" i="7"/>
  <c r="M1066" i="7"/>
  <c r="M1067" i="7"/>
  <c r="M1068" i="7"/>
  <c r="M1069" i="7"/>
  <c r="M1070" i="7"/>
  <c r="M1071" i="7"/>
  <c r="M1072" i="7"/>
  <c r="M1073" i="7"/>
  <c r="M1074" i="7"/>
  <c r="M1075" i="7"/>
  <c r="M1076" i="7"/>
  <c r="M1077" i="7"/>
  <c r="M1078" i="7"/>
  <c r="M1079" i="7"/>
  <c r="M1080" i="7"/>
  <c r="M1081" i="7"/>
  <c r="M1082" i="7"/>
  <c r="M1083" i="7"/>
  <c r="M1084" i="7"/>
  <c r="M1085" i="7"/>
  <c r="M1086" i="7"/>
  <c r="M1087" i="7"/>
  <c r="M1088" i="7"/>
  <c r="M1089" i="7"/>
  <c r="M1090" i="7"/>
  <c r="M1091" i="7"/>
  <c r="M1092" i="7"/>
  <c r="M1093" i="7"/>
  <c r="M1094" i="7"/>
  <c r="M1095" i="7"/>
  <c r="M1096" i="7"/>
  <c r="M1097" i="7"/>
  <c r="M1098" i="7"/>
  <c r="M1099" i="7"/>
  <c r="M1100" i="7"/>
  <c r="M1101" i="7"/>
  <c r="M1102" i="7"/>
  <c r="M1103" i="7"/>
  <c r="M1104" i="7"/>
  <c r="M1105" i="7"/>
  <c r="M1106" i="7"/>
  <c r="M1107" i="7"/>
  <c r="M1108" i="7"/>
  <c r="M1109" i="7"/>
  <c r="M1110" i="7"/>
  <c r="M1111" i="7"/>
  <c r="M1112" i="7"/>
  <c r="M1113" i="7"/>
  <c r="M1114" i="7"/>
  <c r="M1115" i="7"/>
  <c r="M1116" i="7"/>
  <c r="M1117" i="7"/>
  <c r="M1118" i="7"/>
  <c r="M1119" i="7"/>
  <c r="M1120" i="7"/>
  <c r="M1121" i="7"/>
  <c r="M1122" i="7"/>
  <c r="M1123" i="7"/>
  <c r="M1124" i="7"/>
  <c r="M1125" i="7"/>
  <c r="M1126" i="7"/>
  <c r="M1127" i="7"/>
  <c r="M1128" i="7"/>
  <c r="M1129" i="7"/>
  <c r="M1130" i="7"/>
  <c r="M1131" i="7"/>
  <c r="M1132" i="7"/>
  <c r="M1133" i="7"/>
  <c r="M1134" i="7"/>
  <c r="M1135" i="7"/>
  <c r="M1136" i="7"/>
  <c r="M1137" i="7"/>
  <c r="M1138" i="7"/>
  <c r="M1139" i="7"/>
  <c r="M1140" i="7"/>
  <c r="M1141" i="7"/>
  <c r="M1142" i="7"/>
  <c r="M1143" i="7"/>
  <c r="M1144" i="7"/>
  <c r="M1145" i="7"/>
  <c r="M1146" i="7"/>
  <c r="M1147" i="7"/>
  <c r="M1148" i="7"/>
  <c r="M1149" i="7"/>
  <c r="M1150" i="7"/>
  <c r="M1151" i="7"/>
  <c r="M1152" i="7"/>
  <c r="M1153" i="7"/>
  <c r="M1154" i="7"/>
  <c r="M1155" i="7"/>
  <c r="M1156" i="7"/>
  <c r="M1157" i="7"/>
  <c r="M1158" i="7"/>
  <c r="M1159" i="7"/>
  <c r="M1160" i="7"/>
  <c r="M1161" i="7"/>
  <c r="M1162" i="7"/>
  <c r="M1163" i="7"/>
  <c r="M1164" i="7"/>
  <c r="M1165" i="7"/>
  <c r="M1166" i="7"/>
  <c r="M1167" i="7"/>
  <c r="M1168" i="7"/>
  <c r="M1169" i="7"/>
  <c r="M1170" i="7"/>
  <c r="M1171" i="7"/>
  <c r="M1172" i="7"/>
  <c r="M1173" i="7"/>
  <c r="M1174" i="7"/>
  <c r="M1175" i="7"/>
  <c r="M1176" i="7"/>
  <c r="M1177" i="7"/>
  <c r="M1178" i="7"/>
  <c r="M1179" i="7"/>
  <c r="M1180" i="7"/>
  <c r="M1181" i="7"/>
  <c r="M1182" i="7"/>
  <c r="M1183" i="7"/>
  <c r="M1184" i="7"/>
  <c r="M1185" i="7"/>
  <c r="M1186" i="7"/>
  <c r="M1187" i="7"/>
  <c r="M1188" i="7"/>
  <c r="M1189" i="7"/>
  <c r="M1190" i="7"/>
  <c r="M1191" i="7"/>
  <c r="M1192" i="7"/>
  <c r="M1193" i="7"/>
  <c r="M1194" i="7"/>
  <c r="M1195" i="7"/>
  <c r="M1196" i="7"/>
  <c r="M1197" i="7"/>
  <c r="M1198" i="7"/>
  <c r="M1199" i="7"/>
  <c r="M1200" i="7"/>
  <c r="M1201" i="7"/>
  <c r="M1202" i="7"/>
  <c r="M1203" i="7"/>
  <c r="M1204" i="7"/>
  <c r="M1205" i="7"/>
  <c r="M1206" i="7"/>
  <c r="M1207" i="7"/>
  <c r="M1208" i="7"/>
  <c r="M1209" i="7"/>
  <c r="M1210" i="7"/>
  <c r="M1211" i="7"/>
  <c r="M1212" i="7"/>
  <c r="M1213" i="7"/>
  <c r="M1214" i="7"/>
  <c r="M1215" i="7"/>
  <c r="M1216" i="7"/>
  <c r="M1217" i="7"/>
  <c r="M1218" i="7"/>
  <c r="M1219" i="7"/>
  <c r="M1220" i="7"/>
  <c r="M1221" i="7"/>
  <c r="M1222" i="7"/>
  <c r="M1223" i="7"/>
  <c r="M1224" i="7"/>
  <c r="M1225" i="7"/>
  <c r="M1226" i="7"/>
  <c r="M1227" i="7"/>
  <c r="M1228" i="7"/>
  <c r="M1229" i="7"/>
  <c r="M1230" i="7"/>
  <c r="M1231" i="7"/>
  <c r="M1232" i="7"/>
  <c r="M1233" i="7"/>
  <c r="M1234" i="7"/>
  <c r="M1235" i="7"/>
  <c r="M1236" i="7"/>
  <c r="M1237" i="7"/>
  <c r="M1238" i="7"/>
  <c r="M1239" i="7"/>
  <c r="M1240" i="7"/>
  <c r="M1241" i="7"/>
  <c r="M1242" i="7"/>
  <c r="M1243" i="7"/>
  <c r="M1244" i="7"/>
  <c r="M1245" i="7"/>
  <c r="M1246" i="7"/>
  <c r="M1247" i="7"/>
  <c r="M1248" i="7"/>
  <c r="M1249" i="7"/>
  <c r="M1250" i="7"/>
  <c r="M1251" i="7"/>
  <c r="M1252" i="7"/>
  <c r="M1253" i="7"/>
  <c r="M1254" i="7"/>
  <c r="M1255" i="7"/>
  <c r="M1256" i="7"/>
  <c r="M1257" i="7"/>
  <c r="M1258" i="7"/>
  <c r="M1259" i="7"/>
  <c r="M1260" i="7"/>
  <c r="M1261" i="7"/>
  <c r="M1262" i="7"/>
  <c r="M1263" i="7"/>
  <c r="M1264" i="7"/>
  <c r="M1265" i="7"/>
  <c r="M1266" i="7"/>
  <c r="M1267" i="7"/>
  <c r="M1268" i="7"/>
  <c r="M1269" i="7"/>
  <c r="M1270" i="7"/>
  <c r="M1271" i="7"/>
  <c r="M1272" i="7"/>
  <c r="M1273" i="7"/>
  <c r="M1274" i="7"/>
  <c r="M1275" i="7"/>
  <c r="M1276" i="7"/>
  <c r="M1277" i="7"/>
  <c r="M1278" i="7"/>
  <c r="M1279" i="7"/>
  <c r="M1280" i="7"/>
  <c r="M1281" i="7"/>
  <c r="M1282" i="7"/>
  <c r="M1283" i="7"/>
  <c r="M1284" i="7"/>
  <c r="M1285" i="7"/>
  <c r="M1286" i="7"/>
  <c r="M1287" i="7"/>
  <c r="M1288" i="7"/>
  <c r="M1289" i="7"/>
  <c r="M1290" i="7"/>
  <c r="M1291" i="7"/>
  <c r="M1292" i="7"/>
  <c r="M1293" i="7"/>
  <c r="M1294" i="7"/>
  <c r="M1295" i="7"/>
  <c r="M1296" i="7"/>
  <c r="M1297" i="7"/>
  <c r="M1298" i="7"/>
  <c r="M1299" i="7"/>
  <c r="M1300" i="7"/>
  <c r="M1301" i="7"/>
  <c r="M1302" i="7"/>
  <c r="M1303" i="7"/>
  <c r="M1304" i="7"/>
  <c r="M1305" i="7"/>
  <c r="M1306" i="7"/>
  <c r="M1307" i="7"/>
  <c r="M1308" i="7"/>
  <c r="M1309" i="7"/>
  <c r="M1310" i="7"/>
  <c r="M1311" i="7"/>
  <c r="M1312" i="7"/>
  <c r="M1313" i="7"/>
  <c r="M1314" i="7"/>
  <c r="M1315" i="7"/>
  <c r="M1316" i="7"/>
  <c r="M1317" i="7"/>
  <c r="M1318" i="7"/>
  <c r="M1319" i="7"/>
  <c r="M1320" i="7"/>
  <c r="M1321" i="7"/>
  <c r="M1322" i="7"/>
  <c r="M1323" i="7"/>
  <c r="M1324" i="7"/>
  <c r="M1325" i="7"/>
  <c r="M1326" i="7"/>
  <c r="M1327" i="7"/>
  <c r="M1328" i="7"/>
  <c r="M1329" i="7"/>
  <c r="M1330" i="7"/>
  <c r="M1331" i="7"/>
  <c r="M1332" i="7"/>
  <c r="M1333" i="7"/>
  <c r="M1334" i="7"/>
  <c r="M1335" i="7"/>
  <c r="M1336" i="7"/>
  <c r="M1337" i="7"/>
  <c r="M1338" i="7"/>
  <c r="M1339" i="7"/>
  <c r="M1340" i="7"/>
  <c r="M1341" i="7"/>
  <c r="M1342" i="7"/>
  <c r="M1343" i="7"/>
  <c r="M1344" i="7"/>
  <c r="M1345" i="7"/>
  <c r="M1346" i="7"/>
  <c r="M1347" i="7"/>
  <c r="M1348" i="7"/>
  <c r="M1349" i="7"/>
  <c r="M1350" i="7"/>
  <c r="M1351" i="7"/>
  <c r="M1352" i="7"/>
  <c r="M1353" i="7"/>
  <c r="M1354" i="7"/>
  <c r="M1355" i="7"/>
  <c r="M1356" i="7"/>
  <c r="M1357" i="7"/>
  <c r="M1358" i="7"/>
  <c r="M1359" i="7"/>
  <c r="M1360" i="7"/>
  <c r="M1361" i="7"/>
  <c r="M1362" i="7"/>
  <c r="M1363" i="7"/>
  <c r="M1364" i="7"/>
  <c r="M1365" i="7"/>
  <c r="M1366" i="7"/>
  <c r="M1367" i="7"/>
  <c r="M1368" i="7"/>
  <c r="M1369" i="7"/>
  <c r="M1370" i="7"/>
  <c r="M1371" i="7"/>
  <c r="M1372" i="7"/>
  <c r="M1373" i="7"/>
  <c r="M1374" i="7"/>
  <c r="M1375" i="7"/>
  <c r="M1376" i="7"/>
  <c r="M1377" i="7"/>
  <c r="M1378" i="7"/>
  <c r="M1379" i="7"/>
  <c r="M1380" i="7"/>
  <c r="M1381" i="7"/>
  <c r="M1382" i="7"/>
  <c r="M1383" i="7"/>
  <c r="M1384" i="7"/>
  <c r="M1385" i="7"/>
  <c r="M1386" i="7"/>
  <c r="M1387" i="7"/>
  <c r="M1388" i="7"/>
  <c r="M1389" i="7"/>
  <c r="M1390" i="7"/>
  <c r="M1391" i="7"/>
  <c r="M1392" i="7"/>
  <c r="M1393" i="7"/>
  <c r="M1394" i="7"/>
  <c r="M1395" i="7"/>
  <c r="M1396" i="7"/>
  <c r="M1397" i="7"/>
  <c r="M1398" i="7"/>
  <c r="M1399" i="7"/>
  <c r="M1400" i="7"/>
  <c r="M1401" i="7"/>
  <c r="M1402" i="7"/>
  <c r="M1403" i="7"/>
  <c r="M1404" i="7"/>
  <c r="M1405" i="7"/>
  <c r="M1406" i="7"/>
  <c r="M1407" i="7"/>
  <c r="M1408" i="7"/>
  <c r="M1409" i="7"/>
  <c r="M1410" i="7"/>
  <c r="M1411" i="7"/>
  <c r="M1412" i="7"/>
  <c r="M1413" i="7"/>
  <c r="M1414" i="7"/>
  <c r="M1415" i="7"/>
  <c r="M1416" i="7"/>
  <c r="M1417" i="7"/>
  <c r="M1418" i="7"/>
  <c r="M1419" i="7"/>
  <c r="M1420" i="7"/>
  <c r="M1421" i="7"/>
  <c r="M1422" i="7"/>
  <c r="M1423" i="7"/>
  <c r="M1424" i="7"/>
  <c r="M1425" i="7"/>
  <c r="M1426" i="7"/>
  <c r="M1427" i="7"/>
  <c r="M1428" i="7"/>
  <c r="M1429" i="7"/>
  <c r="M1430" i="7"/>
  <c r="M1431" i="7"/>
  <c r="M1432" i="7"/>
  <c r="M1433" i="7"/>
  <c r="M1434" i="7"/>
  <c r="M1435" i="7"/>
  <c r="M1436" i="7"/>
  <c r="M1437" i="7"/>
  <c r="M1438" i="7"/>
  <c r="M1439" i="7"/>
  <c r="M1440" i="7"/>
  <c r="M1441" i="7"/>
  <c r="M1442" i="7"/>
  <c r="M1443" i="7"/>
  <c r="M1444" i="7"/>
  <c r="M1445" i="7"/>
  <c r="M1446" i="7"/>
  <c r="M1447" i="7"/>
  <c r="M1448" i="7"/>
  <c r="M1449" i="7"/>
  <c r="M1450" i="7"/>
  <c r="M1451" i="7"/>
  <c r="M1452" i="7"/>
  <c r="M1453" i="7"/>
  <c r="M1454" i="7"/>
  <c r="M1455" i="7"/>
  <c r="M1456" i="7"/>
  <c r="M1457" i="7"/>
  <c r="M1458" i="7"/>
  <c r="M1459" i="7"/>
  <c r="M1460" i="7"/>
  <c r="M1461" i="7"/>
  <c r="M1462" i="7"/>
  <c r="M1463" i="7"/>
  <c r="M1464" i="7"/>
  <c r="M1465" i="7"/>
  <c r="M1466" i="7"/>
  <c r="M1467" i="7"/>
  <c r="M1468" i="7"/>
  <c r="M1469" i="7"/>
  <c r="M1470" i="7"/>
  <c r="M1471" i="7"/>
  <c r="M1472" i="7"/>
  <c r="M1473" i="7"/>
  <c r="M1474" i="7"/>
  <c r="M1475" i="7"/>
  <c r="M1476" i="7"/>
  <c r="M1477" i="7"/>
  <c r="M1478" i="7"/>
  <c r="M1479" i="7"/>
  <c r="M1480" i="7"/>
  <c r="M1481" i="7"/>
  <c r="M1482" i="7"/>
  <c r="M1483" i="7"/>
  <c r="M1484" i="7"/>
  <c r="M1485" i="7"/>
  <c r="M1486" i="7"/>
  <c r="M1487" i="7"/>
  <c r="M1488" i="7"/>
  <c r="M1489" i="7"/>
  <c r="M1490" i="7"/>
  <c r="M1491" i="7"/>
  <c r="M1492" i="7"/>
  <c r="M1493" i="7"/>
  <c r="M1494" i="7"/>
  <c r="M1495" i="7"/>
  <c r="M1496" i="7"/>
  <c r="M1497" i="7"/>
  <c r="M1498" i="7"/>
  <c r="M1499" i="7"/>
  <c r="M1500" i="7"/>
  <c r="M1501" i="7"/>
  <c r="M1502" i="7"/>
  <c r="M1503" i="7"/>
  <c r="M1504" i="7"/>
  <c r="M1505" i="7"/>
  <c r="M1506" i="7"/>
  <c r="M1507" i="7"/>
  <c r="M1508" i="7"/>
  <c r="M1509" i="7"/>
  <c r="M1510" i="7"/>
  <c r="M1511" i="7"/>
  <c r="M1512" i="7"/>
  <c r="M1513" i="7"/>
  <c r="M1514" i="7"/>
  <c r="M1515" i="7"/>
  <c r="M1516" i="7"/>
  <c r="M1517" i="7"/>
  <c r="M1518" i="7"/>
  <c r="M1519" i="7"/>
  <c r="M1520" i="7"/>
  <c r="M1521" i="7"/>
  <c r="M1522" i="7"/>
  <c r="M1523" i="7"/>
  <c r="M1524" i="7"/>
  <c r="M1525" i="7"/>
  <c r="M1526" i="7"/>
  <c r="M1527" i="7"/>
  <c r="M1528" i="7"/>
  <c r="M1529" i="7"/>
  <c r="M1530" i="7"/>
  <c r="M1531" i="7"/>
  <c r="M1532" i="7"/>
  <c r="M1533" i="7"/>
  <c r="M1534" i="7"/>
  <c r="M1535" i="7"/>
  <c r="M1536" i="7"/>
  <c r="M1537" i="7"/>
  <c r="M1538" i="7"/>
  <c r="M1539" i="7"/>
  <c r="M1540" i="7"/>
  <c r="M1541" i="7"/>
  <c r="M1542" i="7"/>
  <c r="M1543" i="7"/>
  <c r="M1544" i="7"/>
  <c r="M1545" i="7"/>
  <c r="M1546" i="7"/>
  <c r="M1547" i="7"/>
  <c r="M1548" i="7"/>
  <c r="M1549" i="7"/>
  <c r="M1550" i="7"/>
  <c r="M1551" i="7"/>
  <c r="M1552" i="7"/>
  <c r="M1553" i="7"/>
  <c r="M1554" i="7"/>
  <c r="M1555" i="7"/>
  <c r="M1556" i="7"/>
  <c r="M1557" i="7"/>
  <c r="M1558" i="7"/>
  <c r="M1559" i="7"/>
  <c r="M1560" i="7"/>
  <c r="M1561" i="7"/>
  <c r="M1562" i="7"/>
  <c r="M1563" i="7"/>
  <c r="M1564" i="7"/>
  <c r="M1565" i="7"/>
  <c r="M1566" i="7"/>
  <c r="M1567" i="7"/>
  <c r="M1568" i="7"/>
  <c r="M1569" i="7"/>
  <c r="M1570" i="7"/>
  <c r="M1571" i="7"/>
  <c r="M1572" i="7"/>
  <c r="M1573" i="7"/>
  <c r="M1574" i="7"/>
  <c r="M1575" i="7"/>
  <c r="M1576" i="7"/>
  <c r="M1577" i="7"/>
  <c r="M1578" i="7"/>
  <c r="M1579" i="7"/>
  <c r="M1580" i="7"/>
  <c r="M1581" i="7"/>
  <c r="M1582" i="7"/>
  <c r="M1583" i="7"/>
  <c r="M1584" i="7"/>
  <c r="M1585" i="7"/>
  <c r="M1586" i="7"/>
  <c r="M1587" i="7"/>
  <c r="M1588" i="7"/>
  <c r="M1589" i="7"/>
  <c r="M1590" i="7"/>
  <c r="M1591" i="7"/>
  <c r="M1592" i="7"/>
  <c r="M1593" i="7"/>
  <c r="M1594" i="7"/>
  <c r="M1595" i="7"/>
  <c r="M1596" i="7"/>
  <c r="M1597" i="7"/>
  <c r="M1598" i="7"/>
  <c r="M1599" i="7"/>
  <c r="M1600" i="7"/>
  <c r="M1601" i="7"/>
  <c r="M1602" i="7"/>
  <c r="M1603" i="7"/>
  <c r="M1604" i="7"/>
  <c r="M1605" i="7"/>
  <c r="M1606" i="7"/>
  <c r="M1607" i="7"/>
  <c r="M1608" i="7"/>
  <c r="M1609" i="7"/>
  <c r="M1610" i="7"/>
  <c r="M1611" i="7"/>
  <c r="M1612" i="7"/>
  <c r="M1613" i="7"/>
  <c r="M1614" i="7"/>
  <c r="M1615" i="7"/>
  <c r="M1616" i="7"/>
  <c r="M1617" i="7"/>
  <c r="M1618" i="7"/>
  <c r="M1619" i="7"/>
  <c r="M1620" i="7"/>
  <c r="M1621" i="7"/>
  <c r="M1622" i="7"/>
  <c r="M1623" i="7"/>
  <c r="M1624" i="7"/>
  <c r="M1625" i="7"/>
  <c r="M1626" i="7"/>
  <c r="M1627" i="7"/>
  <c r="M1628" i="7"/>
  <c r="M1629" i="7"/>
  <c r="M1630" i="7"/>
  <c r="M1631" i="7"/>
  <c r="M1632" i="7"/>
  <c r="M1633" i="7"/>
  <c r="M1634" i="7"/>
  <c r="M1635" i="7"/>
  <c r="M1636" i="7"/>
  <c r="M1637" i="7"/>
  <c r="M1638" i="7"/>
  <c r="M1639" i="7"/>
  <c r="M1640" i="7"/>
  <c r="M1641" i="7"/>
  <c r="M1642" i="7"/>
  <c r="M1643" i="7"/>
  <c r="M1644" i="7"/>
  <c r="M1645" i="7"/>
  <c r="M1646" i="7"/>
  <c r="M1647" i="7"/>
  <c r="M1648" i="7"/>
  <c r="M1649" i="7"/>
  <c r="M1650" i="7"/>
  <c r="M1651" i="7"/>
  <c r="M1652" i="7"/>
  <c r="M1653" i="7"/>
  <c r="M1654" i="7"/>
  <c r="M1655" i="7"/>
  <c r="M1656" i="7"/>
  <c r="M1657" i="7"/>
  <c r="M1658" i="7"/>
  <c r="M1659" i="7"/>
  <c r="M1660" i="7"/>
  <c r="M1661" i="7"/>
  <c r="M1662" i="7"/>
  <c r="M1663" i="7"/>
  <c r="M1664" i="7"/>
  <c r="M1665" i="7"/>
  <c r="M1666" i="7"/>
  <c r="M1667" i="7"/>
  <c r="M1668" i="7"/>
  <c r="M1669" i="7"/>
  <c r="M1670" i="7"/>
  <c r="M1671" i="7"/>
  <c r="M1672" i="7"/>
  <c r="M1673" i="7"/>
  <c r="M1674" i="7"/>
  <c r="M1675" i="7"/>
  <c r="M1676" i="7"/>
  <c r="M1677" i="7"/>
  <c r="M1678" i="7"/>
  <c r="M1679" i="7"/>
  <c r="M1680" i="7"/>
  <c r="M1681" i="7"/>
  <c r="M1682" i="7"/>
  <c r="M1683" i="7"/>
  <c r="M1684" i="7"/>
  <c r="M1685" i="7"/>
  <c r="M1686" i="7"/>
  <c r="M1687" i="7"/>
  <c r="M1688" i="7"/>
  <c r="M1689" i="7"/>
  <c r="M1690" i="7"/>
  <c r="M1691" i="7"/>
  <c r="M1692" i="7"/>
  <c r="M1693" i="7"/>
  <c r="M1694" i="7"/>
  <c r="M1695" i="7"/>
  <c r="M1696" i="7"/>
  <c r="M1697" i="7"/>
  <c r="M1698" i="7"/>
  <c r="M1699" i="7"/>
  <c r="M1700" i="7"/>
  <c r="M1701" i="7"/>
  <c r="M1702" i="7"/>
  <c r="M1703" i="7"/>
  <c r="M1704" i="7"/>
  <c r="M1705" i="7"/>
  <c r="M1706" i="7"/>
  <c r="M1707" i="7"/>
  <c r="M1708" i="7"/>
  <c r="M1709" i="7"/>
  <c r="M1710" i="7"/>
  <c r="M1711" i="7"/>
  <c r="M1712" i="7"/>
  <c r="M1713" i="7"/>
  <c r="M1714" i="7"/>
  <c r="M1715" i="7"/>
  <c r="M1716" i="7"/>
  <c r="M1717" i="7"/>
  <c r="M1718" i="7"/>
  <c r="M1719" i="7"/>
  <c r="M1720" i="7"/>
  <c r="M1721" i="7"/>
  <c r="M1722" i="7"/>
  <c r="M1723" i="7"/>
  <c r="M1724" i="7"/>
  <c r="M1725" i="7"/>
  <c r="M1726" i="7"/>
  <c r="M1727" i="7"/>
  <c r="M1728" i="7"/>
  <c r="M1729" i="7"/>
  <c r="M1730" i="7"/>
  <c r="M1731" i="7"/>
  <c r="M1732" i="7"/>
  <c r="M1733" i="7"/>
  <c r="M1734" i="7"/>
  <c r="M1735" i="7"/>
  <c r="M1736" i="7"/>
  <c r="M1737" i="7"/>
  <c r="M1738" i="7"/>
  <c r="M1739" i="7"/>
  <c r="M1740" i="7"/>
  <c r="M1741" i="7"/>
  <c r="M1742" i="7"/>
  <c r="M1743" i="7"/>
  <c r="M1744" i="7"/>
  <c r="M1745" i="7"/>
  <c r="M1746" i="7"/>
  <c r="M1747" i="7"/>
  <c r="M1748" i="7"/>
  <c r="M1749" i="7"/>
  <c r="M1750" i="7"/>
  <c r="M1751" i="7"/>
  <c r="M1752" i="7"/>
  <c r="M1753" i="7"/>
  <c r="M1754" i="7"/>
  <c r="M1755" i="7"/>
  <c r="M1756" i="7"/>
  <c r="M1757" i="7"/>
  <c r="M1758" i="7"/>
  <c r="M1759" i="7"/>
  <c r="M1760" i="7"/>
  <c r="M1761" i="7"/>
  <c r="M1762" i="7"/>
  <c r="M1763" i="7"/>
  <c r="M1764" i="7"/>
  <c r="M1765" i="7"/>
  <c r="M1766" i="7"/>
  <c r="M1767" i="7"/>
  <c r="M1768" i="7"/>
  <c r="M1769" i="7"/>
  <c r="M1770" i="7"/>
  <c r="M1771" i="7"/>
  <c r="M1772" i="7"/>
  <c r="M1773" i="7"/>
  <c r="M1774" i="7"/>
  <c r="M1775" i="7"/>
  <c r="M1776" i="7"/>
  <c r="M1777" i="7"/>
  <c r="M1778" i="7"/>
  <c r="M1779" i="7"/>
  <c r="M1780" i="7"/>
  <c r="M1781" i="7"/>
  <c r="M1782" i="7"/>
  <c r="M1783" i="7"/>
  <c r="M1784" i="7"/>
  <c r="M1785" i="7"/>
  <c r="M1786" i="7"/>
  <c r="M1787" i="7"/>
  <c r="M1788" i="7"/>
  <c r="M1789" i="7"/>
  <c r="M1790" i="7"/>
  <c r="M1791" i="7"/>
  <c r="M1792" i="7"/>
  <c r="M1793" i="7"/>
  <c r="M1794" i="7"/>
  <c r="M1795" i="7"/>
  <c r="M1796" i="7"/>
  <c r="M1797" i="7"/>
  <c r="M1798" i="7"/>
  <c r="M1799" i="7"/>
  <c r="M1800" i="7"/>
  <c r="M1801" i="7"/>
  <c r="M1802" i="7"/>
  <c r="M1803" i="7"/>
  <c r="M1804" i="7"/>
  <c r="M1805" i="7"/>
  <c r="M1806" i="7"/>
  <c r="M1807" i="7"/>
  <c r="M1808" i="7"/>
  <c r="M1809" i="7"/>
  <c r="M1810" i="7"/>
  <c r="M1811" i="7"/>
  <c r="M1812" i="7"/>
  <c r="M1813" i="7"/>
  <c r="M1814" i="7"/>
  <c r="M1815" i="7"/>
  <c r="M1816" i="7"/>
  <c r="M1817" i="7"/>
  <c r="M1818" i="7"/>
  <c r="M1819" i="7"/>
  <c r="M1820" i="7"/>
  <c r="M1821" i="7"/>
  <c r="M1822" i="7"/>
  <c r="M1823" i="7"/>
  <c r="M1824" i="7"/>
  <c r="M1825" i="7"/>
  <c r="M1826" i="7"/>
  <c r="M1827" i="7"/>
  <c r="M1828" i="7"/>
  <c r="M1829" i="7"/>
  <c r="M1830" i="7"/>
  <c r="M1831" i="7"/>
  <c r="M1832" i="7"/>
  <c r="M1833" i="7"/>
  <c r="M1834" i="7"/>
  <c r="M1835" i="7"/>
  <c r="M1836" i="7"/>
  <c r="M1837" i="7"/>
  <c r="M1838" i="7"/>
  <c r="M1839" i="7"/>
  <c r="M1840" i="7"/>
  <c r="M1841" i="7"/>
  <c r="M1842" i="7"/>
  <c r="M1843" i="7"/>
  <c r="M1844" i="7"/>
  <c r="M1845" i="7"/>
  <c r="M1846" i="7"/>
  <c r="M1847" i="7"/>
  <c r="M1848" i="7"/>
  <c r="M1849" i="7"/>
  <c r="M1850" i="7"/>
  <c r="M1851" i="7"/>
  <c r="M1852" i="7"/>
  <c r="M1853" i="7"/>
  <c r="M1854" i="7"/>
  <c r="M1855" i="7"/>
  <c r="M1856" i="7"/>
  <c r="M1857" i="7"/>
  <c r="M1858" i="7"/>
  <c r="M1859" i="7"/>
  <c r="M1860" i="7"/>
  <c r="M1861" i="7"/>
  <c r="M1862" i="7"/>
  <c r="M1863" i="7"/>
  <c r="M1864" i="7"/>
  <c r="M1865" i="7"/>
  <c r="M1866" i="7"/>
  <c r="M1867" i="7"/>
  <c r="M1868" i="7"/>
  <c r="M1869" i="7"/>
  <c r="M1870" i="7"/>
  <c r="M1871" i="7"/>
  <c r="M1872" i="7"/>
  <c r="M1873" i="7"/>
  <c r="M1874" i="7"/>
  <c r="M1875" i="7"/>
  <c r="M1876" i="7"/>
  <c r="M1877" i="7"/>
  <c r="M1878" i="7"/>
  <c r="M1879" i="7"/>
  <c r="M1880" i="7"/>
  <c r="M1881" i="7"/>
  <c r="M1882" i="7"/>
  <c r="M1883" i="7"/>
  <c r="M1884" i="7"/>
  <c r="M1885" i="7"/>
  <c r="M1886" i="7"/>
  <c r="M1887" i="7"/>
  <c r="M1888" i="7"/>
  <c r="M1889" i="7"/>
  <c r="M1890" i="7"/>
  <c r="M1891" i="7"/>
  <c r="M1892" i="7"/>
  <c r="M1893" i="7"/>
  <c r="M1894" i="7"/>
  <c r="M1895" i="7"/>
  <c r="M1896" i="7"/>
  <c r="M1897" i="7"/>
  <c r="M1898" i="7"/>
  <c r="M1899" i="7"/>
  <c r="M1900" i="7"/>
  <c r="M1901" i="7"/>
  <c r="M1902" i="7"/>
  <c r="M1903" i="7"/>
  <c r="M1904" i="7"/>
  <c r="M1905" i="7"/>
  <c r="M1906" i="7"/>
  <c r="M1907" i="7"/>
  <c r="M1908" i="7"/>
  <c r="M1909" i="7"/>
  <c r="M1910" i="7"/>
  <c r="M1911" i="7"/>
  <c r="M1912" i="7"/>
  <c r="M1913" i="7"/>
  <c r="M1914" i="7"/>
  <c r="M1915" i="7"/>
  <c r="M1916" i="7"/>
  <c r="M1917" i="7"/>
  <c r="M1918" i="7"/>
  <c r="M1919" i="7"/>
  <c r="M1920" i="7"/>
  <c r="M1921" i="7"/>
  <c r="M1922" i="7"/>
  <c r="M1923" i="7"/>
  <c r="M1924" i="7"/>
  <c r="M1925" i="7"/>
  <c r="M1926" i="7"/>
  <c r="M1927" i="7"/>
  <c r="M1928" i="7"/>
  <c r="M1929" i="7"/>
  <c r="M1930" i="7"/>
  <c r="M1931" i="7"/>
  <c r="M1932" i="7"/>
  <c r="M1933" i="7"/>
  <c r="M1934" i="7"/>
  <c r="M1935" i="7"/>
  <c r="M1936" i="7"/>
  <c r="M1937" i="7"/>
  <c r="M1938" i="7"/>
  <c r="M1939" i="7"/>
  <c r="M1940" i="7"/>
  <c r="M1941" i="7"/>
  <c r="M1942" i="7"/>
  <c r="M1943" i="7"/>
  <c r="M1944" i="7"/>
  <c r="M1945" i="7"/>
  <c r="M1946" i="7"/>
  <c r="M1947" i="7"/>
  <c r="M1948" i="7"/>
  <c r="M1949" i="7"/>
  <c r="M1950" i="7"/>
  <c r="M1951" i="7"/>
  <c r="M1952" i="7"/>
  <c r="M1953" i="7"/>
  <c r="M1954" i="7"/>
  <c r="M1955" i="7"/>
  <c r="M1956" i="7"/>
  <c r="M1957" i="7"/>
  <c r="M1958" i="7"/>
  <c r="M1959" i="7"/>
  <c r="M1960" i="7"/>
  <c r="M1961" i="7"/>
  <c r="M1962" i="7"/>
  <c r="M1963" i="7"/>
  <c r="M1964" i="7"/>
  <c r="M1965" i="7"/>
  <c r="M1966" i="7"/>
  <c r="M1967" i="7"/>
  <c r="M1968" i="7"/>
  <c r="M1969" i="7"/>
  <c r="M1970" i="7"/>
  <c r="M1971" i="7"/>
  <c r="M1972" i="7"/>
  <c r="M1973" i="7"/>
  <c r="M1974" i="7"/>
  <c r="M1975" i="7"/>
  <c r="M1976" i="7"/>
  <c r="M1977" i="7"/>
  <c r="M1978" i="7"/>
  <c r="M1979" i="7"/>
  <c r="M1980" i="7"/>
  <c r="M1981" i="7"/>
  <c r="M1982" i="7"/>
  <c r="M1983" i="7"/>
  <c r="M1984" i="7"/>
  <c r="M1985" i="7"/>
  <c r="M1986" i="7"/>
  <c r="M1987" i="7"/>
  <c r="M1988" i="7"/>
  <c r="M1989" i="7"/>
  <c r="M1990" i="7"/>
  <c r="M1991" i="7"/>
  <c r="M1992" i="7"/>
  <c r="M1993" i="7"/>
  <c r="M1994" i="7"/>
  <c r="M1995" i="7"/>
  <c r="M1996" i="7"/>
  <c r="M1997" i="7"/>
  <c r="M1998" i="7"/>
  <c r="M1999" i="7"/>
  <c r="M2000" i="7"/>
  <c r="M2001" i="7"/>
  <c r="M2002" i="7"/>
  <c r="M2003" i="7"/>
  <c r="M2004" i="7"/>
  <c r="M2005" i="7"/>
  <c r="M2006" i="7"/>
  <c r="M2007" i="7"/>
  <c r="M2008" i="7"/>
  <c r="M2009" i="7"/>
  <c r="M2010" i="7"/>
  <c r="M2011" i="7"/>
  <c r="M2012" i="7"/>
  <c r="M2013" i="7"/>
  <c r="M2014" i="7"/>
  <c r="M2015" i="7"/>
  <c r="M2016" i="7"/>
  <c r="M2017" i="7"/>
  <c r="M2018" i="7"/>
  <c r="M2019" i="7"/>
  <c r="M2020" i="7"/>
  <c r="M2021" i="7"/>
  <c r="M2022" i="7"/>
  <c r="M2023" i="7"/>
  <c r="M2024" i="7"/>
  <c r="M2025" i="7"/>
  <c r="M2026" i="7"/>
  <c r="M2027" i="7"/>
  <c r="M2028" i="7"/>
  <c r="M2029" i="7"/>
  <c r="M2030" i="7"/>
  <c r="M2031" i="7"/>
  <c r="M2032" i="7"/>
  <c r="M2033" i="7"/>
  <c r="M2034" i="7"/>
  <c r="M2035" i="7"/>
  <c r="M2036" i="7"/>
  <c r="M2037" i="7"/>
  <c r="M2038" i="7"/>
  <c r="M2039" i="7"/>
  <c r="M2040" i="7"/>
  <c r="M2041" i="7"/>
  <c r="M2042" i="7"/>
  <c r="M2043" i="7"/>
  <c r="M2044" i="7"/>
  <c r="M2045" i="7"/>
  <c r="M2046" i="7"/>
  <c r="M2047" i="7"/>
  <c r="M2048" i="7"/>
  <c r="M2049" i="7"/>
  <c r="M2050" i="7"/>
  <c r="M2051" i="7"/>
  <c r="M2052" i="7"/>
  <c r="M2053" i="7"/>
  <c r="M2054" i="7"/>
  <c r="M2055" i="7"/>
  <c r="M2056" i="7"/>
  <c r="M2057" i="7"/>
  <c r="M2058" i="7"/>
  <c r="M2059" i="7"/>
  <c r="M2060" i="7"/>
  <c r="M2061" i="7"/>
  <c r="M2062" i="7"/>
  <c r="M2063" i="7"/>
  <c r="M2064" i="7"/>
  <c r="M2065" i="7"/>
  <c r="M2066" i="7"/>
  <c r="M2067" i="7"/>
  <c r="M2068" i="7"/>
  <c r="M2069" i="7"/>
  <c r="M2070" i="7"/>
  <c r="M2071" i="7"/>
  <c r="M2072" i="7"/>
  <c r="M2073" i="7"/>
  <c r="M2074" i="7"/>
  <c r="M2075" i="7"/>
  <c r="M2076" i="7"/>
  <c r="M2077" i="7"/>
  <c r="M2078" i="7"/>
  <c r="M2079" i="7"/>
  <c r="M2080" i="7"/>
  <c r="M2081" i="7"/>
  <c r="M2082" i="7"/>
  <c r="M2083" i="7"/>
  <c r="M2084" i="7"/>
  <c r="M2085" i="7"/>
  <c r="M2086" i="7"/>
  <c r="M2087" i="7"/>
  <c r="M2088" i="7"/>
  <c r="M2089" i="7"/>
  <c r="M2090" i="7"/>
  <c r="M2091" i="7"/>
  <c r="M2092" i="7"/>
  <c r="M2093" i="7"/>
  <c r="M2094" i="7"/>
  <c r="M2095" i="7"/>
  <c r="M2096" i="7"/>
  <c r="M2097" i="7"/>
  <c r="M2098" i="7"/>
  <c r="M2099" i="7"/>
  <c r="M2100" i="7"/>
  <c r="M2101" i="7"/>
  <c r="M2102" i="7"/>
  <c r="M2103" i="7"/>
  <c r="M2104" i="7"/>
  <c r="M2105" i="7"/>
  <c r="M2106" i="7"/>
  <c r="M2107" i="7"/>
  <c r="M2108" i="7"/>
  <c r="M2109" i="7"/>
  <c r="M2110" i="7"/>
  <c r="M2111" i="7"/>
  <c r="M2112" i="7"/>
  <c r="M2113" i="7"/>
  <c r="M2114" i="7"/>
  <c r="M2115" i="7"/>
  <c r="M2116" i="7"/>
  <c r="M2117" i="7"/>
  <c r="M2118" i="7"/>
  <c r="M2119" i="7"/>
  <c r="M2120" i="7"/>
  <c r="M2121" i="7"/>
  <c r="M2122" i="7"/>
  <c r="M2123" i="7"/>
  <c r="M2124" i="7"/>
  <c r="M2125" i="7"/>
  <c r="M2126" i="7"/>
  <c r="M2127" i="7"/>
  <c r="M2128" i="7"/>
  <c r="M2129" i="7"/>
  <c r="M2130" i="7"/>
  <c r="M2131" i="7"/>
  <c r="M2132" i="7"/>
  <c r="M2133" i="7"/>
  <c r="M2134" i="7"/>
  <c r="M2135" i="7"/>
  <c r="M2136" i="7"/>
  <c r="M2137" i="7"/>
  <c r="M2138" i="7"/>
  <c r="M2139" i="7"/>
  <c r="M2140" i="7"/>
  <c r="M2141" i="7"/>
  <c r="M2142" i="7"/>
  <c r="M2143" i="7"/>
  <c r="M2144" i="7"/>
  <c r="M2145" i="7"/>
  <c r="M2146" i="7"/>
  <c r="M2147" i="7"/>
  <c r="M2148" i="7"/>
  <c r="M2149" i="7"/>
  <c r="M2150" i="7"/>
  <c r="M2151" i="7"/>
  <c r="M2152" i="7"/>
  <c r="M2153" i="7"/>
  <c r="M2154" i="7"/>
  <c r="M2155" i="7"/>
  <c r="M2156" i="7"/>
  <c r="M2157" i="7"/>
  <c r="M2158" i="7"/>
  <c r="M2159" i="7"/>
  <c r="M2160" i="7"/>
  <c r="M2161" i="7"/>
  <c r="M2162" i="7"/>
  <c r="M2163" i="7"/>
  <c r="M2164" i="7"/>
  <c r="M2165" i="7"/>
  <c r="M2166" i="7"/>
  <c r="M2167" i="7"/>
  <c r="M2168" i="7"/>
  <c r="M2169" i="7"/>
  <c r="M2170" i="7"/>
  <c r="M2171" i="7"/>
  <c r="M2172" i="7"/>
  <c r="M2173" i="7"/>
  <c r="M2174" i="7"/>
  <c r="M2175" i="7"/>
  <c r="M2176" i="7"/>
  <c r="M2177" i="7"/>
  <c r="M2178" i="7"/>
  <c r="M2179" i="7"/>
  <c r="M2180" i="7"/>
  <c r="M2181" i="7"/>
  <c r="M2182" i="7"/>
  <c r="M2183" i="7"/>
  <c r="M2184" i="7"/>
  <c r="M2185" i="7"/>
  <c r="M2186" i="7"/>
  <c r="M2187" i="7"/>
  <c r="M2188" i="7"/>
  <c r="M2189" i="7"/>
  <c r="M2190" i="7"/>
  <c r="M2191" i="7"/>
  <c r="M2192" i="7"/>
  <c r="M2193" i="7"/>
  <c r="M2194" i="7"/>
  <c r="M2195" i="7"/>
  <c r="M2196" i="7"/>
  <c r="M2197" i="7"/>
  <c r="M2198" i="7"/>
  <c r="M2199" i="7"/>
  <c r="M2200" i="7"/>
  <c r="M2201" i="7"/>
  <c r="M2202" i="7"/>
  <c r="M2203" i="7"/>
  <c r="M2204" i="7"/>
  <c r="M2205" i="7"/>
  <c r="M2206" i="7"/>
  <c r="M2207" i="7"/>
  <c r="M2208" i="7"/>
  <c r="M2209" i="7"/>
  <c r="M2210" i="7"/>
  <c r="M2211" i="7"/>
  <c r="M2212" i="7"/>
  <c r="M2213" i="7"/>
  <c r="M2214" i="7"/>
  <c r="M2215" i="7"/>
  <c r="M2216" i="7"/>
  <c r="M2217" i="7"/>
  <c r="M2218" i="7"/>
  <c r="M2219" i="7"/>
  <c r="M2220" i="7"/>
  <c r="M2221" i="7"/>
  <c r="M2222" i="7"/>
  <c r="M2223" i="7"/>
  <c r="M2224" i="7"/>
  <c r="M2225" i="7"/>
  <c r="M2226" i="7"/>
  <c r="M2227" i="7"/>
  <c r="M2228" i="7"/>
  <c r="M2229" i="7"/>
  <c r="M2230" i="7"/>
  <c r="M2231" i="7"/>
  <c r="M2232" i="7"/>
  <c r="M2233" i="7"/>
  <c r="M2234" i="7"/>
  <c r="M2235" i="7"/>
  <c r="M2236" i="7"/>
  <c r="M2237" i="7"/>
  <c r="M2238" i="7"/>
  <c r="M2239" i="7"/>
  <c r="M2240" i="7"/>
  <c r="M2241" i="7"/>
  <c r="M2242" i="7"/>
  <c r="M2243" i="7"/>
  <c r="M2244" i="7"/>
  <c r="M2245" i="7"/>
  <c r="M2246" i="7"/>
  <c r="M2247" i="7"/>
  <c r="M2248" i="7"/>
  <c r="M2249" i="7"/>
  <c r="M2250" i="7"/>
  <c r="M2251" i="7"/>
  <c r="M2252" i="7"/>
  <c r="M2253" i="7"/>
  <c r="M2254" i="7"/>
  <c r="M2255" i="7"/>
  <c r="M2256" i="7"/>
  <c r="M2257" i="7"/>
  <c r="M2258" i="7"/>
  <c r="M2259" i="7"/>
  <c r="M2260" i="7"/>
  <c r="M2261" i="7"/>
  <c r="M2262" i="7"/>
  <c r="M2263" i="7"/>
  <c r="M2264" i="7"/>
  <c r="M2265" i="7"/>
  <c r="M2266" i="7"/>
  <c r="M2267" i="7"/>
  <c r="M2268" i="7"/>
  <c r="M2269" i="7"/>
  <c r="M2270" i="7"/>
  <c r="M2271" i="7"/>
  <c r="M2272" i="7"/>
  <c r="M2273" i="7"/>
  <c r="M2274" i="7"/>
  <c r="M2275" i="7"/>
  <c r="M2276" i="7"/>
  <c r="M2277" i="7"/>
  <c r="M2278" i="7"/>
  <c r="M2279" i="7"/>
  <c r="M2280" i="7"/>
  <c r="M2281" i="7"/>
  <c r="M2282" i="7"/>
  <c r="M2283" i="7"/>
  <c r="M2284" i="7"/>
  <c r="M2285" i="7"/>
  <c r="M2286" i="7"/>
  <c r="M2287" i="7"/>
  <c r="M2288" i="7"/>
  <c r="M2289" i="7"/>
  <c r="M2290" i="7"/>
  <c r="M2291" i="7"/>
  <c r="M2292" i="7"/>
  <c r="M2293" i="7"/>
  <c r="M2294" i="7"/>
  <c r="M2295" i="7"/>
  <c r="M2296" i="7"/>
  <c r="M2297" i="7"/>
  <c r="M2298" i="7"/>
  <c r="M2299" i="7"/>
  <c r="M2300" i="7"/>
  <c r="M2301" i="7"/>
  <c r="M2302" i="7"/>
  <c r="M2303" i="7"/>
  <c r="M2304" i="7"/>
  <c r="M2305" i="7"/>
  <c r="M2306" i="7"/>
  <c r="M2307" i="7"/>
  <c r="M2308" i="7"/>
  <c r="M2309" i="7"/>
  <c r="M2310" i="7"/>
  <c r="M2311" i="7"/>
  <c r="M2312" i="7"/>
  <c r="M2313" i="7"/>
  <c r="M2314" i="7"/>
  <c r="M2315" i="7"/>
  <c r="M2316" i="7"/>
  <c r="M2317" i="7"/>
  <c r="M2318" i="7"/>
  <c r="M2319" i="7"/>
  <c r="M2320" i="7"/>
  <c r="M2321" i="7"/>
  <c r="M2322" i="7"/>
  <c r="M2323" i="7"/>
  <c r="M2324" i="7"/>
  <c r="M2325" i="7"/>
  <c r="M2326" i="7"/>
  <c r="M2327" i="7"/>
  <c r="M2328" i="7"/>
  <c r="M2329" i="7"/>
  <c r="M2330" i="7"/>
  <c r="M2331" i="7"/>
  <c r="M2332" i="7"/>
  <c r="M2333" i="7"/>
  <c r="M2334" i="7"/>
  <c r="M2335" i="7"/>
  <c r="M2336" i="7"/>
  <c r="M2337" i="7"/>
  <c r="M2338" i="7"/>
  <c r="M2339" i="7"/>
  <c r="M2340" i="7"/>
  <c r="M2341" i="7"/>
  <c r="M2342" i="7"/>
  <c r="M2343" i="7"/>
  <c r="M2344" i="7"/>
  <c r="M2345" i="7"/>
  <c r="M2346" i="7"/>
  <c r="M2347" i="7"/>
  <c r="M2348" i="7"/>
  <c r="M2349" i="7"/>
  <c r="M2350" i="7"/>
  <c r="M2351" i="7"/>
  <c r="M2352" i="7"/>
  <c r="M2353" i="7"/>
  <c r="M2354" i="7"/>
  <c r="M2355" i="7"/>
  <c r="M2356" i="7"/>
  <c r="M2357" i="7"/>
  <c r="M2358" i="7"/>
  <c r="M2359" i="7"/>
  <c r="M2360" i="7"/>
  <c r="M2361" i="7"/>
  <c r="M2362" i="7"/>
  <c r="M2363" i="7"/>
  <c r="M2364" i="7"/>
  <c r="M2365" i="7"/>
  <c r="M2366" i="7"/>
  <c r="M2367" i="7"/>
  <c r="M2368" i="7"/>
  <c r="M2369" i="7"/>
  <c r="M2370" i="7"/>
  <c r="M2371" i="7"/>
  <c r="M2372" i="7"/>
  <c r="M2373" i="7"/>
  <c r="M2374" i="7"/>
  <c r="M2375" i="7"/>
  <c r="M2376" i="7"/>
  <c r="M2377" i="7"/>
  <c r="M2378" i="7"/>
  <c r="M2379" i="7"/>
  <c r="M2380" i="7"/>
  <c r="M2381" i="7"/>
  <c r="M2382" i="7"/>
  <c r="M2383" i="7"/>
  <c r="M2384" i="7"/>
  <c r="M2385" i="7"/>
  <c r="M2386" i="7"/>
  <c r="M2387" i="7"/>
  <c r="M2388" i="7"/>
  <c r="M2389" i="7"/>
  <c r="M2390" i="7"/>
  <c r="M2391" i="7"/>
  <c r="M2392" i="7"/>
  <c r="M2393" i="7"/>
  <c r="M2394" i="7"/>
  <c r="M2395" i="7"/>
  <c r="M2396" i="7"/>
  <c r="M2397" i="7"/>
  <c r="M2398" i="7"/>
  <c r="M2399" i="7"/>
  <c r="M2400" i="7"/>
  <c r="M2401" i="7"/>
  <c r="M2402" i="7"/>
  <c r="M2403" i="7"/>
  <c r="M2404" i="7"/>
  <c r="M2405" i="7"/>
  <c r="M2406" i="7"/>
  <c r="M2407" i="7"/>
  <c r="M2408" i="7"/>
  <c r="M2409" i="7"/>
  <c r="M2410" i="7"/>
  <c r="M2411" i="7"/>
  <c r="M2412" i="7"/>
  <c r="M2413" i="7"/>
  <c r="M2414" i="7"/>
  <c r="M2415" i="7"/>
  <c r="M2416" i="7"/>
  <c r="M2417" i="7"/>
  <c r="M2418" i="7"/>
  <c r="M2419" i="7"/>
  <c r="M2420" i="7"/>
  <c r="M2421" i="7"/>
  <c r="M2422" i="7"/>
  <c r="M2423" i="7"/>
  <c r="M2424" i="7"/>
  <c r="M2425" i="7"/>
  <c r="M2426" i="7"/>
  <c r="M2427" i="7"/>
  <c r="M2428" i="7"/>
  <c r="M2429" i="7"/>
  <c r="M2430" i="7"/>
  <c r="M2431" i="7"/>
  <c r="M2432" i="7"/>
  <c r="M2433" i="7"/>
  <c r="M2434" i="7"/>
  <c r="M2435" i="7"/>
  <c r="M2436" i="7"/>
  <c r="M2437" i="7"/>
  <c r="M2438" i="7"/>
  <c r="M2439" i="7"/>
  <c r="M2440" i="7"/>
  <c r="M2441" i="7"/>
  <c r="M2442" i="7"/>
  <c r="M2443" i="7"/>
  <c r="M2444" i="7"/>
  <c r="M2445" i="7"/>
  <c r="M2446" i="7"/>
  <c r="M2447" i="7"/>
  <c r="M2448" i="7"/>
  <c r="M2449" i="7"/>
  <c r="M2450" i="7"/>
  <c r="M2451" i="7"/>
  <c r="M2452" i="7"/>
  <c r="M2453" i="7"/>
  <c r="M2454" i="7"/>
  <c r="M2455" i="7"/>
  <c r="M2456" i="7"/>
  <c r="M2457" i="7"/>
  <c r="M2458" i="7"/>
  <c r="M2459" i="7"/>
  <c r="M2460" i="7"/>
  <c r="M2461" i="7"/>
  <c r="M2462" i="7"/>
  <c r="M2463" i="7"/>
  <c r="M2464" i="7"/>
  <c r="M2465" i="7"/>
  <c r="M2466" i="7"/>
  <c r="M2467" i="7"/>
  <c r="M2468" i="7"/>
  <c r="M2469" i="7"/>
  <c r="M2470" i="7"/>
  <c r="M2471" i="7"/>
  <c r="M2472" i="7"/>
  <c r="M2473" i="7"/>
  <c r="M2474" i="7"/>
  <c r="M2475" i="7"/>
  <c r="M2476" i="7"/>
  <c r="M2477" i="7"/>
  <c r="M2478" i="7"/>
  <c r="M2479" i="7"/>
  <c r="M2480" i="7"/>
  <c r="M2481" i="7"/>
  <c r="M2482" i="7"/>
  <c r="M2483" i="7"/>
  <c r="M2484" i="7"/>
  <c r="M2485" i="7"/>
  <c r="M2486" i="7"/>
  <c r="M2487" i="7"/>
  <c r="M2488" i="7"/>
  <c r="M2489" i="7"/>
  <c r="M2490" i="7"/>
  <c r="M2491" i="7"/>
  <c r="M2492" i="7"/>
  <c r="M2493" i="7"/>
  <c r="M2494" i="7"/>
  <c r="M2495" i="7"/>
  <c r="M2496" i="7"/>
  <c r="M2497" i="7"/>
  <c r="M2498" i="7"/>
  <c r="M2499" i="7"/>
  <c r="M2500" i="7"/>
  <c r="M2501" i="7"/>
  <c r="M2502" i="7"/>
  <c r="M2503" i="7"/>
  <c r="M2504" i="7"/>
  <c r="M2505" i="7"/>
  <c r="M2506" i="7"/>
  <c r="M2507" i="7"/>
  <c r="M2508" i="7"/>
  <c r="M2509" i="7"/>
  <c r="M2510" i="7"/>
  <c r="M2511" i="7"/>
  <c r="M2512" i="7"/>
  <c r="M2513" i="7"/>
  <c r="M2514" i="7"/>
  <c r="M2515" i="7"/>
  <c r="M2516" i="7"/>
  <c r="M2517" i="7"/>
  <c r="M2518" i="7"/>
  <c r="M2519" i="7"/>
  <c r="M2520" i="7"/>
  <c r="M2521" i="7"/>
  <c r="M2522" i="7"/>
  <c r="M2523" i="7"/>
  <c r="M2524" i="7"/>
  <c r="M2525" i="7"/>
  <c r="M2526" i="7"/>
  <c r="M2527" i="7"/>
  <c r="M2528" i="7"/>
  <c r="M2529" i="7"/>
  <c r="M2530" i="7"/>
  <c r="M2531" i="7"/>
  <c r="M2532" i="7"/>
  <c r="M2533" i="7"/>
  <c r="M2534" i="7"/>
  <c r="M2535" i="7"/>
  <c r="M2536" i="7"/>
  <c r="M2537" i="7"/>
  <c r="M2538" i="7"/>
  <c r="M2539" i="7"/>
  <c r="M2540" i="7"/>
  <c r="M2541" i="7"/>
  <c r="M2542" i="7"/>
  <c r="M2543" i="7"/>
  <c r="M2544" i="7"/>
  <c r="M2545" i="7"/>
  <c r="M2546" i="7"/>
  <c r="M2547" i="7"/>
  <c r="M2548" i="7"/>
  <c r="M2549" i="7"/>
  <c r="M2550" i="7"/>
  <c r="M2551" i="7"/>
  <c r="M2552" i="7"/>
  <c r="M2553" i="7"/>
  <c r="M2554" i="7"/>
  <c r="M2555" i="7"/>
  <c r="M2556" i="7"/>
  <c r="M2557" i="7"/>
  <c r="M2558" i="7"/>
  <c r="M2559" i="7"/>
  <c r="M2560" i="7"/>
  <c r="M2561" i="7"/>
  <c r="M2562" i="7"/>
  <c r="M2563" i="7"/>
  <c r="M2564" i="7"/>
  <c r="M2565" i="7"/>
  <c r="M2566" i="7"/>
  <c r="M2567" i="7"/>
  <c r="M2568" i="7"/>
  <c r="M2569" i="7"/>
  <c r="M2570" i="7"/>
  <c r="M2571" i="7"/>
  <c r="M2572" i="7"/>
  <c r="M2573" i="7"/>
  <c r="M2574" i="7"/>
  <c r="M2575" i="7"/>
  <c r="M2576" i="7"/>
  <c r="M2577" i="7"/>
  <c r="M2578" i="7"/>
  <c r="M2579" i="7"/>
  <c r="M2580" i="7"/>
  <c r="M2581" i="7"/>
  <c r="M2582" i="7"/>
  <c r="M2583" i="7"/>
  <c r="M2584" i="7"/>
  <c r="M2585" i="7"/>
  <c r="M2586" i="7"/>
  <c r="M2587" i="7"/>
  <c r="M2588" i="7"/>
  <c r="M2589" i="7"/>
  <c r="M2590" i="7"/>
  <c r="M2591" i="7"/>
  <c r="M2592" i="7"/>
  <c r="M2593" i="7"/>
  <c r="M2594" i="7"/>
  <c r="M2595" i="7"/>
  <c r="M2596" i="7"/>
  <c r="M2597" i="7"/>
  <c r="M2598" i="7"/>
  <c r="M2599" i="7"/>
  <c r="M2600" i="7"/>
  <c r="M2601" i="7"/>
  <c r="M2602" i="7"/>
  <c r="M2603" i="7"/>
  <c r="M2604" i="7"/>
  <c r="M2605" i="7"/>
  <c r="M2606" i="7"/>
  <c r="M2607" i="7"/>
  <c r="M2608" i="7"/>
  <c r="M2609" i="7"/>
  <c r="M2610" i="7"/>
  <c r="M2611" i="7"/>
  <c r="M2612" i="7"/>
  <c r="M2613" i="7"/>
  <c r="M2614" i="7"/>
  <c r="M2615" i="7"/>
  <c r="M2616" i="7"/>
  <c r="M2617" i="7"/>
  <c r="M2618" i="7"/>
  <c r="M2619" i="7"/>
  <c r="M2620" i="7"/>
  <c r="M2621" i="7"/>
  <c r="M2622" i="7"/>
  <c r="M2623" i="7"/>
  <c r="M2624" i="7"/>
  <c r="M2625" i="7"/>
  <c r="M2626" i="7"/>
  <c r="M2627" i="7"/>
  <c r="M2628" i="7"/>
  <c r="M2629" i="7"/>
  <c r="M2630" i="7"/>
  <c r="M2631" i="7"/>
  <c r="M2632" i="7"/>
  <c r="M2633" i="7"/>
  <c r="M2634" i="7"/>
  <c r="M2635" i="7"/>
  <c r="M2636" i="7"/>
  <c r="M2637" i="7"/>
  <c r="M2638" i="7"/>
  <c r="M2639" i="7"/>
  <c r="M2640" i="7"/>
  <c r="M2641" i="7"/>
  <c r="M2642" i="7"/>
  <c r="M2643" i="7"/>
  <c r="M2644" i="7"/>
  <c r="M2645" i="7"/>
  <c r="M2646" i="7"/>
  <c r="M2647" i="7"/>
  <c r="M2648" i="7"/>
  <c r="M2649" i="7"/>
  <c r="M2650" i="7"/>
  <c r="M2651" i="7"/>
  <c r="M2652" i="7"/>
  <c r="M2653" i="7"/>
  <c r="M2654" i="7"/>
  <c r="M2655" i="7"/>
  <c r="M2656" i="7"/>
  <c r="M2657" i="7"/>
  <c r="M2658" i="7"/>
  <c r="M2659" i="7"/>
  <c r="M2660" i="7"/>
  <c r="M2661" i="7"/>
  <c r="M2662" i="7"/>
  <c r="M2663" i="7"/>
  <c r="M2664" i="7"/>
  <c r="M2665" i="7"/>
  <c r="M2666" i="7"/>
  <c r="M2667" i="7"/>
  <c r="M2668" i="7"/>
  <c r="M2669" i="7"/>
  <c r="M2670" i="7"/>
  <c r="M2671" i="7"/>
  <c r="M2672" i="7"/>
  <c r="M2673" i="7"/>
  <c r="M2674" i="7"/>
  <c r="M2675" i="7"/>
  <c r="M2676" i="7"/>
  <c r="M2677" i="7"/>
  <c r="M2678" i="7"/>
  <c r="M2679" i="7"/>
  <c r="M2680" i="7"/>
  <c r="M2681" i="7"/>
  <c r="M2682" i="7"/>
  <c r="M2683" i="7"/>
  <c r="M2684" i="7"/>
  <c r="M2685" i="7"/>
  <c r="M2686" i="7"/>
  <c r="M2687" i="7"/>
  <c r="M2688" i="7"/>
  <c r="M2689" i="7"/>
  <c r="M2690" i="7"/>
  <c r="M2691" i="7"/>
  <c r="M2692" i="7"/>
  <c r="M2693" i="7"/>
  <c r="M2694" i="7"/>
  <c r="M2695" i="7"/>
  <c r="M2696" i="7"/>
  <c r="M2697" i="7"/>
  <c r="M2698" i="7"/>
  <c r="M2699" i="7"/>
  <c r="M2700" i="7"/>
  <c r="M2701" i="7"/>
  <c r="M2702" i="7"/>
  <c r="M2703" i="7"/>
  <c r="M2704" i="7"/>
  <c r="M2705" i="7"/>
  <c r="M2706" i="7"/>
  <c r="M2707" i="7"/>
  <c r="M2708" i="7"/>
  <c r="M2709" i="7"/>
  <c r="M2710" i="7"/>
  <c r="M2711" i="7"/>
  <c r="M2712" i="7"/>
  <c r="M2713" i="7"/>
  <c r="M2714" i="7"/>
  <c r="M2715" i="7"/>
  <c r="M2716" i="7"/>
  <c r="M2717" i="7"/>
  <c r="M2718" i="7"/>
  <c r="M2719" i="7"/>
  <c r="M2720" i="7"/>
  <c r="M2721" i="7"/>
  <c r="M2722" i="7"/>
  <c r="M2723" i="7"/>
  <c r="M2724" i="7"/>
  <c r="M2725" i="7"/>
  <c r="M2726" i="7"/>
  <c r="M2727" i="7"/>
  <c r="M2728" i="7"/>
  <c r="M2729" i="7"/>
  <c r="M2730" i="7"/>
  <c r="M2731" i="7"/>
  <c r="M2732" i="7"/>
  <c r="M2733" i="7"/>
  <c r="M2734" i="7"/>
  <c r="M2735" i="7"/>
  <c r="M2736" i="7"/>
  <c r="M2737" i="7"/>
  <c r="M2738" i="7"/>
  <c r="M2739" i="7"/>
  <c r="M2740" i="7"/>
  <c r="M2741" i="7"/>
  <c r="M2742" i="7"/>
  <c r="M2743" i="7"/>
  <c r="M2744" i="7"/>
  <c r="M2745" i="7"/>
  <c r="M2746" i="7"/>
  <c r="M2747" i="7"/>
  <c r="M2748" i="7"/>
  <c r="M2749" i="7"/>
  <c r="M2750" i="7"/>
  <c r="M2751" i="7"/>
  <c r="M2752" i="7"/>
  <c r="M2753" i="7"/>
  <c r="M2754" i="7"/>
  <c r="M2755" i="7"/>
  <c r="M2756" i="7"/>
  <c r="M2757" i="7"/>
  <c r="M2758" i="7"/>
  <c r="M2759" i="7"/>
  <c r="M2760" i="7"/>
  <c r="M2761" i="7"/>
  <c r="M2762" i="7"/>
  <c r="M2763" i="7"/>
  <c r="M2764" i="7"/>
  <c r="M2765" i="7"/>
  <c r="M2766" i="7"/>
  <c r="M2767" i="7"/>
  <c r="M2768" i="7"/>
  <c r="M2769" i="7"/>
  <c r="M2770" i="7"/>
  <c r="M2771" i="7"/>
  <c r="M2772" i="7"/>
  <c r="M2773" i="7"/>
  <c r="M2774" i="7"/>
  <c r="M2775" i="7"/>
  <c r="M2776" i="7"/>
  <c r="M2777" i="7"/>
  <c r="M2778" i="7"/>
  <c r="M2779" i="7"/>
  <c r="M2780" i="7"/>
  <c r="M2781" i="7"/>
  <c r="M2782" i="7"/>
  <c r="M2783" i="7"/>
  <c r="M2784" i="7"/>
  <c r="M2785" i="7"/>
  <c r="M2786" i="7"/>
  <c r="M2787" i="7"/>
  <c r="M2788" i="7"/>
  <c r="M2789" i="7"/>
  <c r="M2790" i="7"/>
  <c r="M2791" i="7"/>
  <c r="M2792" i="7"/>
  <c r="M2793" i="7"/>
  <c r="M2794" i="7"/>
  <c r="M2795" i="7"/>
  <c r="M2796" i="7"/>
  <c r="M2797" i="7"/>
  <c r="M2798" i="7"/>
  <c r="M2799" i="7"/>
  <c r="M2800" i="7"/>
  <c r="M2801" i="7"/>
  <c r="M2802" i="7"/>
  <c r="M2803" i="7"/>
  <c r="M2804" i="7"/>
  <c r="M2805" i="7"/>
  <c r="M2806" i="7"/>
  <c r="M2807" i="7"/>
  <c r="M2808" i="7"/>
  <c r="M2809" i="7"/>
  <c r="M2810" i="7"/>
  <c r="M2811" i="7"/>
  <c r="M2812" i="7"/>
  <c r="M2813" i="7"/>
  <c r="M2814" i="7"/>
  <c r="M2815" i="7"/>
  <c r="M2816" i="7"/>
  <c r="M2817" i="7"/>
  <c r="M2818" i="7"/>
  <c r="M2819" i="7"/>
  <c r="M2820" i="7"/>
  <c r="M2821" i="7"/>
  <c r="M2822" i="7"/>
  <c r="M2823" i="7"/>
  <c r="M2824" i="7"/>
  <c r="M2825" i="7"/>
  <c r="M2826" i="7"/>
  <c r="M2827" i="7"/>
  <c r="M2828" i="7"/>
  <c r="M2829" i="7"/>
  <c r="M2830" i="7"/>
  <c r="M2831" i="7"/>
  <c r="M2832" i="7"/>
  <c r="M2833" i="7"/>
  <c r="M2834" i="7"/>
  <c r="M2835" i="7"/>
  <c r="M2836" i="7"/>
  <c r="M2837" i="7"/>
  <c r="M2838" i="7"/>
  <c r="M2839" i="7"/>
  <c r="M2840" i="7"/>
  <c r="M2841" i="7"/>
  <c r="M2842" i="7"/>
  <c r="M2843" i="7"/>
  <c r="M2844" i="7"/>
  <c r="M2845" i="7"/>
  <c r="M2846" i="7"/>
  <c r="M2847" i="7"/>
  <c r="M2848" i="7"/>
  <c r="M2849" i="7"/>
  <c r="M2850" i="7"/>
  <c r="M2851" i="7"/>
  <c r="M2852" i="7"/>
  <c r="M2853" i="7"/>
  <c r="M2854" i="7"/>
  <c r="M2855" i="7"/>
  <c r="M2856" i="7"/>
  <c r="M2857" i="7"/>
  <c r="M2858" i="7"/>
  <c r="M2859" i="7"/>
  <c r="M2860" i="7"/>
  <c r="M2861" i="7"/>
  <c r="M2862" i="7"/>
  <c r="M2863" i="7"/>
  <c r="M2864" i="7"/>
  <c r="M2865" i="7"/>
  <c r="M2866" i="7"/>
  <c r="M2867" i="7"/>
  <c r="M2868" i="7"/>
  <c r="M2869" i="7"/>
  <c r="M2870" i="7"/>
  <c r="M2871" i="7"/>
  <c r="M2872" i="7"/>
  <c r="M2873" i="7"/>
  <c r="M2874" i="7"/>
  <c r="M2875" i="7"/>
  <c r="M2876" i="7"/>
  <c r="M2877" i="7"/>
  <c r="M2878" i="7"/>
  <c r="M2879" i="7"/>
  <c r="M2880" i="7"/>
  <c r="M2881" i="7"/>
  <c r="M2882" i="7"/>
  <c r="M2883" i="7"/>
  <c r="M2884" i="7"/>
  <c r="M2885" i="7"/>
  <c r="M2886" i="7"/>
  <c r="M2887" i="7"/>
  <c r="M2888" i="7"/>
  <c r="M2889" i="7"/>
  <c r="M2890" i="7"/>
  <c r="M2891" i="7"/>
  <c r="M2892" i="7"/>
  <c r="M2893" i="7"/>
  <c r="M2894" i="7"/>
  <c r="M2895" i="7"/>
  <c r="M2896" i="7"/>
  <c r="M2897" i="7"/>
  <c r="M2898" i="7"/>
  <c r="M2899" i="7"/>
  <c r="M2900" i="7"/>
  <c r="M2901" i="7"/>
  <c r="M2902" i="7"/>
  <c r="M2903" i="7"/>
  <c r="M2904" i="7"/>
  <c r="M2905" i="7"/>
  <c r="M2906" i="7"/>
  <c r="M2907" i="7"/>
  <c r="M2908" i="7"/>
  <c r="M2909" i="7"/>
  <c r="M2910" i="7"/>
  <c r="M2911" i="7"/>
  <c r="M2912" i="7"/>
  <c r="M2913" i="7"/>
  <c r="M2914" i="7"/>
  <c r="M2915" i="7"/>
  <c r="M2916" i="7"/>
  <c r="M2917" i="7"/>
  <c r="M2918" i="7"/>
  <c r="M2919" i="7"/>
  <c r="M2920" i="7"/>
  <c r="M2921" i="7"/>
  <c r="M2922" i="7"/>
  <c r="M2923" i="7"/>
  <c r="M2924" i="7"/>
  <c r="M2925" i="7"/>
  <c r="M2926" i="7"/>
  <c r="M2927" i="7"/>
  <c r="M2928" i="7"/>
  <c r="M2929" i="7"/>
  <c r="M2930" i="7"/>
  <c r="M2931" i="7"/>
  <c r="M2932" i="7"/>
  <c r="M2933" i="7"/>
  <c r="M2934" i="7"/>
  <c r="M2935" i="7"/>
  <c r="M2936" i="7"/>
  <c r="M2937" i="7"/>
  <c r="M2938" i="7"/>
  <c r="M2939" i="7"/>
  <c r="M2940" i="7"/>
  <c r="M2941" i="7"/>
  <c r="M2942" i="7"/>
  <c r="M2943" i="7"/>
  <c r="M2944" i="7"/>
  <c r="M2945" i="7"/>
  <c r="M2946" i="7"/>
  <c r="M2947" i="7"/>
  <c r="M2948" i="7"/>
  <c r="M2949" i="7"/>
  <c r="M2950" i="7"/>
  <c r="M2951" i="7"/>
  <c r="M2952" i="7"/>
  <c r="M2953" i="7"/>
  <c r="M2954" i="7"/>
  <c r="M2955" i="7"/>
  <c r="M2956" i="7"/>
  <c r="M2957" i="7"/>
  <c r="M2958" i="7"/>
  <c r="M2959" i="7"/>
  <c r="M2960" i="7"/>
  <c r="M2961" i="7"/>
  <c r="M2962" i="7"/>
  <c r="M2963" i="7"/>
  <c r="M2964" i="7"/>
  <c r="M2965" i="7"/>
  <c r="M2966" i="7"/>
  <c r="M2967" i="7"/>
  <c r="M2968" i="7"/>
  <c r="M2969" i="7"/>
  <c r="M2970" i="7"/>
  <c r="M2971" i="7"/>
  <c r="M2972" i="7"/>
  <c r="M2973" i="7"/>
  <c r="M2974" i="7"/>
  <c r="M2975" i="7"/>
  <c r="M2976" i="7"/>
  <c r="M2977" i="7"/>
  <c r="M2978" i="7"/>
  <c r="M2979" i="7"/>
  <c r="M2980" i="7"/>
  <c r="M2981" i="7"/>
  <c r="M2982" i="7"/>
  <c r="M2983" i="7"/>
  <c r="M2984" i="7"/>
  <c r="M2985" i="7"/>
  <c r="M2986" i="7"/>
  <c r="M2987" i="7"/>
  <c r="M2988" i="7"/>
  <c r="M2989" i="7"/>
  <c r="M2990" i="7"/>
  <c r="M2991" i="7"/>
  <c r="M2992" i="7"/>
  <c r="M2993" i="7"/>
  <c r="M2994" i="7"/>
  <c r="M2995" i="7"/>
  <c r="M2996" i="7"/>
  <c r="M2997" i="7"/>
  <c r="M2998" i="7"/>
  <c r="M2999" i="7"/>
  <c r="M3000" i="7"/>
  <c r="M3001" i="7"/>
  <c r="M3002" i="7"/>
  <c r="M3003" i="7"/>
  <c r="M3004" i="7"/>
  <c r="M3005" i="7"/>
  <c r="M3006" i="7"/>
  <c r="M3007" i="7"/>
  <c r="M3008" i="7"/>
  <c r="M3009" i="7"/>
  <c r="M3010" i="7"/>
  <c r="M3011" i="7"/>
  <c r="M3012" i="7"/>
  <c r="M3013" i="7"/>
  <c r="M3014" i="7"/>
  <c r="M3015" i="7"/>
  <c r="M3016" i="7"/>
  <c r="M3017" i="7"/>
  <c r="M3018" i="7"/>
  <c r="M3019" i="7"/>
  <c r="M3020" i="7"/>
  <c r="M3021" i="7"/>
  <c r="M3022" i="7"/>
  <c r="M3023" i="7"/>
  <c r="M3024" i="7"/>
  <c r="M3025" i="7"/>
  <c r="M3026" i="7"/>
  <c r="M3027" i="7"/>
  <c r="M3028" i="7"/>
  <c r="M3029" i="7"/>
  <c r="M3030" i="7"/>
  <c r="M3031" i="7"/>
  <c r="M3032" i="7"/>
  <c r="M3033" i="7"/>
  <c r="M3034" i="7"/>
  <c r="M3035" i="7"/>
  <c r="M3036" i="7"/>
  <c r="M3037" i="7"/>
  <c r="M3038" i="7"/>
  <c r="M3039" i="7"/>
  <c r="M3040" i="7"/>
  <c r="M3041" i="7"/>
  <c r="M3042" i="7"/>
  <c r="M3043" i="7"/>
  <c r="M3044" i="7"/>
  <c r="M3045" i="7"/>
  <c r="M3046" i="7"/>
  <c r="M3047" i="7"/>
  <c r="M3048" i="7"/>
  <c r="M3049" i="7"/>
  <c r="M3050" i="7"/>
  <c r="M3051" i="7"/>
  <c r="M3052" i="7"/>
  <c r="M3053" i="7"/>
  <c r="M3054" i="7"/>
  <c r="M3055" i="7"/>
  <c r="M3056" i="7"/>
  <c r="M3057" i="7"/>
  <c r="M3058" i="7"/>
  <c r="M3059" i="7"/>
  <c r="M3060" i="7"/>
  <c r="M3061" i="7"/>
  <c r="M3062" i="7"/>
  <c r="M3063" i="7"/>
  <c r="M3064" i="7"/>
  <c r="M3065" i="7"/>
  <c r="M3066" i="7"/>
  <c r="M3067" i="7"/>
  <c r="M3068" i="7"/>
  <c r="M3069" i="7"/>
  <c r="M3070" i="7"/>
  <c r="M3071" i="7"/>
  <c r="M3072" i="7"/>
  <c r="M3073" i="7"/>
  <c r="M3074" i="7"/>
  <c r="M3075" i="7"/>
  <c r="M3076" i="7"/>
  <c r="M3077" i="7"/>
  <c r="M3078" i="7"/>
  <c r="M3079" i="7"/>
  <c r="M3080" i="7"/>
  <c r="M3081" i="7"/>
  <c r="M3082" i="7"/>
  <c r="M3083" i="7"/>
  <c r="M3084" i="7"/>
  <c r="M3085" i="7"/>
  <c r="M3086" i="7"/>
  <c r="M3087" i="7"/>
  <c r="M3088" i="7"/>
  <c r="M3089" i="7"/>
  <c r="M3090" i="7"/>
  <c r="M3091" i="7"/>
  <c r="M3092" i="7"/>
  <c r="M3093" i="7"/>
  <c r="M3094" i="7"/>
  <c r="M3095" i="7"/>
  <c r="M3096" i="7"/>
  <c r="M3097" i="7"/>
  <c r="M3098" i="7"/>
  <c r="M3099" i="7"/>
  <c r="M3100" i="7"/>
  <c r="M3101" i="7"/>
  <c r="M3102" i="7"/>
  <c r="M3103" i="7"/>
  <c r="M3104" i="7"/>
  <c r="M3105" i="7"/>
  <c r="M3106" i="7"/>
  <c r="M3107" i="7"/>
  <c r="M3108" i="7"/>
  <c r="M3109" i="7"/>
  <c r="M3110" i="7"/>
  <c r="M3111" i="7"/>
  <c r="M3112" i="7"/>
  <c r="M3113" i="7"/>
  <c r="M3114" i="7"/>
  <c r="M3115" i="7"/>
  <c r="M3116" i="7"/>
  <c r="M3117" i="7"/>
  <c r="M3118" i="7"/>
  <c r="M3119" i="7"/>
  <c r="M3120" i="7"/>
  <c r="M3121" i="7"/>
  <c r="M3122" i="7"/>
  <c r="M3123" i="7"/>
  <c r="M3124" i="7"/>
  <c r="M3125" i="7"/>
  <c r="M3126" i="7"/>
  <c r="M3127" i="7"/>
  <c r="M3128" i="7"/>
  <c r="M3129" i="7"/>
  <c r="M3130" i="7"/>
  <c r="M3131" i="7"/>
  <c r="M3132" i="7"/>
  <c r="M3133" i="7"/>
  <c r="M3134" i="7"/>
  <c r="M3135" i="7"/>
  <c r="M3136" i="7"/>
  <c r="M3137" i="7"/>
  <c r="M3138" i="7"/>
  <c r="M3139" i="7"/>
  <c r="M3140" i="7"/>
  <c r="M3141" i="7"/>
  <c r="M3142" i="7"/>
  <c r="M3143" i="7"/>
  <c r="M3144" i="7"/>
  <c r="M3145" i="7"/>
  <c r="M3146" i="7"/>
  <c r="M3147" i="7"/>
  <c r="M3148" i="7"/>
  <c r="M3149" i="7"/>
  <c r="M3150" i="7"/>
  <c r="M3151" i="7"/>
  <c r="M3152" i="7"/>
  <c r="M3153" i="7"/>
  <c r="M3154" i="7"/>
  <c r="M3155" i="7"/>
  <c r="M3156" i="7"/>
  <c r="M3157" i="7"/>
  <c r="M3158" i="7"/>
  <c r="M3159" i="7"/>
  <c r="M3160" i="7"/>
  <c r="M3161" i="7"/>
  <c r="M3162" i="7"/>
  <c r="M3163" i="7"/>
  <c r="M3164" i="7"/>
  <c r="M3165" i="7"/>
  <c r="M3166" i="7"/>
  <c r="M3167" i="7"/>
  <c r="M3168" i="7"/>
  <c r="M3169" i="7"/>
  <c r="M3170" i="7"/>
  <c r="M3171" i="7"/>
  <c r="M3172" i="7"/>
  <c r="M3173" i="7"/>
  <c r="M3174" i="7"/>
  <c r="M3175" i="7"/>
  <c r="M3176" i="7"/>
  <c r="M3177" i="7"/>
  <c r="M3178" i="7"/>
  <c r="M3179" i="7"/>
  <c r="M3180" i="7"/>
  <c r="M3181" i="7"/>
  <c r="M3182" i="7"/>
  <c r="M3183" i="7"/>
  <c r="M3184" i="7"/>
  <c r="M3185" i="7"/>
  <c r="M3186" i="7"/>
  <c r="M3187" i="7"/>
  <c r="M3188" i="7"/>
  <c r="M3189" i="7"/>
  <c r="M3190" i="7"/>
  <c r="M3191" i="7"/>
  <c r="M3192" i="7"/>
  <c r="M3193" i="7"/>
  <c r="M3194" i="7"/>
  <c r="M3195" i="7"/>
  <c r="M3196" i="7"/>
  <c r="M3197" i="7"/>
  <c r="M3198" i="7"/>
  <c r="M3199" i="7"/>
  <c r="M3200" i="7"/>
  <c r="M3201" i="7"/>
  <c r="M3202" i="7"/>
  <c r="M3203" i="7"/>
  <c r="M3204" i="7"/>
  <c r="M3205" i="7"/>
  <c r="M3206" i="7"/>
  <c r="M3207" i="7"/>
  <c r="M3208" i="7"/>
  <c r="M3209" i="7"/>
  <c r="M3210" i="7"/>
  <c r="M3211" i="7"/>
  <c r="M3212" i="7"/>
  <c r="M3213" i="7"/>
  <c r="M3214" i="7"/>
  <c r="M3215" i="7"/>
  <c r="M3216" i="7"/>
  <c r="M3217" i="7"/>
  <c r="M3218" i="7"/>
  <c r="M3219" i="7"/>
  <c r="M3220" i="7"/>
  <c r="M3221" i="7"/>
  <c r="M3222" i="7"/>
  <c r="M3223" i="7"/>
  <c r="M3224" i="7"/>
  <c r="M3225" i="7"/>
  <c r="M3226" i="7"/>
  <c r="M3227" i="7"/>
  <c r="M3228" i="7"/>
  <c r="M3229" i="7"/>
  <c r="M3230" i="7"/>
  <c r="M3231" i="7"/>
  <c r="M3232" i="7"/>
  <c r="M3233" i="7"/>
  <c r="M3234" i="7"/>
  <c r="M3235" i="7"/>
  <c r="M3236" i="7"/>
  <c r="M3237" i="7"/>
  <c r="M3238" i="7"/>
  <c r="M3239" i="7"/>
  <c r="M3240" i="7"/>
  <c r="M3241" i="7"/>
  <c r="M3242" i="7"/>
  <c r="M3243" i="7"/>
  <c r="M3244" i="7"/>
  <c r="M3245" i="7"/>
  <c r="M3246" i="7"/>
  <c r="M3247" i="7"/>
  <c r="M3248" i="7"/>
  <c r="M3249" i="7"/>
  <c r="M3250" i="7"/>
  <c r="M3251" i="7"/>
  <c r="M3252" i="7"/>
  <c r="M3253" i="7"/>
  <c r="M3254" i="7"/>
  <c r="M3255" i="7"/>
  <c r="M3256" i="7"/>
  <c r="M3257" i="7"/>
  <c r="M3258" i="7"/>
  <c r="M3259" i="7"/>
  <c r="M3260" i="7"/>
  <c r="M3261" i="7"/>
  <c r="M3262" i="7"/>
  <c r="M3263" i="7"/>
  <c r="M3264" i="7"/>
  <c r="M3265" i="7"/>
  <c r="M3266" i="7"/>
  <c r="M3267" i="7"/>
  <c r="M3268" i="7"/>
  <c r="M3269" i="7"/>
  <c r="M3270" i="7"/>
  <c r="M3271" i="7"/>
  <c r="M3272" i="7"/>
  <c r="M3273" i="7"/>
  <c r="M3274" i="7"/>
  <c r="M3275" i="7"/>
  <c r="M3276" i="7"/>
  <c r="M3277" i="7"/>
  <c r="M3278" i="7"/>
  <c r="M3279" i="7"/>
  <c r="M3280" i="7"/>
  <c r="M3281" i="7"/>
  <c r="M3282" i="7"/>
  <c r="M3283" i="7"/>
  <c r="M3284" i="7"/>
  <c r="M3285" i="7"/>
  <c r="M3286" i="7"/>
  <c r="M3287" i="7"/>
  <c r="M3288" i="7"/>
  <c r="M3289" i="7"/>
  <c r="M3290" i="7"/>
  <c r="M3291" i="7"/>
  <c r="M3292" i="7"/>
  <c r="M3293" i="7"/>
  <c r="M3294" i="7"/>
  <c r="M3295" i="7"/>
  <c r="M3296" i="7"/>
  <c r="M3297" i="7"/>
  <c r="M3298" i="7"/>
  <c r="M3299" i="7"/>
  <c r="M3300" i="7"/>
  <c r="M3301" i="7"/>
  <c r="M3302" i="7"/>
  <c r="M3303" i="7"/>
  <c r="M3304" i="7"/>
  <c r="M3305" i="7"/>
  <c r="M3306" i="7"/>
  <c r="M3307" i="7"/>
  <c r="M3308" i="7"/>
  <c r="M3309" i="7"/>
  <c r="M3310" i="7"/>
  <c r="M3311" i="7"/>
  <c r="M3312" i="7"/>
  <c r="M3313" i="7"/>
  <c r="M3314" i="7"/>
  <c r="M3315" i="7"/>
  <c r="M3316" i="7"/>
  <c r="M3317" i="7"/>
  <c r="M3318" i="7"/>
  <c r="M3319" i="7"/>
  <c r="M3320" i="7"/>
  <c r="M3321" i="7"/>
  <c r="M3322" i="7"/>
  <c r="M3323" i="7"/>
  <c r="M3324" i="7"/>
  <c r="M3325" i="7"/>
  <c r="M3326" i="7"/>
  <c r="M3327" i="7"/>
  <c r="M3328" i="7"/>
  <c r="M3329" i="7"/>
  <c r="M3330" i="7"/>
  <c r="M3331" i="7"/>
  <c r="M3332" i="7"/>
  <c r="M3333" i="7"/>
  <c r="M3334" i="7"/>
  <c r="M3335" i="7"/>
</calcChain>
</file>

<file path=xl/sharedStrings.xml><?xml version="1.0" encoding="utf-8"?>
<sst xmlns="http://schemas.openxmlformats.org/spreadsheetml/2006/main" count="20158" uniqueCount="132">
  <si>
    <t>Hur väl stämmer eller stämmer inte följande påståenden för dig...</t>
  </si>
  <si>
    <t>Kön</t>
  </si>
  <si>
    <t>Ålder</t>
  </si>
  <si>
    <t>Man</t>
  </si>
  <si>
    <t>Kvinna</t>
  </si>
  <si>
    <t>Utbildning</t>
  </si>
  <si>
    <t>Sysselsättning</t>
  </si>
  <si>
    <t>Boende</t>
  </si>
  <si>
    <t>Finns det hemmaboende barn i hushållet?</t>
  </si>
  <si>
    <t>Fackligt medlemskap</t>
  </si>
  <si>
    <t>I vilken sektor är du anställd?</t>
  </si>
  <si>
    <t>Hushållsinkomst</t>
  </si>
  <si>
    <t>Civilstånd</t>
  </si>
  <si>
    <t>Ort</t>
  </si>
  <si>
    <t>Region</t>
  </si>
  <si>
    <t>Partisympati</t>
  </si>
  <si>
    <t>Totalt</t>
  </si>
  <si>
    <t>Kön: Man</t>
  </si>
  <si>
    <t>Kön: Kvinna</t>
  </si>
  <si>
    <t>Ålder: 18-34 år</t>
  </si>
  <si>
    <t>Ålder: 35-49 år</t>
  </si>
  <si>
    <t>Ålder: 50-64 år</t>
  </si>
  <si>
    <t>Ålder: 65-84 år</t>
  </si>
  <si>
    <t>Man: 18-34 år</t>
  </si>
  <si>
    <t>Man: 35-49 år</t>
  </si>
  <si>
    <t>Man: 50-64 år</t>
  </si>
  <si>
    <t>Man: 65-84 år</t>
  </si>
  <si>
    <t>Kvinna: 18-34 år</t>
  </si>
  <si>
    <t>Kvinna: 35-49 år</t>
  </si>
  <si>
    <t>Kvinna: 50-64 år</t>
  </si>
  <si>
    <t>Kvinna: 65-84 år</t>
  </si>
  <si>
    <t>Utbildning: Gymnasium eller lägre</t>
  </si>
  <si>
    <t>Utbildning: Universitet/högskola</t>
  </si>
  <si>
    <t>Sysselsättning: Studerande</t>
  </si>
  <si>
    <t>Sysselsättning: Arbetare</t>
  </si>
  <si>
    <t>Sysselsättning: Tjänsteman</t>
  </si>
  <si>
    <t>Sysselsättning: Egen företagare</t>
  </si>
  <si>
    <t>Sysselsättning: Pensionär</t>
  </si>
  <si>
    <t>Sysselsättning: Arbetssökande</t>
  </si>
  <si>
    <t>Sysselsättning: Annan</t>
  </si>
  <si>
    <t>Boende: Hyreslägenhet</t>
  </si>
  <si>
    <t>Boende: Bostadsrätt</t>
  </si>
  <si>
    <t>Boende: Villa/radhus</t>
  </si>
  <si>
    <t>Boende: Övrigt (inneboende m.fl.)</t>
  </si>
  <si>
    <t>Har hemmaboende barn i hushållet</t>
  </si>
  <si>
    <t>Har inte hemmaboende barn i hushållet</t>
  </si>
  <si>
    <t>Fackligt medlemskap: Nej</t>
  </si>
  <si>
    <t>Fackligt medlemskap: LO</t>
  </si>
  <si>
    <t>Fackligt medlemskap: TCO</t>
  </si>
  <si>
    <t>Fackligt medlemskap: Saco</t>
  </si>
  <si>
    <t>Sektor: Privat</t>
  </si>
  <si>
    <t>Sektor: Offentlig</t>
  </si>
  <si>
    <t>Hushållsinkomst: -299k</t>
  </si>
  <si>
    <t>Hushållsinkomst: 300k-499k</t>
  </si>
  <si>
    <t>Hushållsinkomst: 500k-799k</t>
  </si>
  <si>
    <t>Hushållsinkomst: 800k-</t>
  </si>
  <si>
    <t>Civilstånd: Gift/partnerskap</t>
  </si>
  <si>
    <t>Civilstånd: Sambo</t>
  </si>
  <si>
    <t>Civilstånd: Annat</t>
  </si>
  <si>
    <t>Boende i: Storstäder och storstadsnära kommuner</t>
  </si>
  <si>
    <t>Boende i: Större städer och kommuner nära större stad</t>
  </si>
  <si>
    <t>Boende i: Mindre städer/tätorter och landsbygdskommuner</t>
  </si>
  <si>
    <t>Boende i: Stockholm</t>
  </si>
  <si>
    <t>Boende i: Östra</t>
  </si>
  <si>
    <t>Boende i: Södra</t>
  </si>
  <si>
    <t>Boende i: Västra</t>
  </si>
  <si>
    <t>Boende i: Norra</t>
  </si>
  <si>
    <t>Partisympati: M</t>
  </si>
  <si>
    <t>Partisympati: L</t>
  </si>
  <si>
    <t>Partisympati: C</t>
  </si>
  <si>
    <t>Partisympati: KD</t>
  </si>
  <si>
    <t>Partisympati: S</t>
  </si>
  <si>
    <t>Partisympati: V</t>
  </si>
  <si>
    <t>Partisympati: MP</t>
  </si>
  <si>
    <t>Partisympati: SD</t>
  </si>
  <si>
    <t>Partisympati: Annat</t>
  </si>
  <si>
    <t>Partisympati: M+L+KD</t>
  </si>
  <si>
    <t>Partisympati: S+V+MP+C</t>
  </si>
  <si>
    <t>Partisympati: Osäkra</t>
  </si>
  <si>
    <t>Antal intervjuer</t>
  </si>
  <si>
    <t>Antal viktade intervjuer</t>
  </si>
  <si>
    <t>Antibiotika hjälper mot virusinfektioner.</t>
  </si>
  <si>
    <t>Stämmer helt och hållet</t>
  </si>
  <si>
    <t>Stämmer ganska bra</t>
  </si>
  <si>
    <t>Stämmer ganska dåligt</t>
  </si>
  <si>
    <t>Stämmer inte alls</t>
  </si>
  <si>
    <t>Vet ej</t>
  </si>
  <si>
    <t>TOPBOX</t>
  </si>
  <si>
    <t>BOTTOMBOX</t>
  </si>
  <si>
    <t>Antibiotikaresistens är en pågående global hälsokris.</t>
  </si>
  <si>
    <t>Antibiotikaresistens är ett allvarligt hot för människor i Sverige.</t>
  </si>
  <si>
    <t>Antibiotikaresistens drabbar människor i låginkomstländer särskilt hårt.</t>
  </si>
  <si>
    <t>Utveckling av nya antibiotika kommer att lösa problemet – vi behöver inte ändra vårt beteende.</t>
  </si>
  <si>
    <t>Barn i Sverige riskerar att dö på grund av antibiotikaresistens.</t>
  </si>
  <si>
    <t>Antibiotikaresistens kommer att göra vanliga operationer som kejsarsnitt eller höftoperationer farligare.</t>
  </si>
  <si>
    <t>Antibiotikaresistens kommer att öka dödligheten hos cancersjuka.</t>
  </si>
  <si>
    <t>Antibiotikaresistens kommer att leda till nya pandemier.</t>
  </si>
  <si>
    <t>Antibiotikaresistens borde vara en högre prioritet för politiker än vad det är i dag.</t>
  </si>
  <si>
    <t>Sverige bör ta ett större ansvar för att stötta andra länder i kampen mot antibiotikaresistens.</t>
  </si>
  <si>
    <t>Jag har någon gång avstått från antibiotika av oro för resistens.</t>
  </si>
  <si>
    <t>Jag undviker att köpa kött från djur som har fått antibiotika.</t>
  </si>
  <si>
    <t>Jag är orolig för att jag själv eller någon i min närhet ska drabbas av en infektion som antibiotika inte biter på.</t>
  </si>
  <si>
    <t>Antibiotikaresistens är en viktig fråga för mig.</t>
  </si>
  <si>
    <t>Jag känner hopplöshet när jag tänker på vad antibiotikaresistens kan leda till.</t>
  </si>
  <si>
    <t>Skulle rösta blankt</t>
  </si>
  <si>
    <t>Skulle ej rösta</t>
  </si>
  <si>
    <t>Vill ej uppge</t>
  </si>
  <si>
    <t>Fråga</t>
  </si>
  <si>
    <t>Påstående</t>
  </si>
  <si>
    <t>Svar</t>
  </si>
  <si>
    <t>Grupp</t>
  </si>
  <si>
    <t>Undergrupp</t>
  </si>
  <si>
    <t>Värde</t>
  </si>
  <si>
    <t>Total</t>
  </si>
  <si>
    <t>Typ</t>
  </si>
  <si>
    <t>Ant.</t>
  </si>
  <si>
    <t>Ant. Vikt.</t>
  </si>
  <si>
    <t>* Ant.</t>
  </si>
  <si>
    <t>* Ant. Vikt.</t>
  </si>
  <si>
    <t>Diff</t>
  </si>
  <si>
    <t>Värde_num</t>
  </si>
  <si>
    <t>Varde_heltal</t>
  </si>
  <si>
    <t>Label</t>
  </si>
  <si>
    <t>Pos</t>
  </si>
  <si>
    <t>Neg</t>
  </si>
  <si>
    <t>Global</t>
  </si>
  <si>
    <t>REGION</t>
  </si>
  <si>
    <t>Boende i: STOCKHOLM</t>
  </si>
  <si>
    <t>Boende i: ÖSTRA</t>
  </si>
  <si>
    <t>Boende i: SÖDRA</t>
  </si>
  <si>
    <t>Boende i: VÄSTRA</t>
  </si>
  <si>
    <t>Boende i: NORRA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</si>
</sst>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Calibri"/>
    </font>
    <font>
      <b/>
      <sz val="11"/>
      <name val="Calibri"/>
      <family val="2"/>
    </font>
    <font>
      <u/>
      <sz val="11"/>
      <color indexed="12"/>
      <name val="Calibri"/>
      <family val="2"/>
    </font>
    <font>
      <sz val="11"/>
      <name val="Calibri"/>
      <family val="2"/>
    </font>
    <font>
      <sz val="11"/>
      <color theme="4" tint="-0.249977111117893"/>
      <name val="Calibri"/>
      <family val="2"/>
    </font>
    <font>
      <sz val="11"/>
      <color rgb="FF7030A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59996337778862885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B1CF72"/>
        <bgColor indexed="64"/>
      </patternFill>
    </fill>
    <fill>
      <patternFill patternType="solid">
        <fgColor rgb="FFF06B50"/>
        <bgColor indexed="64"/>
      </patternFill>
    </fill>
  </fills>
  <borders count="2">
    <border>
      <left/>
      <right/>
      <top/>
      <bottom/>
      <diagonal/>
    </border>
    <border>
      <left style="thin">
        <color rgb="FF79B0D4"/>
      </left>
      <right style="thin">
        <color rgb="FF79B0D4"/>
      </right>
      <top style="thin">
        <color rgb="FF79B0D4"/>
      </top>
      <bottom style="thin">
        <color rgb="FF79B0D4"/>
      </bottom>
      <diagonal/>
    </border>
  </borders>
  <cellStyleXfs count="23">
    <xf numFmtId="0" fontId="0" fillId="0" borderId="0"/>
    <xf numFmtId="0" fontId="1" fillId="2" borderId="1" applyNumberFormat="0" applyProtection="0">
      <alignment horizontal="center" vertical="center" wrapText="1"/>
    </xf>
    <xf numFmtId="0" fontId="1" fillId="2" borderId="1" applyNumberFormat="0" applyProtection="0">
      <alignment horizontal="left" vertical="center" wrapText="1"/>
    </xf>
    <xf numFmtId="0" fontId="3" fillId="0" borderId="1" applyNumberFormat="0" applyProtection="0">
      <alignment horizontal="right" vertical="center" wrapText="1"/>
    </xf>
    <xf numFmtId="0" fontId="1" fillId="3" borderId="1" applyNumberFormat="0" applyProtection="0">
      <alignment horizontal="right" vertical="center" wrapText="1"/>
    </xf>
    <xf numFmtId="0" fontId="3" fillId="0" borderId="1" applyNumberFormat="0" applyProtection="0">
      <alignment horizontal="right" vertical="center" wrapText="1"/>
    </xf>
    <xf numFmtId="0" fontId="3" fillId="2" borderId="1" applyProtection="0">
      <alignment horizontal="left" vertical="center" wrapText="1"/>
    </xf>
    <xf numFmtId="0" fontId="3" fillId="0" borderId="1" applyProtection="0">
      <alignment horizontal="left" vertical="center" wrapText="1"/>
    </xf>
    <xf numFmtId="0" fontId="3" fillId="0" borderId="1" applyProtection="0">
      <alignment horizontal="left" vertical="center" wrapText="1"/>
    </xf>
    <xf numFmtId="0" fontId="1" fillId="3" borderId="1" applyProtection="0">
      <alignment horizontal="left" vertical="center" wrapText="1"/>
    </xf>
    <xf numFmtId="0" fontId="3" fillId="0" borderId="1" applyProtection="0">
      <alignment horizontal="left" vertical="center" wrapText="1"/>
    </xf>
    <xf numFmtId="0" fontId="3" fillId="2" borderId="1" applyProtection="0">
      <alignment horizontal="left" vertical="center" wrapText="1"/>
    </xf>
    <xf numFmtId="0" fontId="3" fillId="4" borderId="1" applyProtection="0">
      <alignment horizontal="left" vertical="center" wrapText="1"/>
    </xf>
    <xf numFmtId="0" fontId="1" fillId="2" borderId="1" applyProtection="0">
      <alignment horizontal="right" vertical="center" wrapText="1"/>
    </xf>
    <xf numFmtId="0" fontId="3" fillId="0" borderId="1" applyProtection="0">
      <alignment horizontal="right" vertical="center" wrapText="1"/>
    </xf>
    <xf numFmtId="0" fontId="3" fillId="0" borderId="1" applyProtection="0">
      <alignment horizontal="right" vertical="center" wrapText="1"/>
    </xf>
    <xf numFmtId="0" fontId="3" fillId="0" borderId="1" applyProtection="0">
      <alignment horizontal="left" vertical="center" wrapText="1"/>
    </xf>
    <xf numFmtId="0" fontId="1" fillId="0" borderId="0">
      <alignment horizontal="left" vertical="center"/>
    </xf>
    <xf numFmtId="0" fontId="3" fillId="0" borderId="0">
      <alignment horizontal="left" vertical="center" wrapText="1"/>
    </xf>
    <xf numFmtId="0" fontId="2" fillId="0" borderId="0">
      <alignment horizontal="left" vertical="center"/>
    </xf>
    <xf numFmtId="0" fontId="3" fillId="0" borderId="1">
      <alignment horizontal="right" vertical="center" wrapText="1"/>
    </xf>
    <xf numFmtId="0" fontId="3" fillId="0" borderId="1">
      <alignment horizontal="right" vertical="center" wrapText="1"/>
    </xf>
    <xf numFmtId="0" fontId="3" fillId="0" borderId="1">
      <alignment horizontal="right" vertical="center" wrapText="1"/>
    </xf>
  </cellStyleXfs>
  <cellXfs count="24">
    <xf numFmtId="0" fontId="0" fillId="0" borderId="0" xfId="0"/>
    <xf numFmtId="0" fontId="1" fillId="2" borderId="1" xfId="1" applyNumberFormat="1" applyProtection="1">
      <alignment horizontal="center" vertical="center" wrapText="1"/>
    </xf>
    <xf numFmtId="0" fontId="3" fillId="0" borderId="1" xfId="8" applyProtection="1">
      <alignment horizontal="left" vertical="center" wrapText="1"/>
    </xf>
    <xf numFmtId="0" fontId="3" fillId="0" borderId="1" xfId="3" applyNumberFormat="1" applyProtection="1">
      <alignment horizontal="right" vertical="center" wrapText="1"/>
    </xf>
    <xf numFmtId="0" fontId="3" fillId="0" borderId="1" xfId="7" applyProtection="1">
      <alignment horizontal="left" vertical="center" wrapText="1"/>
    </xf>
    <xf numFmtId="9" fontId="3" fillId="0" borderId="1" xfId="22" applyNumberFormat="1">
      <alignment horizontal="right" vertical="center" wrapText="1"/>
    </xf>
    <xf numFmtId="9" fontId="3" fillId="5" borderId="1" xfId="22" applyNumberFormat="1" applyFill="1">
      <alignment horizontal="right" vertical="center" wrapText="1"/>
    </xf>
    <xf numFmtId="9" fontId="3" fillId="6" borderId="1" xfId="22" applyNumberFormat="1" applyFill="1">
      <alignment horizontal="right" vertical="center" wrapText="1"/>
    </xf>
    <xf numFmtId="9" fontId="0" fillId="0" borderId="0" xfId="0" applyNumberFormat="1"/>
    <xf numFmtId="10" fontId="0" fillId="0" borderId="0" xfId="0" applyNumberFormat="1"/>
    <xf numFmtId="0" fontId="4" fillId="0" borderId="1" xfId="7" applyFont="1" applyProtection="1">
      <alignment horizontal="left" vertical="center" wrapText="1"/>
    </xf>
    <xf numFmtId="9" fontId="4" fillId="0" borderId="1" xfId="22" applyNumberFormat="1" applyFont="1">
      <alignment horizontal="right" vertical="center" wrapText="1"/>
    </xf>
    <xf numFmtId="0" fontId="4" fillId="0" borderId="0" xfId="0" applyFont="1"/>
    <xf numFmtId="9" fontId="4" fillId="6" borderId="1" xfId="22" applyNumberFormat="1" applyFont="1" applyFill="1">
      <alignment horizontal="right" vertical="center" wrapText="1"/>
    </xf>
    <xf numFmtId="9" fontId="4" fillId="5" borderId="1" xfId="22" applyNumberFormat="1" applyFont="1" applyFill="1">
      <alignment horizontal="right" vertical="center" wrapText="1"/>
    </xf>
    <xf numFmtId="0" fontId="5" fillId="0" borderId="1" xfId="7" applyFont="1" applyProtection="1">
      <alignment horizontal="left" vertical="center" wrapText="1"/>
    </xf>
    <xf numFmtId="9" fontId="5" fillId="0" borderId="1" xfId="22" applyNumberFormat="1" applyFont="1">
      <alignment horizontal="right" vertical="center" wrapText="1"/>
    </xf>
    <xf numFmtId="0" fontId="5" fillId="0" borderId="0" xfId="0" applyFont="1"/>
    <xf numFmtId="9" fontId="5" fillId="6" borderId="1" xfId="22" applyNumberFormat="1" applyFont="1" applyFill="1">
      <alignment horizontal="right" vertical="center" wrapText="1"/>
    </xf>
    <xf numFmtId="9" fontId="5" fillId="5" borderId="1" xfId="22" applyNumberFormat="1" applyFont="1" applyFill="1">
      <alignment horizontal="right" vertical="center" wrapText="1"/>
    </xf>
    <xf numFmtId="0" fontId="3" fillId="2" borderId="1" xfId="6" applyProtection="1">
      <alignment horizontal="left" vertical="center" wrapText="1"/>
    </xf>
    <xf numFmtId="0" fontId="1" fillId="2" borderId="1" xfId="1" applyNumberFormat="1" applyProtection="1">
      <alignment horizontal="center" vertical="center" wrapText="1"/>
    </xf>
    <xf numFmtId="0" fontId="1" fillId="3" borderId="1" xfId="9" applyProtection="1">
      <alignment horizontal="left" vertical="center" wrapText="1"/>
    </xf>
    <xf numFmtId="0" fontId="1" fillId="2" borderId="1" xfId="2" applyNumberFormat="1" applyProtection="1">
      <alignment horizontal="left" vertical="center" wrapText="1"/>
    </xf>
  </cellXfs>
  <cellStyles count="23">
    <cellStyle name="Normal" xfId="0" builtinId="0"/>
    <cellStyle name="RABase" xfId="3" xr:uid="{00000000-0005-0000-0000-000001000000}"/>
    <cellStyle name="RABase-Col1" xfId="8" xr:uid="{00000000-0005-0000-0000-000002000000}"/>
    <cellStyle name="RABlock" xfId="4" xr:uid="{00000000-0005-0000-0000-000003000000}"/>
    <cellStyle name="RABlock-Col1" xfId="9" xr:uid="{00000000-0005-0000-0000-000004000000}"/>
    <cellStyle name="RAComment" xfId="12" xr:uid="{00000000-0005-0000-0000-000005000000}"/>
    <cellStyle name="RAData" xfId="10" xr:uid="{00000000-0005-0000-0000-000006000000}"/>
    <cellStyle name="RADecimal" xfId="20" xr:uid="{00000000-0005-0000-0000-000007000000}"/>
    <cellStyle name="RAFilter" xfId="11" xr:uid="{00000000-0005-0000-0000-000008000000}"/>
    <cellStyle name="RAHeader1" xfId="2" xr:uid="{00000000-0005-0000-0000-000009000000}"/>
    <cellStyle name="RAHeader2" xfId="1" xr:uid="{00000000-0005-0000-0000-00000A000000}"/>
    <cellStyle name="RAHeader2-Col1" xfId="6" xr:uid="{00000000-0005-0000-0000-00000B000000}"/>
    <cellStyle name="RAHeaderSideBySide" xfId="14" xr:uid="{00000000-0005-0000-0000-00000C000000}"/>
    <cellStyle name="RAIndexHeading" xfId="17" xr:uid="{00000000-0005-0000-0000-00000D000000}"/>
    <cellStyle name="RAIndexLink" xfId="19" xr:uid="{00000000-0005-0000-0000-00000E000000}"/>
    <cellStyle name="RAIndexTitle" xfId="18" xr:uid="{00000000-0005-0000-0000-00000F000000}"/>
    <cellStyle name="RAInt" xfId="21" xr:uid="{00000000-0005-0000-0000-000010000000}"/>
    <cellStyle name="RAPct" xfId="22" xr:uid="{00000000-0005-0000-0000-000011000000}"/>
    <cellStyle name="RARow" xfId="5" xr:uid="{00000000-0005-0000-0000-000012000000}"/>
    <cellStyle name="RARow-Col1" xfId="7" xr:uid="{00000000-0005-0000-0000-000013000000}"/>
    <cellStyle name="RAToplineHeader2" xfId="13" xr:uid="{00000000-0005-0000-0000-000014000000}"/>
    <cellStyle name="RATTest" xfId="15" xr:uid="{00000000-0005-0000-0000-000015000000}"/>
    <cellStyle name="RATTest-Col1" xfId="16" xr:uid="{00000000-0005-0000-0000-000016000000}"/>
  </cellStyles>
  <dxfs count="9">
    <dxf>
      <font>
        <color theme="0"/>
      </font>
      <fill>
        <patternFill>
          <fgColor indexed="64"/>
          <bgColor rgb="FFC00000"/>
        </patternFill>
      </fill>
    </dxf>
    <dxf>
      <font>
        <color rgb="FF9C5700"/>
      </font>
      <fill>
        <patternFill>
          <fgColor indexed="64"/>
          <bgColor rgb="FFFFEB9C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numFmt numFmtId="0" formatCode="General"/>
    </dxf>
    <dxf>
      <numFmt numFmtId="0" formatCode="General"/>
    </dxf>
    <dxf>
      <numFmt numFmtId="0" formatCode="General"/>
    </dxf>
    <dxf>
      <numFmt numFmtId="14" formatCode="0.00%"/>
    </dxf>
    <dxf>
      <numFmt numFmtId="13" formatCode="0%"/>
    </dxf>
    <dxf>
      <numFmt numFmtId="13" formatCode="0%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F2A78DB-A289-4A27-9504-ACAD5FA4CD1C}" name="Table 3" displayName="Table_3" ref="A1:P3335" totalsRowShown="0">
  <autoFilter ref="A1:P3335" xr:uid="{EF2A78DB-A289-4A27-9504-ACAD5FA4CD1C}"/>
  <tableColumns count="16">
    <tableColumn id="1" xr3:uid="{EE55867E-74F7-46DE-8C45-961CE9D9E1FF}" name="Fråga"/>
    <tableColumn id="2" xr3:uid="{E134FCC7-5264-456E-9821-E7B1A89629A3}" name="Påstående"/>
    <tableColumn id="3" xr3:uid="{5D06FF50-5070-495F-841D-A4B1102BF748}" name="Svar"/>
    <tableColumn id="4" xr3:uid="{67554FFB-8ED3-4D73-948F-9D67296F4406}" name="Grupp"/>
    <tableColumn id="5" xr3:uid="{0EEA9F5E-9C63-4808-8214-FEE6A5182EF6}" name="Undergrupp"/>
    <tableColumn id="6" xr3:uid="{A72039A3-78AC-4266-BABB-56D19DC655BF}" name="Värde" dataDxfId="8"/>
    <tableColumn id="7" xr3:uid="{58FCB350-6A94-49AB-846C-8995B0AEDB35}" name="Total" dataDxfId="7"/>
    <tableColumn id="8" xr3:uid="{A9082C44-BE52-405E-B612-FD86821A9B10}" name="Typ"/>
    <tableColumn id="9" xr3:uid="{D8B11487-09F1-4BCD-B0B2-D0C9873A4C6D}" name="Ant."/>
    <tableColumn id="10" xr3:uid="{033C1EA1-D42B-454B-ABAA-EA28775F163D}" name="Ant. Vikt."/>
    <tableColumn id="11" xr3:uid="{33F82E9D-52A6-442D-8083-EEDFD04AA0F4}" name="* Ant."/>
    <tableColumn id="12" xr3:uid="{530DB364-77D9-4454-9A28-2743870776A7}" name="* Ant. Vikt."/>
    <tableColumn id="13" xr3:uid="{E415759A-EAD3-488B-96B6-75FFB0A36A9C}" name="Diff" dataDxfId="6">
      <calculatedColumnFormula>(Table_3[[#This Row],[Värde]]-Table_3[[#This Row],[Total]])</calculatedColumnFormula>
    </tableColumn>
    <tableColumn id="14" xr3:uid="{1AF6F94A-48B8-41C8-8F7F-03E8D6C2762B}" name="Värde_num" dataDxfId="5">
      <calculatedColumnFormula>Table_3[[#This Row],[Värde]]*100</calculatedColumnFormula>
    </tableColumn>
    <tableColumn id="15" xr3:uid="{BF0C3AEE-B015-4552-902E-D7EF6A70DB9D}" name="Varde_heltal" dataDxfId="4">
      <calculatedColumnFormula>FIXED(Table_3[[#This Row],[Värde_num]],0)</calculatedColumnFormula>
    </tableColumn>
    <tableColumn id="16" xr3:uid="{ED58E6EA-935B-40EB-93A9-E7DC4AC329C5}" name="Label" dataDxfId="3">
      <calculatedColumnFormula>Table_3[[#This Row],[Undergrupp]]&amp;" ("&amp;Table_3[[#This Row],[Varde_heltal]]&amp;"%)"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33"/>
  <sheetViews>
    <sheetView tabSelected="1" zoomScale="120" zoomScaleNormal="120" workbookViewId="0">
      <pane xSplit="1" ySplit="3" topLeftCell="B124" activePane="bottomRight" state="frozen"/>
      <selection pane="topRight" activeCell="B1" sqref="B1"/>
      <selection pane="bottomLeft" activeCell="A4" sqref="A4"/>
      <selection pane="bottomRight" activeCell="A148" sqref="A148"/>
    </sheetView>
  </sheetViews>
  <sheetFormatPr baseColWidth="10" defaultColWidth="8.83203125" defaultRowHeight="15" x14ac:dyDescent="0.2"/>
  <cols>
    <col min="1" max="1" width="45.6640625" customWidth="1"/>
    <col min="2" max="7" width="14.6640625" customWidth="1"/>
  </cols>
  <sheetData>
    <row r="1" spans="1:7" x14ac:dyDescent="0.2">
      <c r="A1" s="23" t="s">
        <v>0</v>
      </c>
      <c r="B1" s="23"/>
      <c r="C1" s="23"/>
      <c r="D1" s="23"/>
      <c r="E1" s="23"/>
      <c r="F1" s="23"/>
      <c r="G1" s="23"/>
    </row>
    <row r="2" spans="1:7" x14ac:dyDescent="0.2">
      <c r="A2" s="20"/>
      <c r="B2" s="1"/>
      <c r="C2" s="21" t="s">
        <v>126</v>
      </c>
      <c r="D2" s="21"/>
      <c r="E2" s="21"/>
      <c r="F2" s="21"/>
      <c r="G2" s="21"/>
    </row>
    <row r="3" spans="1:7" ht="32" x14ac:dyDescent="0.2">
      <c r="A3" s="20"/>
      <c r="B3" s="1" t="s">
        <v>16</v>
      </c>
      <c r="C3" s="1" t="s">
        <v>127</v>
      </c>
      <c r="D3" s="1" t="s">
        <v>128</v>
      </c>
      <c r="E3" s="1" t="s">
        <v>129</v>
      </c>
      <c r="F3" s="1" t="s">
        <v>130</v>
      </c>
      <c r="G3" s="1" t="s">
        <v>131</v>
      </c>
    </row>
    <row r="4" spans="1:7" ht="16" x14ac:dyDescent="0.2">
      <c r="A4" s="2" t="s">
        <v>79</v>
      </c>
      <c r="B4" s="3">
        <v>1015</v>
      </c>
      <c r="C4" s="3">
        <v>234</v>
      </c>
      <c r="D4" s="3">
        <v>181</v>
      </c>
      <c r="E4" s="3">
        <v>230</v>
      </c>
      <c r="F4" s="3">
        <v>204</v>
      </c>
      <c r="G4" s="3">
        <v>166</v>
      </c>
    </row>
    <row r="5" spans="1:7" ht="16" x14ac:dyDescent="0.2">
      <c r="A5" s="2" t="s">
        <v>80</v>
      </c>
      <c r="B5" s="3">
        <v>1015</v>
      </c>
      <c r="C5" s="3">
        <v>238</v>
      </c>
      <c r="D5" s="3">
        <v>170</v>
      </c>
      <c r="E5" s="3">
        <v>235</v>
      </c>
      <c r="F5" s="3">
        <v>203</v>
      </c>
      <c r="G5" s="3">
        <v>170</v>
      </c>
    </row>
    <row r="6" spans="1:7" x14ac:dyDescent="0.2">
      <c r="A6" s="22" t="s">
        <v>81</v>
      </c>
      <c r="B6" s="22"/>
      <c r="C6" s="22"/>
      <c r="D6" s="22"/>
      <c r="E6" s="22"/>
      <c r="F6" s="22"/>
      <c r="G6" s="22"/>
    </row>
    <row r="7" spans="1:7" ht="16" x14ac:dyDescent="0.2">
      <c r="A7" s="4" t="s">
        <v>82</v>
      </c>
      <c r="B7" s="5">
        <v>9.2021956325562468E-2</v>
      </c>
      <c r="C7" s="5">
        <v>0.1004524981600034</v>
      </c>
      <c r="D7" s="6">
        <v>0.13677574507422557</v>
      </c>
      <c r="E7" s="5">
        <v>8.1864220999249004E-2</v>
      </c>
      <c r="F7" s="5">
        <v>8.7917681476429616E-2</v>
      </c>
      <c r="G7" s="5">
        <v>5.4572266184710935E-2</v>
      </c>
    </row>
    <row r="8" spans="1:7" ht="16" x14ac:dyDescent="0.2">
      <c r="A8" s="4" t="s">
        <v>83</v>
      </c>
      <c r="B8" s="5">
        <v>0.10787722195685606</v>
      </c>
      <c r="C8" s="5">
        <v>0.10838536405231582</v>
      </c>
      <c r="D8" s="5">
        <v>7.9020894105842884E-2</v>
      </c>
      <c r="E8" s="5">
        <v>0.12454876483922915</v>
      </c>
      <c r="F8" s="5">
        <v>0.11479259930310109</v>
      </c>
      <c r="G8" s="5">
        <v>0.10464500157728172</v>
      </c>
    </row>
    <row r="9" spans="1:7" ht="16" x14ac:dyDescent="0.2">
      <c r="A9" s="4" t="s">
        <v>84</v>
      </c>
      <c r="B9" s="5">
        <v>5.9224191797231998E-2</v>
      </c>
      <c r="C9" s="5">
        <v>4.4058046848043278E-2</v>
      </c>
      <c r="D9" s="5">
        <v>7.4392947828890235E-2</v>
      </c>
      <c r="E9" s="5">
        <v>5.7994281014316369E-2</v>
      </c>
      <c r="F9" s="5">
        <v>6.8195470250154072E-2</v>
      </c>
      <c r="G9" s="5">
        <v>5.6282010575248079E-2</v>
      </c>
    </row>
    <row r="10" spans="1:7" ht="16" x14ac:dyDescent="0.2">
      <c r="A10" s="4" t="s">
        <v>85</v>
      </c>
      <c r="B10" s="5">
        <v>0.55440588683202563</v>
      </c>
      <c r="C10" s="5">
        <v>0.58180609699936114</v>
      </c>
      <c r="D10" s="5">
        <v>0.50828124769423288</v>
      </c>
      <c r="E10" s="5">
        <v>0.52630045452924434</v>
      </c>
      <c r="F10" s="5">
        <v>0.58721846426211133</v>
      </c>
      <c r="G10" s="5">
        <v>0.56180657300048253</v>
      </c>
    </row>
    <row r="11" spans="1:7" ht="16" x14ac:dyDescent="0.2">
      <c r="A11" s="4" t="s">
        <v>86</v>
      </c>
      <c r="B11" s="5">
        <v>0.18647074308832315</v>
      </c>
      <c r="C11" s="5">
        <v>0.16529799394027672</v>
      </c>
      <c r="D11" s="5">
        <v>0.20152916529680909</v>
      </c>
      <c r="E11" s="5">
        <v>0.20929227861796199</v>
      </c>
      <c r="F11" s="5">
        <v>0.14187578470820361</v>
      </c>
      <c r="G11" s="5">
        <v>0.22269414866227652</v>
      </c>
    </row>
    <row r="12" spans="1:7" s="12" customFormat="1" ht="16" x14ac:dyDescent="0.2">
      <c r="A12" s="10" t="s">
        <v>87</v>
      </c>
      <c r="B12" s="11">
        <v>0.19989917828241857</v>
      </c>
      <c r="C12" s="11">
        <v>0.20883786221231918</v>
      </c>
      <c r="D12" s="11">
        <v>0.21579663918006847</v>
      </c>
      <c r="E12" s="11">
        <v>0.20641298583847814</v>
      </c>
      <c r="F12" s="11">
        <v>0.20271028077953063</v>
      </c>
      <c r="G12" s="11">
        <v>0.15921726776199266</v>
      </c>
    </row>
    <row r="13" spans="1:7" s="17" customFormat="1" ht="16" x14ac:dyDescent="0.2">
      <c r="A13" s="15" t="s">
        <v>88</v>
      </c>
      <c r="B13" s="16">
        <v>0.61363007862925789</v>
      </c>
      <c r="C13" s="16">
        <v>0.62586414384740419</v>
      </c>
      <c r="D13" s="16">
        <v>0.58267419552312316</v>
      </c>
      <c r="E13" s="16">
        <v>0.58429473554356059</v>
      </c>
      <c r="F13" s="16">
        <v>0.65541393451226515</v>
      </c>
      <c r="G13" s="16">
        <v>0.61808858357573071</v>
      </c>
    </row>
    <row r="14" spans="1:7" x14ac:dyDescent="0.2">
      <c r="A14" s="22" t="s">
        <v>89</v>
      </c>
      <c r="B14" s="22"/>
      <c r="C14" s="22"/>
      <c r="D14" s="22"/>
      <c r="E14" s="22"/>
      <c r="F14" s="22"/>
      <c r="G14" s="22"/>
    </row>
    <row r="15" spans="1:7" ht="16" x14ac:dyDescent="0.2">
      <c r="A15" s="4" t="s">
        <v>82</v>
      </c>
      <c r="B15" s="5">
        <v>0.31742301582828125</v>
      </c>
      <c r="C15" s="5">
        <v>0.32678104353936172</v>
      </c>
      <c r="D15" s="6">
        <v>0.41907036484959753</v>
      </c>
      <c r="E15" s="7">
        <v>0.25563923344389544</v>
      </c>
      <c r="F15" s="5">
        <v>0.31530325468798337</v>
      </c>
      <c r="G15" s="5">
        <v>0.29093529922049494</v>
      </c>
    </row>
    <row r="16" spans="1:7" ht="16" x14ac:dyDescent="0.2">
      <c r="A16" s="4" t="s">
        <v>83</v>
      </c>
      <c r="B16" s="5">
        <v>0.36869755875462856</v>
      </c>
      <c r="C16" s="5">
        <v>0.37078884577765209</v>
      </c>
      <c r="D16" s="5">
        <v>0.3256724927290835</v>
      </c>
      <c r="E16" s="5">
        <v>0.42046933392216795</v>
      </c>
      <c r="F16" s="7">
        <v>0.29337229902900591</v>
      </c>
      <c r="G16" s="5">
        <v>0.42698396067179695</v>
      </c>
    </row>
    <row r="17" spans="1:7" ht="16" x14ac:dyDescent="0.2">
      <c r="A17" s="4" t="s">
        <v>84</v>
      </c>
      <c r="B17" s="5">
        <v>7.9346406626789351E-2</v>
      </c>
      <c r="C17" s="5">
        <v>5.9063196220580698E-2</v>
      </c>
      <c r="D17" s="5">
        <v>0.10701253047841776</v>
      </c>
      <c r="E17" s="7">
        <v>4.4953929536583198E-2</v>
      </c>
      <c r="F17" s="5">
        <v>9.8792288724437682E-2</v>
      </c>
      <c r="G17" s="5">
        <v>0.10441945130089167</v>
      </c>
    </row>
    <row r="18" spans="1:7" ht="16" x14ac:dyDescent="0.2">
      <c r="A18" s="4" t="s">
        <v>85</v>
      </c>
      <c r="B18" s="5">
        <v>2.5555322861888784E-2</v>
      </c>
      <c r="C18" s="5">
        <v>3.5636729047901147E-2</v>
      </c>
      <c r="D18" s="5">
        <v>1.400302181696448E-2</v>
      </c>
      <c r="E18" s="5">
        <v>2.4156028739391731E-2</v>
      </c>
      <c r="F18" s="5">
        <v>1.8603996842541607E-2</v>
      </c>
      <c r="G18" s="5">
        <v>3.3216882167345238E-2</v>
      </c>
    </row>
    <row r="19" spans="1:7" ht="16" x14ac:dyDescent="0.2">
      <c r="A19" s="4" t="s">
        <v>86</v>
      </c>
      <c r="B19" s="5">
        <v>0.20897769592841109</v>
      </c>
      <c r="C19" s="5">
        <v>0.2077301854145045</v>
      </c>
      <c r="D19" s="7">
        <v>0.13424159012593714</v>
      </c>
      <c r="E19" s="6">
        <v>0.25478147435796245</v>
      </c>
      <c r="F19" s="6">
        <v>0.27392816071603138</v>
      </c>
      <c r="G19" s="7">
        <v>0.14444440663947078</v>
      </c>
    </row>
    <row r="20" spans="1:7" s="12" customFormat="1" ht="16" x14ac:dyDescent="0.2">
      <c r="A20" s="10" t="s">
        <v>87</v>
      </c>
      <c r="B20" s="11">
        <v>0.68612057458291065</v>
      </c>
      <c r="C20" s="11">
        <v>0.69756988931701369</v>
      </c>
      <c r="D20" s="11">
        <v>0.74474285757868097</v>
      </c>
      <c r="E20" s="11">
        <v>0.67610856736606306</v>
      </c>
      <c r="F20" s="13">
        <v>0.608675553716989</v>
      </c>
      <c r="G20" s="11">
        <v>0.71791925989229233</v>
      </c>
    </row>
    <row r="21" spans="1:7" s="17" customFormat="1" ht="16" x14ac:dyDescent="0.2">
      <c r="A21" s="15" t="s">
        <v>88</v>
      </c>
      <c r="B21" s="16">
        <v>0.10490172948867818</v>
      </c>
      <c r="C21" s="16">
        <v>9.4699925268481838E-2</v>
      </c>
      <c r="D21" s="16">
        <v>0.12101555229538219</v>
      </c>
      <c r="E21" s="18">
        <v>6.9109958275974936E-2</v>
      </c>
      <c r="F21" s="16">
        <v>0.11739628556697927</v>
      </c>
      <c r="G21" s="16">
        <v>0.13763633346823692</v>
      </c>
    </row>
    <row r="22" spans="1:7" x14ac:dyDescent="0.2">
      <c r="A22" s="22" t="s">
        <v>90</v>
      </c>
      <c r="B22" s="22"/>
      <c r="C22" s="22"/>
      <c r="D22" s="22"/>
      <c r="E22" s="22"/>
      <c r="F22" s="22"/>
      <c r="G22" s="22"/>
    </row>
    <row r="23" spans="1:7" ht="16" x14ac:dyDescent="0.2">
      <c r="A23" s="4" t="s">
        <v>82</v>
      </c>
      <c r="B23" s="5">
        <v>0.23128147416854286</v>
      </c>
      <c r="C23" s="5">
        <v>0.20894850385313027</v>
      </c>
      <c r="D23" s="6">
        <v>0.29708477655643295</v>
      </c>
      <c r="E23" s="5">
        <v>0.21512085483633001</v>
      </c>
      <c r="F23" s="5">
        <v>0.21793840051679111</v>
      </c>
      <c r="G23" s="5">
        <v>0.23512753168224909</v>
      </c>
    </row>
    <row r="24" spans="1:7" ht="16" x14ac:dyDescent="0.2">
      <c r="A24" s="4" t="s">
        <v>83</v>
      </c>
      <c r="B24" s="5">
        <v>0.37034164423475963</v>
      </c>
      <c r="C24" s="5">
        <v>0.42281194986985793</v>
      </c>
      <c r="D24" s="5">
        <v>0.36545633784272502</v>
      </c>
      <c r="E24" s="5">
        <v>0.35867881223888642</v>
      </c>
      <c r="F24" s="7">
        <v>0.29961550063041459</v>
      </c>
      <c r="G24" s="5">
        <v>0.40242052469147482</v>
      </c>
    </row>
    <row r="25" spans="1:7" ht="16" x14ac:dyDescent="0.2">
      <c r="A25" s="4" t="s">
        <v>84</v>
      </c>
      <c r="B25" s="5">
        <v>0.17158885866354293</v>
      </c>
      <c r="C25" s="5">
        <v>0.15426464519370506</v>
      </c>
      <c r="D25" s="5">
        <v>0.16413652693889966</v>
      </c>
      <c r="E25" s="5">
        <v>0.13447261886653517</v>
      </c>
      <c r="F25" s="6">
        <v>0.22203874233064408</v>
      </c>
      <c r="G25" s="5">
        <v>0.19431191239913997</v>
      </c>
    </row>
    <row r="26" spans="1:7" ht="16" x14ac:dyDescent="0.2">
      <c r="A26" s="4" t="s">
        <v>85</v>
      </c>
      <c r="B26" s="5">
        <v>3.3444740586129409E-2</v>
      </c>
      <c r="C26" s="5">
        <v>3.2965408871452884E-2</v>
      </c>
      <c r="D26" s="5">
        <v>4.1136268520186148E-2</v>
      </c>
      <c r="E26" s="5">
        <v>2.2162474216469316E-2</v>
      </c>
      <c r="F26" s="5">
        <v>3.929152279394775E-2</v>
      </c>
      <c r="G26" s="5">
        <v>3.5061878972215667E-2</v>
      </c>
    </row>
    <row r="27" spans="1:7" ht="16" x14ac:dyDescent="0.2">
      <c r="A27" s="4" t="s">
        <v>86</v>
      </c>
      <c r="B27" s="5">
        <v>0.19334328234702425</v>
      </c>
      <c r="C27" s="5">
        <v>0.18100949221185403</v>
      </c>
      <c r="D27" s="7">
        <v>0.1321860901417567</v>
      </c>
      <c r="E27" s="6">
        <v>0.26956523984178005</v>
      </c>
      <c r="F27" s="5">
        <v>0.22111583372820209</v>
      </c>
      <c r="G27" s="7">
        <v>0.13307815225492006</v>
      </c>
    </row>
    <row r="28" spans="1:7" s="12" customFormat="1" ht="16" x14ac:dyDescent="0.2">
      <c r="A28" s="10" t="s">
        <v>87</v>
      </c>
      <c r="B28" s="11">
        <v>0.60162311840330307</v>
      </c>
      <c r="C28" s="11">
        <v>0.63176045372298828</v>
      </c>
      <c r="D28" s="11">
        <v>0.66254111439915808</v>
      </c>
      <c r="E28" s="11">
        <v>0.57379966707521624</v>
      </c>
      <c r="F28" s="13">
        <v>0.5175539011472059</v>
      </c>
      <c r="G28" s="11">
        <v>0.63754805637372414</v>
      </c>
    </row>
    <row r="29" spans="1:7" s="17" customFormat="1" ht="16" x14ac:dyDescent="0.2">
      <c r="A29" s="15" t="s">
        <v>88</v>
      </c>
      <c r="B29" s="16">
        <v>0.20503359924967232</v>
      </c>
      <c r="C29" s="16">
        <v>0.18723005406515791</v>
      </c>
      <c r="D29" s="16">
        <v>0.20527279545908578</v>
      </c>
      <c r="E29" s="18">
        <v>0.1566350930830045</v>
      </c>
      <c r="F29" s="19">
        <v>0.2613302651245919</v>
      </c>
      <c r="G29" s="16">
        <v>0.22937379137135569</v>
      </c>
    </row>
    <row r="30" spans="1:7" x14ac:dyDescent="0.2">
      <c r="A30" s="22" t="s">
        <v>91</v>
      </c>
      <c r="B30" s="22"/>
      <c r="C30" s="22"/>
      <c r="D30" s="22"/>
      <c r="E30" s="22"/>
      <c r="F30" s="22"/>
      <c r="G30" s="22"/>
    </row>
    <row r="31" spans="1:7" ht="16" x14ac:dyDescent="0.2">
      <c r="A31" s="4" t="s">
        <v>82</v>
      </c>
      <c r="B31" s="5">
        <v>0.23867283165253178</v>
      </c>
      <c r="C31" s="5">
        <v>0.24881261195989399</v>
      </c>
      <c r="D31" s="6">
        <v>0.30212572229174955</v>
      </c>
      <c r="E31" s="7">
        <v>0.1712594846219426</v>
      </c>
      <c r="F31" s="5">
        <v>0.24643508088218474</v>
      </c>
      <c r="G31" s="5">
        <v>0.24515310450699801</v>
      </c>
    </row>
    <row r="32" spans="1:7" ht="16" x14ac:dyDescent="0.2">
      <c r="A32" s="4" t="s">
        <v>83</v>
      </c>
      <c r="B32" s="5">
        <v>0.28266528005987551</v>
      </c>
      <c r="C32" s="5">
        <v>0.28312760974049006</v>
      </c>
      <c r="D32" s="5">
        <v>0.27328921674573303</v>
      </c>
      <c r="E32" s="5">
        <v>0.27588560161868381</v>
      </c>
      <c r="F32" s="5">
        <v>0.26686178487027656</v>
      </c>
      <c r="G32" s="5">
        <v>0.31958466563809756</v>
      </c>
    </row>
    <row r="33" spans="1:7" ht="16" x14ac:dyDescent="0.2">
      <c r="A33" s="4" t="s">
        <v>84</v>
      </c>
      <c r="B33" s="5">
        <v>8.2366793137926428E-2</v>
      </c>
      <c r="C33" s="7">
        <v>4.6236056313801947E-2</v>
      </c>
      <c r="D33" s="5">
        <v>6.4603037982684144E-2</v>
      </c>
      <c r="E33" s="6">
        <v>0.11750750275210685</v>
      </c>
      <c r="F33" s="5">
        <v>6.5950006256983246E-2</v>
      </c>
      <c r="G33" s="6">
        <v>0.12155848414519502</v>
      </c>
    </row>
    <row r="34" spans="1:7" ht="16" x14ac:dyDescent="0.2">
      <c r="A34" s="4" t="s">
        <v>85</v>
      </c>
      <c r="B34" s="5">
        <v>4.0656054501868093E-2</v>
      </c>
      <c r="C34" s="5">
        <v>2.1953659181821537E-2</v>
      </c>
      <c r="D34" s="5">
        <v>4.0652013470805437E-2</v>
      </c>
      <c r="E34" s="5">
        <v>3.4537561114090808E-2</v>
      </c>
      <c r="F34" s="5">
        <v>6.4934081701075619E-2</v>
      </c>
      <c r="G34" s="5">
        <v>4.6270522796417024E-2</v>
      </c>
    </row>
    <row r="35" spans="1:7" ht="16" x14ac:dyDescent="0.2">
      <c r="A35" s="4" t="s">
        <v>86</v>
      </c>
      <c r="B35" s="5">
        <v>0.35563904064779778</v>
      </c>
      <c r="C35" s="5">
        <v>0.39987006280399251</v>
      </c>
      <c r="D35" s="5">
        <v>0.31933000950902823</v>
      </c>
      <c r="E35" s="5">
        <v>0.40080984989317692</v>
      </c>
      <c r="F35" s="5">
        <v>0.35581904628947947</v>
      </c>
      <c r="G35" s="7">
        <v>0.26743322291329208</v>
      </c>
    </row>
    <row r="36" spans="1:7" s="12" customFormat="1" ht="16" x14ac:dyDescent="0.2">
      <c r="A36" s="10" t="s">
        <v>87</v>
      </c>
      <c r="B36" s="11">
        <v>0.52133811171240707</v>
      </c>
      <c r="C36" s="11">
        <v>0.53194022170038435</v>
      </c>
      <c r="D36" s="11">
        <v>0.57541493903748264</v>
      </c>
      <c r="E36" s="13">
        <v>0.44714508624062638</v>
      </c>
      <c r="F36" s="11">
        <v>0.51329686575246125</v>
      </c>
      <c r="G36" s="11">
        <v>0.56473777014509574</v>
      </c>
    </row>
    <row r="37" spans="1:7" s="17" customFormat="1" ht="16" x14ac:dyDescent="0.2">
      <c r="A37" s="15" t="s">
        <v>88</v>
      </c>
      <c r="B37" s="16">
        <v>0.12302284763979456</v>
      </c>
      <c r="C37" s="18">
        <v>6.8189715495623485E-2</v>
      </c>
      <c r="D37" s="16">
        <v>0.10525505145348955</v>
      </c>
      <c r="E37" s="16">
        <v>0.15204506386619765</v>
      </c>
      <c r="F37" s="16">
        <v>0.13088408795805886</v>
      </c>
      <c r="G37" s="16">
        <v>0.16782900694161207</v>
      </c>
    </row>
    <row r="38" spans="1:7" x14ac:dyDescent="0.2">
      <c r="A38" s="22" t="s">
        <v>92</v>
      </c>
      <c r="B38" s="22"/>
      <c r="C38" s="22"/>
      <c r="D38" s="22"/>
      <c r="E38" s="22"/>
      <c r="F38" s="22"/>
      <c r="G38" s="22"/>
    </row>
    <row r="39" spans="1:7" ht="16" x14ac:dyDescent="0.2">
      <c r="A39" s="4" t="s">
        <v>82</v>
      </c>
      <c r="B39" s="5">
        <v>1.6700052696682639E-2</v>
      </c>
      <c r="C39" s="5">
        <v>1.7465439829672299E-2</v>
      </c>
      <c r="D39" s="5">
        <v>2.3445524013879851E-2</v>
      </c>
      <c r="E39" s="5">
        <v>1.0239221374928796E-2</v>
      </c>
      <c r="F39" s="5">
        <v>1.0201412146817503E-2</v>
      </c>
      <c r="G39" s="5">
        <v>2.5587018002341214E-2</v>
      </c>
    </row>
    <row r="40" spans="1:7" ht="16" x14ac:dyDescent="0.2">
      <c r="A40" s="4" t="s">
        <v>83</v>
      </c>
      <c r="B40" s="5">
        <v>9.7874343628898866E-2</v>
      </c>
      <c r="C40" s="5">
        <v>9.9672555334795646E-2</v>
      </c>
      <c r="D40" s="5">
        <v>0.11922439442952258</v>
      </c>
      <c r="E40" s="5">
        <v>8.6044471260834907E-2</v>
      </c>
      <c r="F40" s="5">
        <v>0.12491836803671262</v>
      </c>
      <c r="G40" s="5">
        <v>5.8167342405056589E-2</v>
      </c>
    </row>
    <row r="41" spans="1:7" ht="16" x14ac:dyDescent="0.2">
      <c r="A41" s="4" t="s">
        <v>84</v>
      </c>
      <c r="B41" s="5">
        <v>0.36714936185034858</v>
      </c>
      <c r="C41" s="5">
        <v>0.39487610378538923</v>
      </c>
      <c r="D41" s="5">
        <v>0.32618987390894022</v>
      </c>
      <c r="E41" s="5">
        <v>0.36652990154225024</v>
      </c>
      <c r="F41" s="7">
        <v>0.26788874527488504</v>
      </c>
      <c r="G41" s="6">
        <v>0.4885190707663048</v>
      </c>
    </row>
    <row r="42" spans="1:7" ht="16" x14ac:dyDescent="0.2">
      <c r="A42" s="4" t="s">
        <v>85</v>
      </c>
      <c r="B42" s="5">
        <v>0.29548326116355361</v>
      </c>
      <c r="C42" s="5">
        <v>0.26822602920590177</v>
      </c>
      <c r="D42" s="5">
        <v>0.30100988769616871</v>
      </c>
      <c r="E42" s="5">
        <v>0.2614521289350884</v>
      </c>
      <c r="F42" s="6">
        <v>0.37478462756138403</v>
      </c>
      <c r="G42" s="5">
        <v>0.2804614140285982</v>
      </c>
    </row>
    <row r="43" spans="1:7" ht="16" x14ac:dyDescent="0.2">
      <c r="A43" s="4" t="s">
        <v>86</v>
      </c>
      <c r="B43" s="5">
        <v>0.22279298066051548</v>
      </c>
      <c r="C43" s="5">
        <v>0.21975987184424117</v>
      </c>
      <c r="D43" s="5">
        <v>0.23013031995148914</v>
      </c>
      <c r="E43" s="6">
        <v>0.27573427688689855</v>
      </c>
      <c r="F43" s="5">
        <v>0.22220684698020046</v>
      </c>
      <c r="G43" s="7">
        <v>0.14726515479769881</v>
      </c>
    </row>
    <row r="44" spans="1:7" s="12" customFormat="1" ht="16" x14ac:dyDescent="0.2">
      <c r="A44" s="10" t="s">
        <v>87</v>
      </c>
      <c r="B44" s="11">
        <v>0.11457439632558149</v>
      </c>
      <c r="C44" s="11">
        <v>0.11713799516446796</v>
      </c>
      <c r="D44" s="11">
        <v>0.14266991844340246</v>
      </c>
      <c r="E44" s="11">
        <v>9.628369263576371E-2</v>
      </c>
      <c r="F44" s="11">
        <v>0.1351197801835301</v>
      </c>
      <c r="G44" s="11">
        <v>8.3754360407397796E-2</v>
      </c>
    </row>
    <row r="45" spans="1:7" s="17" customFormat="1" ht="16" x14ac:dyDescent="0.2">
      <c r="A45" s="15" t="s">
        <v>88</v>
      </c>
      <c r="B45" s="16">
        <v>0.66263262301390258</v>
      </c>
      <c r="C45" s="16">
        <v>0.66310213299129073</v>
      </c>
      <c r="D45" s="16">
        <v>0.62719976160510893</v>
      </c>
      <c r="E45" s="16">
        <v>0.62798203047733825</v>
      </c>
      <c r="F45" s="16">
        <v>0.64267337283626902</v>
      </c>
      <c r="G45" s="19">
        <v>0.76898048479490344</v>
      </c>
    </row>
    <row r="46" spans="1:7" x14ac:dyDescent="0.2">
      <c r="A46" s="22" t="s">
        <v>93</v>
      </c>
      <c r="B46" s="22"/>
      <c r="C46" s="22"/>
      <c r="D46" s="22"/>
      <c r="E46" s="22"/>
      <c r="F46" s="22"/>
      <c r="G46" s="22"/>
    </row>
    <row r="47" spans="1:7" ht="16" x14ac:dyDescent="0.2">
      <c r="A47" s="4" t="s">
        <v>82</v>
      </c>
      <c r="B47" s="5">
        <v>0.1586154459229587</v>
      </c>
      <c r="C47" s="5">
        <v>0.15701846034455244</v>
      </c>
      <c r="D47" s="5">
        <v>0.14614602275792929</v>
      </c>
      <c r="E47" s="5">
        <v>0.13868130896734665</v>
      </c>
      <c r="F47" s="6">
        <v>0.20944609254079435</v>
      </c>
      <c r="G47" s="5">
        <v>0.14018127714669812</v>
      </c>
    </row>
    <row r="48" spans="1:7" ht="16" x14ac:dyDescent="0.2">
      <c r="A48" s="4" t="s">
        <v>83</v>
      </c>
      <c r="B48" s="5">
        <v>0.25270472708618491</v>
      </c>
      <c r="C48" s="5">
        <v>0.22656964109429301</v>
      </c>
      <c r="D48" s="6">
        <v>0.33284098862037509</v>
      </c>
      <c r="E48" s="5">
        <v>0.243674432152723</v>
      </c>
      <c r="F48" s="5">
        <v>0.21210445766349356</v>
      </c>
      <c r="G48" s="5">
        <v>0.27023757009070881</v>
      </c>
    </row>
    <row r="49" spans="1:7" ht="16" x14ac:dyDescent="0.2">
      <c r="A49" s="4" t="s">
        <v>84</v>
      </c>
      <c r="B49" s="5">
        <v>0.16713007768788068</v>
      </c>
      <c r="C49" s="5">
        <v>0.1663798141241622</v>
      </c>
      <c r="D49" s="5">
        <v>0.14783998062326453</v>
      </c>
      <c r="E49" s="5">
        <v>0.15890164811059806</v>
      </c>
      <c r="F49" s="5">
        <v>0.17444464474057994</v>
      </c>
      <c r="G49" s="5">
        <v>0.19004855351638902</v>
      </c>
    </row>
    <row r="50" spans="1:7" ht="16" x14ac:dyDescent="0.2">
      <c r="A50" s="4" t="s">
        <v>85</v>
      </c>
      <c r="B50" s="5">
        <v>6.5694767496333725E-2</v>
      </c>
      <c r="C50" s="5">
        <v>5.1622136795922285E-2</v>
      </c>
      <c r="D50" s="5">
        <v>5.5755196833636882E-2</v>
      </c>
      <c r="E50" s="5">
        <v>7.8084868311228919E-2</v>
      </c>
      <c r="F50" s="5">
        <v>5.2292977259796765E-2</v>
      </c>
      <c r="G50" s="5">
        <v>9.4121826731912245E-2</v>
      </c>
    </row>
    <row r="51" spans="1:7" ht="16" x14ac:dyDescent="0.2">
      <c r="A51" s="4" t="s">
        <v>86</v>
      </c>
      <c r="B51" s="5">
        <v>0.3558549818066416</v>
      </c>
      <c r="C51" s="5">
        <v>0.39840994764107024</v>
      </c>
      <c r="D51" s="5">
        <v>0.31741781116479462</v>
      </c>
      <c r="E51" s="5">
        <v>0.38065774245810435</v>
      </c>
      <c r="F51" s="5">
        <v>0.35171182779533516</v>
      </c>
      <c r="G51" s="5">
        <v>0.30541077251429138</v>
      </c>
    </row>
    <row r="52" spans="1:7" s="12" customFormat="1" ht="16" x14ac:dyDescent="0.2">
      <c r="A52" s="10" t="s">
        <v>87</v>
      </c>
      <c r="B52" s="11">
        <v>0.41132017300914325</v>
      </c>
      <c r="C52" s="11">
        <v>0.38358810143884559</v>
      </c>
      <c r="D52" s="14">
        <v>0.47898701137830457</v>
      </c>
      <c r="E52" s="11">
        <v>0.38235574112006954</v>
      </c>
      <c r="F52" s="11">
        <v>0.421550550204288</v>
      </c>
      <c r="G52" s="11">
        <v>0.41041884723740696</v>
      </c>
    </row>
    <row r="53" spans="1:7" s="17" customFormat="1" ht="16" x14ac:dyDescent="0.2">
      <c r="A53" s="15" t="s">
        <v>88</v>
      </c>
      <c r="B53" s="16">
        <v>0.23282484518421431</v>
      </c>
      <c r="C53" s="16">
        <v>0.21800195092008451</v>
      </c>
      <c r="D53" s="16">
        <v>0.20359517745690142</v>
      </c>
      <c r="E53" s="16">
        <v>0.236986516421827</v>
      </c>
      <c r="F53" s="16">
        <v>0.22673762200037675</v>
      </c>
      <c r="G53" s="16">
        <v>0.28417038024830138</v>
      </c>
    </row>
    <row r="54" spans="1:7" x14ac:dyDescent="0.2">
      <c r="A54" s="22" t="s">
        <v>94</v>
      </c>
      <c r="B54" s="22"/>
      <c r="C54" s="22"/>
      <c r="D54" s="22"/>
      <c r="E54" s="22"/>
      <c r="F54" s="22"/>
      <c r="G54" s="22"/>
    </row>
    <row r="55" spans="1:7" ht="16" x14ac:dyDescent="0.2">
      <c r="A55" s="4" t="s">
        <v>82</v>
      </c>
      <c r="B55" s="5">
        <v>0.28180599827222552</v>
      </c>
      <c r="C55" s="5">
        <v>0.2687782831702874</v>
      </c>
      <c r="D55" s="6">
        <v>0.34930346656154193</v>
      </c>
      <c r="E55" s="7">
        <v>0.21811213591118189</v>
      </c>
      <c r="F55" s="5">
        <v>0.3028172927351398</v>
      </c>
      <c r="G55" s="5">
        <v>0.29566418597308436</v>
      </c>
    </row>
    <row r="56" spans="1:7" ht="16" x14ac:dyDescent="0.2">
      <c r="A56" s="4" t="s">
        <v>83</v>
      </c>
      <c r="B56" s="5">
        <v>0.35129484639382164</v>
      </c>
      <c r="C56" s="5">
        <v>0.35808071309730688</v>
      </c>
      <c r="D56" s="5">
        <v>0.34698421338379926</v>
      </c>
      <c r="E56" s="5">
        <v>0.36030241383442302</v>
      </c>
      <c r="F56" s="5">
        <v>0.32437928134621091</v>
      </c>
      <c r="G56" s="5">
        <v>0.36577684021854673</v>
      </c>
    </row>
    <row r="57" spans="1:7" ht="16" x14ac:dyDescent="0.2">
      <c r="A57" s="4" t="s">
        <v>84</v>
      </c>
      <c r="B57" s="5">
        <v>6.5915033903707329E-2</v>
      </c>
      <c r="C57" s="5">
        <v>7.468732570094988E-2</v>
      </c>
      <c r="D57" s="5">
        <v>6.1117171168588946E-2</v>
      </c>
      <c r="E57" s="5">
        <v>7.2847548015783692E-2</v>
      </c>
      <c r="F57" s="5">
        <v>4.1887725928188957E-2</v>
      </c>
      <c r="G57" s="5">
        <v>7.753032391864606E-2</v>
      </c>
    </row>
    <row r="58" spans="1:7" ht="16" x14ac:dyDescent="0.2">
      <c r="A58" s="4" t="s">
        <v>85</v>
      </c>
      <c r="B58" s="5">
        <v>1.9602967293578809E-2</v>
      </c>
      <c r="C58" s="5">
        <v>5.2371285830701188E-3</v>
      </c>
      <c r="D58" s="5">
        <v>3.7733601544535896E-3</v>
      </c>
      <c r="E58" s="5">
        <v>3.4183305352113023E-2</v>
      </c>
      <c r="F58" s="6">
        <v>4.279597089013313E-2</v>
      </c>
      <c r="G58" s="5">
        <v>7.6298641650040244E-3</v>
      </c>
    </row>
    <row r="59" spans="1:7" ht="16" x14ac:dyDescent="0.2">
      <c r="A59" s="4" t="s">
        <v>86</v>
      </c>
      <c r="B59" s="5">
        <v>0.2813811541366662</v>
      </c>
      <c r="C59" s="5">
        <v>0.29321654944838582</v>
      </c>
      <c r="D59" s="5">
        <v>0.23882178873161677</v>
      </c>
      <c r="E59" s="5">
        <v>0.31455459688649923</v>
      </c>
      <c r="F59" s="5">
        <v>0.28811972910032735</v>
      </c>
      <c r="G59" s="5">
        <v>0.25339878572471852</v>
      </c>
    </row>
    <row r="60" spans="1:7" s="12" customFormat="1" ht="16" x14ac:dyDescent="0.2">
      <c r="A60" s="10" t="s">
        <v>87</v>
      </c>
      <c r="B60" s="11">
        <v>0.6331008446660471</v>
      </c>
      <c r="C60" s="11">
        <v>0.62685899626759456</v>
      </c>
      <c r="D60" s="11">
        <v>0.69628767994534124</v>
      </c>
      <c r="E60" s="13">
        <v>0.57841454974560502</v>
      </c>
      <c r="F60" s="11">
        <v>0.62719657408135032</v>
      </c>
      <c r="G60" s="11">
        <v>0.66144102619163148</v>
      </c>
    </row>
    <row r="61" spans="1:7" s="17" customFormat="1" ht="16" x14ac:dyDescent="0.2">
      <c r="A61" s="15" t="s">
        <v>88</v>
      </c>
      <c r="B61" s="16">
        <v>8.5518001197286128E-2</v>
      </c>
      <c r="C61" s="16">
        <v>7.9924454284020008E-2</v>
      </c>
      <c r="D61" s="16">
        <v>6.4890531323042538E-2</v>
      </c>
      <c r="E61" s="16">
        <v>0.10703085336789674</v>
      </c>
      <c r="F61" s="16">
        <v>8.4683696818322093E-2</v>
      </c>
      <c r="G61" s="16">
        <v>8.5160188083650057E-2</v>
      </c>
    </row>
    <row r="62" spans="1:7" x14ac:dyDescent="0.2">
      <c r="A62" s="22" t="s">
        <v>95</v>
      </c>
      <c r="B62" s="22"/>
      <c r="C62" s="22"/>
      <c r="D62" s="22"/>
      <c r="E62" s="22"/>
      <c r="F62" s="22"/>
      <c r="G62" s="22"/>
    </row>
    <row r="63" spans="1:7" ht="16" x14ac:dyDescent="0.2">
      <c r="A63" s="4" t="s">
        <v>82</v>
      </c>
      <c r="B63" s="5">
        <v>0.1562277479465263</v>
      </c>
      <c r="C63" s="5">
        <v>0.19076482587275659</v>
      </c>
      <c r="D63" s="5">
        <v>0.19744243772863077</v>
      </c>
      <c r="E63" s="5">
        <v>0.15397575511946104</v>
      </c>
      <c r="F63" s="7">
        <v>0.10777497765808816</v>
      </c>
      <c r="G63" s="5">
        <v>0.12782799583989579</v>
      </c>
    </row>
    <row r="64" spans="1:7" ht="16" x14ac:dyDescent="0.2">
      <c r="A64" s="4" t="s">
        <v>83</v>
      </c>
      <c r="B64" s="5">
        <v>0.22993640451860137</v>
      </c>
      <c r="C64" s="7">
        <v>0.14027565651281532</v>
      </c>
      <c r="D64" s="6">
        <v>0.29376533590847792</v>
      </c>
      <c r="E64" s="5">
        <v>0.19618709266601569</v>
      </c>
      <c r="F64" s="6">
        <v>0.28818590022841833</v>
      </c>
      <c r="G64" s="5">
        <v>0.26867277109859367</v>
      </c>
    </row>
    <row r="65" spans="1:7" ht="16" x14ac:dyDescent="0.2">
      <c r="A65" s="4" t="s">
        <v>84</v>
      </c>
      <c r="B65" s="5">
        <v>8.0525893560711909E-2</v>
      </c>
      <c r="C65" s="5">
        <v>9.4150012930645191E-2</v>
      </c>
      <c r="D65" s="5">
        <v>5.8616393100856284E-2</v>
      </c>
      <c r="E65" s="5">
        <v>8.0277970305022747E-2</v>
      </c>
      <c r="F65" s="5">
        <v>6.1038921776934485E-2</v>
      </c>
      <c r="G65" s="5">
        <v>0.10692638611556393</v>
      </c>
    </row>
    <row r="66" spans="1:7" ht="16" x14ac:dyDescent="0.2">
      <c r="A66" s="4" t="s">
        <v>85</v>
      </c>
      <c r="B66" s="5">
        <v>4.8072312752746128E-2</v>
      </c>
      <c r="C66" s="5">
        <v>5.8682332261126E-2</v>
      </c>
      <c r="D66" s="5">
        <v>2.418899952929977E-2</v>
      </c>
      <c r="E66" s="5">
        <v>2.7384442613864982E-2</v>
      </c>
      <c r="F66" s="5">
        <v>4.9527898220192386E-2</v>
      </c>
      <c r="G66" s="6">
        <v>8.3908890491499424E-2</v>
      </c>
    </row>
    <row r="67" spans="1:7" ht="16" x14ac:dyDescent="0.2">
      <c r="A67" s="4" t="s">
        <v>86</v>
      </c>
      <c r="B67" s="5">
        <v>0.48523764122141394</v>
      </c>
      <c r="C67" s="5">
        <v>0.51612717242265715</v>
      </c>
      <c r="D67" s="5">
        <v>0.42598683373273566</v>
      </c>
      <c r="E67" s="6">
        <v>0.5421747392956362</v>
      </c>
      <c r="F67" s="5">
        <v>0.49347230211636622</v>
      </c>
      <c r="G67" s="7">
        <v>0.41266395645444698</v>
      </c>
    </row>
    <row r="68" spans="1:7" s="12" customFormat="1" ht="16" x14ac:dyDescent="0.2">
      <c r="A68" s="10" t="s">
        <v>87</v>
      </c>
      <c r="B68" s="11">
        <v>0.38616415246512753</v>
      </c>
      <c r="C68" s="13">
        <v>0.33104048238557193</v>
      </c>
      <c r="D68" s="14">
        <v>0.49120777363710894</v>
      </c>
      <c r="E68" s="11">
        <v>0.35016284778547685</v>
      </c>
      <c r="F68" s="11">
        <v>0.39596087788650669</v>
      </c>
      <c r="G68" s="11">
        <v>0.39650076693848951</v>
      </c>
    </row>
    <row r="69" spans="1:7" s="17" customFormat="1" ht="16" x14ac:dyDescent="0.2">
      <c r="A69" s="15" t="s">
        <v>88</v>
      </c>
      <c r="B69" s="16">
        <v>0.12859820631345803</v>
      </c>
      <c r="C69" s="16">
        <v>0.15283234519177122</v>
      </c>
      <c r="D69" s="16">
        <v>8.280539263015603E-2</v>
      </c>
      <c r="E69" s="16">
        <v>0.10766241291888773</v>
      </c>
      <c r="F69" s="16">
        <v>0.11056681999712685</v>
      </c>
      <c r="G69" s="19">
        <v>0.19083527660706334</v>
      </c>
    </row>
    <row r="70" spans="1:7" x14ac:dyDescent="0.2">
      <c r="A70" s="22" t="s">
        <v>96</v>
      </c>
      <c r="B70" s="22"/>
      <c r="C70" s="22"/>
      <c r="D70" s="22"/>
      <c r="E70" s="22"/>
      <c r="F70" s="22"/>
      <c r="G70" s="22"/>
    </row>
    <row r="71" spans="1:7" ht="16" x14ac:dyDescent="0.2">
      <c r="A71" s="4" t="s">
        <v>82</v>
      </c>
      <c r="B71" s="5">
        <v>0.19422148685162019</v>
      </c>
      <c r="C71" s="5">
        <v>0.18731809289602616</v>
      </c>
      <c r="D71" s="5">
        <v>0.20101264710447622</v>
      </c>
      <c r="E71" s="5">
        <v>0.15500947349143554</v>
      </c>
      <c r="F71" s="5">
        <v>0.23679410844620963</v>
      </c>
      <c r="G71" s="5">
        <v>0.20048752978803047</v>
      </c>
    </row>
    <row r="72" spans="1:7" ht="16" x14ac:dyDescent="0.2">
      <c r="A72" s="4" t="s">
        <v>83</v>
      </c>
      <c r="B72" s="5">
        <v>0.32149768938218254</v>
      </c>
      <c r="C72" s="5">
        <v>0.33219216520386502</v>
      </c>
      <c r="D72" s="5">
        <v>0.35761947946563744</v>
      </c>
      <c r="E72" s="5">
        <v>0.33540499982734251</v>
      </c>
      <c r="F72" s="7">
        <v>0.22201683707290726</v>
      </c>
      <c r="G72" s="5">
        <v>0.37001460427584576</v>
      </c>
    </row>
    <row r="73" spans="1:7" ht="16" x14ac:dyDescent="0.2">
      <c r="A73" s="4" t="s">
        <v>84</v>
      </c>
      <c r="B73" s="5">
        <v>9.3971183944683206E-2</v>
      </c>
      <c r="C73" s="5">
        <v>8.2738478614485425E-2</v>
      </c>
      <c r="D73" s="5">
        <v>0.11560089124530926</v>
      </c>
      <c r="E73" s="5">
        <v>0.12403782945344952</v>
      </c>
      <c r="F73" s="5">
        <v>6.7148923795760138E-2</v>
      </c>
      <c r="G73" s="5">
        <v>7.8551749339763818E-2</v>
      </c>
    </row>
    <row r="74" spans="1:7" ht="16" x14ac:dyDescent="0.2">
      <c r="A74" s="4" t="s">
        <v>85</v>
      </c>
      <c r="B74" s="5">
        <v>5.903048913787453E-2</v>
      </c>
      <c r="C74" s="5">
        <v>3.5391858582001487E-2</v>
      </c>
      <c r="D74" s="5">
        <v>3.4820820980842514E-2</v>
      </c>
      <c r="E74" s="5">
        <v>5.6484046905488625E-2</v>
      </c>
      <c r="F74" s="5">
        <v>8.4746112053422099E-2</v>
      </c>
      <c r="G74" s="5">
        <v>8.9014453307991154E-2</v>
      </c>
    </row>
    <row r="75" spans="1:7" ht="16" x14ac:dyDescent="0.2">
      <c r="A75" s="4" t="s">
        <v>86</v>
      </c>
      <c r="B75" s="5">
        <v>0.33127915068363883</v>
      </c>
      <c r="C75" s="5">
        <v>0.36235940470362193</v>
      </c>
      <c r="D75" s="5">
        <v>0.29094616120373479</v>
      </c>
      <c r="E75" s="5">
        <v>0.32906365032228474</v>
      </c>
      <c r="F75" s="6">
        <v>0.38929401863170077</v>
      </c>
      <c r="G75" s="7">
        <v>0.26193166328836837</v>
      </c>
    </row>
    <row r="76" spans="1:7" s="12" customFormat="1" ht="16" x14ac:dyDescent="0.2">
      <c r="A76" s="10" t="s">
        <v>87</v>
      </c>
      <c r="B76" s="11">
        <v>0.51571917623380237</v>
      </c>
      <c r="C76" s="11">
        <v>0.51951025809989138</v>
      </c>
      <c r="D76" s="11">
        <v>0.55863212657011396</v>
      </c>
      <c r="E76" s="11">
        <v>0.49041447331877819</v>
      </c>
      <c r="F76" s="11">
        <v>0.45881094551911689</v>
      </c>
      <c r="G76" s="11">
        <v>0.57050213406387629</v>
      </c>
    </row>
    <row r="77" spans="1:7" s="17" customFormat="1" ht="16" x14ac:dyDescent="0.2">
      <c r="A77" s="15" t="s">
        <v>88</v>
      </c>
      <c r="B77" s="16">
        <v>0.15300167308255769</v>
      </c>
      <c r="C77" s="16">
        <v>0.11813033719648694</v>
      </c>
      <c r="D77" s="16">
        <v>0.1504217122261518</v>
      </c>
      <c r="E77" s="16">
        <v>0.18052187635893818</v>
      </c>
      <c r="F77" s="16">
        <v>0.15189503584918226</v>
      </c>
      <c r="G77" s="16">
        <v>0.16756620264775499</v>
      </c>
    </row>
    <row r="78" spans="1:7" x14ac:dyDescent="0.2">
      <c r="A78" s="22" t="s">
        <v>97</v>
      </c>
      <c r="B78" s="22"/>
      <c r="C78" s="22"/>
      <c r="D78" s="22"/>
      <c r="E78" s="22"/>
      <c r="F78" s="22"/>
      <c r="G78" s="22"/>
    </row>
    <row r="79" spans="1:7" ht="16" x14ac:dyDescent="0.2">
      <c r="A79" s="4" t="s">
        <v>82</v>
      </c>
      <c r="B79" s="5">
        <v>0.31252689566797193</v>
      </c>
      <c r="C79" s="5">
        <v>0.33204580280290641</v>
      </c>
      <c r="D79" s="6">
        <v>0.42856446591449759</v>
      </c>
      <c r="E79" s="7">
        <v>0.22887862973963213</v>
      </c>
      <c r="F79" s="5">
        <v>0.26955452297262122</v>
      </c>
      <c r="G79" s="5">
        <v>0.33644999182767699</v>
      </c>
    </row>
    <row r="80" spans="1:7" ht="16" x14ac:dyDescent="0.2">
      <c r="A80" s="4" t="s">
        <v>83</v>
      </c>
      <c r="B80" s="5">
        <v>0.36366393786281465</v>
      </c>
      <c r="C80" s="5">
        <v>0.33475620340147172</v>
      </c>
      <c r="D80" s="5">
        <v>0.33369762512233159</v>
      </c>
      <c r="E80" s="5">
        <v>0.37882820428610875</v>
      </c>
      <c r="F80" s="5">
        <v>0.38222822313390736</v>
      </c>
      <c r="G80" s="5">
        <v>0.39080386991079907</v>
      </c>
    </row>
    <row r="81" spans="1:7" ht="16" x14ac:dyDescent="0.2">
      <c r="A81" s="4" t="s">
        <v>84</v>
      </c>
      <c r="B81" s="5">
        <v>0.10099431052406162</v>
      </c>
      <c r="C81" s="5">
        <v>9.6713006186983516E-2</v>
      </c>
      <c r="D81" s="5">
        <v>7.1867251023717604E-2</v>
      </c>
      <c r="E81" s="5">
        <v>0.11433440308496726</v>
      </c>
      <c r="F81" s="5">
        <v>0.12435917235319122</v>
      </c>
      <c r="G81" s="5">
        <v>8.9700798233264406E-2</v>
      </c>
    </row>
    <row r="82" spans="1:7" ht="16" x14ac:dyDescent="0.2">
      <c r="A82" s="4" t="s">
        <v>85</v>
      </c>
      <c r="B82" s="5">
        <v>3.660177293534126E-2</v>
      </c>
      <c r="C82" s="5">
        <v>3.9473958043854354E-2</v>
      </c>
      <c r="D82" s="5">
        <v>3.6486409665747649E-2</v>
      </c>
      <c r="E82" s="5">
        <v>2.6732053874659788E-2</v>
      </c>
      <c r="F82" s="5">
        <v>4.3821181072378146E-2</v>
      </c>
      <c r="G82" s="5">
        <v>3.7730751834022053E-2</v>
      </c>
    </row>
    <row r="83" spans="1:7" ht="16" x14ac:dyDescent="0.2">
      <c r="A83" s="4" t="s">
        <v>86</v>
      </c>
      <c r="B83" s="5">
        <v>0.18621308300980982</v>
      </c>
      <c r="C83" s="5">
        <v>0.19701102956478406</v>
      </c>
      <c r="D83" s="7">
        <v>0.12938424827370607</v>
      </c>
      <c r="E83" s="6">
        <v>0.25122670901463295</v>
      </c>
      <c r="F83" s="5">
        <v>0.18003690046790166</v>
      </c>
      <c r="G83" s="5">
        <v>0.14531458819423723</v>
      </c>
    </row>
    <row r="84" spans="1:7" s="12" customFormat="1" ht="16" x14ac:dyDescent="0.2">
      <c r="A84" s="10" t="s">
        <v>87</v>
      </c>
      <c r="B84" s="11">
        <v>0.67619083353078646</v>
      </c>
      <c r="C84" s="11">
        <v>0.66680200620437813</v>
      </c>
      <c r="D84" s="14">
        <v>0.76226209103682874</v>
      </c>
      <c r="E84" s="13">
        <v>0.60770683402574077</v>
      </c>
      <c r="F84" s="11">
        <v>0.65178274610652887</v>
      </c>
      <c r="G84" s="11">
        <v>0.7272538617384765</v>
      </c>
    </row>
    <row r="85" spans="1:7" ht="16" x14ac:dyDescent="0.2">
      <c r="A85" s="4" t="s">
        <v>88</v>
      </c>
      <c r="B85" s="5">
        <v>0.13759608345940286</v>
      </c>
      <c r="C85" s="5">
        <v>0.13618696423083784</v>
      </c>
      <c r="D85" s="5">
        <v>0.10835366068946525</v>
      </c>
      <c r="E85" s="5">
        <v>0.14106645695962697</v>
      </c>
      <c r="F85" s="5">
        <v>0.16818035342556936</v>
      </c>
      <c r="G85" s="5">
        <v>0.12743155006728649</v>
      </c>
    </row>
    <row r="86" spans="1:7" x14ac:dyDescent="0.2">
      <c r="A86" s="22" t="s">
        <v>98</v>
      </c>
      <c r="B86" s="22"/>
      <c r="C86" s="22"/>
      <c r="D86" s="22"/>
      <c r="E86" s="22"/>
      <c r="F86" s="22"/>
      <c r="G86" s="22"/>
    </row>
    <row r="87" spans="1:7" ht="16" x14ac:dyDescent="0.2">
      <c r="A87" s="4" t="s">
        <v>82</v>
      </c>
      <c r="B87" s="5">
        <v>0.26771224970913232</v>
      </c>
      <c r="C87" s="5">
        <v>0.26664974816063736</v>
      </c>
      <c r="D87" s="5">
        <v>0.29987411379599677</v>
      </c>
      <c r="E87" s="5">
        <v>0.22314334023226734</v>
      </c>
      <c r="F87" s="5">
        <v>0.31514756633937469</v>
      </c>
      <c r="G87" s="5">
        <v>0.24213465751213331</v>
      </c>
    </row>
    <row r="88" spans="1:7" ht="16" x14ac:dyDescent="0.2">
      <c r="A88" s="4" t="s">
        <v>83</v>
      </c>
      <c r="B88" s="5">
        <v>0.38053920946707387</v>
      </c>
      <c r="C88" s="5">
        <v>0.34872471752309875</v>
      </c>
      <c r="D88" s="5">
        <v>0.43720268083210301</v>
      </c>
      <c r="E88" s="5">
        <v>0.35286006185365432</v>
      </c>
      <c r="F88" s="5">
        <v>0.34473425712523609</v>
      </c>
      <c r="G88" s="6">
        <v>0.44944629703430761</v>
      </c>
    </row>
    <row r="89" spans="1:7" ht="16" x14ac:dyDescent="0.2">
      <c r="A89" s="4" t="s">
        <v>84</v>
      </c>
      <c r="B89" s="5">
        <v>9.4562389534711855E-2</v>
      </c>
      <c r="C89" s="5">
        <v>9.2895398265711415E-2</v>
      </c>
      <c r="D89" s="5">
        <v>0.10402546139257218</v>
      </c>
      <c r="E89" s="5">
        <v>0.11361434662461514</v>
      </c>
      <c r="F89" s="7">
        <v>5.6564048873901374E-2</v>
      </c>
      <c r="G89" s="5">
        <v>0.1064624038824309</v>
      </c>
    </row>
    <row r="90" spans="1:7" ht="16" x14ac:dyDescent="0.2">
      <c r="A90" s="4" t="s">
        <v>85</v>
      </c>
      <c r="B90" s="5">
        <v>7.1235243286804556E-2</v>
      </c>
      <c r="C90" s="5">
        <v>4.7282482170107117E-2</v>
      </c>
      <c r="D90" s="7">
        <v>3.2820084772287081E-2</v>
      </c>
      <c r="E90" s="6">
        <v>0.12036785577300015</v>
      </c>
      <c r="F90" s="5">
        <v>6.0550632455275089E-2</v>
      </c>
      <c r="G90" s="5">
        <v>8.7833633045222223E-2</v>
      </c>
    </row>
    <row r="91" spans="1:7" ht="16" x14ac:dyDescent="0.2">
      <c r="A91" s="4" t="s">
        <v>86</v>
      </c>
      <c r="B91" s="5">
        <v>0.18595090800227712</v>
      </c>
      <c r="C91" s="6">
        <v>0.24444765388044537</v>
      </c>
      <c r="D91" s="7">
        <v>0.12607765920704134</v>
      </c>
      <c r="E91" s="5">
        <v>0.19001439551646396</v>
      </c>
      <c r="F91" s="5">
        <v>0.22300349520621279</v>
      </c>
      <c r="G91" s="7">
        <v>0.11412300852590551</v>
      </c>
    </row>
    <row r="92" spans="1:7" s="12" customFormat="1" ht="16" x14ac:dyDescent="0.2">
      <c r="A92" s="10" t="s">
        <v>87</v>
      </c>
      <c r="B92" s="11">
        <v>0.64825145917620586</v>
      </c>
      <c r="C92" s="11">
        <v>0.61537446568373622</v>
      </c>
      <c r="D92" s="14">
        <v>0.73707679462809961</v>
      </c>
      <c r="E92" s="13">
        <v>0.57600340208592171</v>
      </c>
      <c r="F92" s="11">
        <v>0.65988182346461044</v>
      </c>
      <c r="G92" s="11">
        <v>0.69158095454644142</v>
      </c>
    </row>
    <row r="93" spans="1:7" s="17" customFormat="1" ht="16" x14ac:dyDescent="0.2">
      <c r="A93" s="15" t="s">
        <v>88</v>
      </c>
      <c r="B93" s="16">
        <v>0.16579763282151636</v>
      </c>
      <c r="C93" s="16">
        <v>0.1401778804358185</v>
      </c>
      <c r="D93" s="16">
        <v>0.13684554616485925</v>
      </c>
      <c r="E93" s="19">
        <v>0.23398220239761525</v>
      </c>
      <c r="F93" s="18">
        <v>0.11711468132917643</v>
      </c>
      <c r="G93" s="16">
        <v>0.19429603692765307</v>
      </c>
    </row>
    <row r="94" spans="1:7" x14ac:dyDescent="0.2">
      <c r="A94" s="22" t="s">
        <v>99</v>
      </c>
      <c r="B94" s="22"/>
      <c r="C94" s="22"/>
      <c r="D94" s="22"/>
      <c r="E94" s="22"/>
      <c r="F94" s="22"/>
      <c r="G94" s="22"/>
    </row>
    <row r="95" spans="1:7" ht="16" x14ac:dyDescent="0.2">
      <c r="A95" s="4" t="s">
        <v>82</v>
      </c>
      <c r="B95" s="5">
        <v>5.5823715308264639E-2</v>
      </c>
      <c r="C95" s="5">
        <v>8.0286632127729782E-2</v>
      </c>
      <c r="D95" s="5">
        <v>4.2418461508732921E-2</v>
      </c>
      <c r="E95" s="7">
        <v>2.4998702774591555E-2</v>
      </c>
      <c r="F95" s="5">
        <v>5.0838400134639389E-2</v>
      </c>
      <c r="G95" s="5">
        <v>8.3560892661275588E-2</v>
      </c>
    </row>
    <row r="96" spans="1:7" ht="16" x14ac:dyDescent="0.2">
      <c r="A96" s="4" t="s">
        <v>83</v>
      </c>
      <c r="B96" s="5">
        <v>0.12229048558429367</v>
      </c>
      <c r="C96" s="5">
        <v>0.11137473392627745</v>
      </c>
      <c r="D96" s="5">
        <v>0.14690977758275006</v>
      </c>
      <c r="E96" s="5">
        <v>0.13576147242472453</v>
      </c>
      <c r="F96" s="5">
        <v>0.10173728079988904</v>
      </c>
      <c r="G96" s="5">
        <v>0.11890057435116243</v>
      </c>
    </row>
    <row r="97" spans="1:7" ht="16" x14ac:dyDescent="0.2">
      <c r="A97" s="4" t="s">
        <v>84</v>
      </c>
      <c r="B97" s="5">
        <v>0.13175748126243822</v>
      </c>
      <c r="C97" s="5">
        <v>0.11258193525313472</v>
      </c>
      <c r="D97" s="5">
        <v>0.13158909728934387</v>
      </c>
      <c r="E97" s="5">
        <v>0.14062280878705788</v>
      </c>
      <c r="F97" s="5">
        <v>0.11614004683254157</v>
      </c>
      <c r="G97" s="5">
        <v>0.16508477202343386</v>
      </c>
    </row>
    <row r="98" spans="1:7" ht="16" x14ac:dyDescent="0.2">
      <c r="A98" s="4" t="s">
        <v>85</v>
      </c>
      <c r="B98" s="5">
        <v>0.62414352245297433</v>
      </c>
      <c r="C98" s="5">
        <v>0.63905076867525612</v>
      </c>
      <c r="D98" s="5">
        <v>0.60950289147504366</v>
      </c>
      <c r="E98" s="5">
        <v>0.60169081890256604</v>
      </c>
      <c r="F98" s="5">
        <v>0.66993811845531137</v>
      </c>
      <c r="G98" s="5">
        <v>0.59431278465388471</v>
      </c>
    </row>
    <row r="99" spans="1:7" ht="16" x14ac:dyDescent="0.2">
      <c r="A99" s="4" t="s">
        <v>86</v>
      </c>
      <c r="B99" s="5">
        <v>6.598479539202888E-2</v>
      </c>
      <c r="C99" s="5">
        <v>5.6705930017602151E-2</v>
      </c>
      <c r="D99" s="5">
        <v>6.9579772144129831E-2</v>
      </c>
      <c r="E99" s="6">
        <v>9.6926197111060652E-2</v>
      </c>
      <c r="F99" s="5">
        <v>6.1346153777618262E-2</v>
      </c>
      <c r="G99" s="5">
        <v>3.8140976310243484E-2</v>
      </c>
    </row>
    <row r="100" spans="1:7" s="12" customFormat="1" ht="16" x14ac:dyDescent="0.2">
      <c r="A100" s="10" t="s">
        <v>87</v>
      </c>
      <c r="B100" s="11">
        <v>0.17811420089255822</v>
      </c>
      <c r="C100" s="11">
        <v>0.19166136605400733</v>
      </c>
      <c r="D100" s="11">
        <v>0.189328239091483</v>
      </c>
      <c r="E100" s="11">
        <v>0.16076017519931607</v>
      </c>
      <c r="F100" s="11">
        <v>0.15257568093452847</v>
      </c>
      <c r="G100" s="11">
        <v>0.20246146701243797</v>
      </c>
    </row>
    <row r="101" spans="1:7" s="17" customFormat="1" ht="16" x14ac:dyDescent="0.2">
      <c r="A101" s="15" t="s">
        <v>88</v>
      </c>
      <c r="B101" s="16">
        <v>0.75590100371541324</v>
      </c>
      <c r="C101" s="16">
        <v>0.75163270392839066</v>
      </c>
      <c r="D101" s="16">
        <v>0.74109198876438742</v>
      </c>
      <c r="E101" s="16">
        <v>0.74231362768962339</v>
      </c>
      <c r="F101" s="16">
        <v>0.78607816528785335</v>
      </c>
      <c r="G101" s="16">
        <v>0.75939755667731856</v>
      </c>
    </row>
    <row r="102" spans="1:7" x14ac:dyDescent="0.2">
      <c r="A102" s="22" t="s">
        <v>100</v>
      </c>
      <c r="B102" s="22"/>
      <c r="C102" s="22"/>
      <c r="D102" s="22"/>
      <c r="E102" s="22"/>
      <c r="F102" s="22"/>
      <c r="G102" s="22"/>
    </row>
    <row r="103" spans="1:7" ht="16" x14ac:dyDescent="0.2">
      <c r="A103" s="4" t="s">
        <v>82</v>
      </c>
      <c r="B103" s="5">
        <v>0.33954592803765721</v>
      </c>
      <c r="C103" s="5">
        <v>0.35114189747248098</v>
      </c>
      <c r="D103" s="5">
        <v>0.34578840116936183</v>
      </c>
      <c r="E103" s="7">
        <v>0.28384027608308832</v>
      </c>
      <c r="F103" s="5">
        <v>0.3379395905047663</v>
      </c>
      <c r="G103" s="5">
        <v>0.39601525548136629</v>
      </c>
    </row>
    <row r="104" spans="1:7" ht="16" x14ac:dyDescent="0.2">
      <c r="A104" s="4" t="s">
        <v>83</v>
      </c>
      <c r="B104" s="5">
        <v>0.29034661974076742</v>
      </c>
      <c r="C104" s="5">
        <v>0.25358635267935409</v>
      </c>
      <c r="D104" s="5">
        <v>0.31330239682159144</v>
      </c>
      <c r="E104" s="5">
        <v>0.31900834638020859</v>
      </c>
      <c r="F104" s="5">
        <v>0.28359703058984925</v>
      </c>
      <c r="G104" s="5">
        <v>0.2872510365151969</v>
      </c>
    </row>
    <row r="105" spans="1:7" ht="16" x14ac:dyDescent="0.2">
      <c r="A105" s="4" t="s">
        <v>84</v>
      </c>
      <c r="B105" s="5">
        <v>0.11264094127228633</v>
      </c>
      <c r="C105" s="5">
        <v>0.10057988530652662</v>
      </c>
      <c r="D105" s="5">
        <v>9.4153129114531234E-2</v>
      </c>
      <c r="E105" s="5">
        <v>0.1432234529611919</v>
      </c>
      <c r="F105" s="5">
        <v>8.1206274916308732E-2</v>
      </c>
      <c r="G105" s="5">
        <v>0.14315406030599326</v>
      </c>
    </row>
    <row r="106" spans="1:7" ht="16" x14ac:dyDescent="0.2">
      <c r="A106" s="4" t="s">
        <v>85</v>
      </c>
      <c r="B106" s="5">
        <v>0.11560528913948186</v>
      </c>
      <c r="C106" s="5">
        <v>0.11829047111268677</v>
      </c>
      <c r="D106" s="5">
        <v>9.3176007776084091E-2</v>
      </c>
      <c r="E106" s="5">
        <v>0.10778458928196284</v>
      </c>
      <c r="F106" s="6">
        <v>0.1859844507621646</v>
      </c>
      <c r="G106" s="7">
        <v>6.1061610528248052E-2</v>
      </c>
    </row>
    <row r="107" spans="1:7" ht="16" x14ac:dyDescent="0.2">
      <c r="A107" s="4" t="s">
        <v>86</v>
      </c>
      <c r="B107" s="5">
        <v>0.14186122180980631</v>
      </c>
      <c r="C107" s="5">
        <v>0.17640139342895167</v>
      </c>
      <c r="D107" s="5">
        <v>0.15358006511843178</v>
      </c>
      <c r="E107" s="5">
        <v>0.1461433352935492</v>
      </c>
      <c r="F107" s="5">
        <v>0.11127265322691096</v>
      </c>
      <c r="G107" s="5">
        <v>0.11251803716919512</v>
      </c>
    </row>
    <row r="108" spans="1:7" s="12" customFormat="1" ht="16" x14ac:dyDescent="0.2">
      <c r="A108" s="10" t="s">
        <v>87</v>
      </c>
      <c r="B108" s="11">
        <v>0.62989254777842529</v>
      </c>
      <c r="C108" s="11">
        <v>0.60472825015183507</v>
      </c>
      <c r="D108" s="11">
        <v>0.65909079799095349</v>
      </c>
      <c r="E108" s="11">
        <v>0.60284862246329685</v>
      </c>
      <c r="F108" s="11">
        <v>0.62153662109461527</v>
      </c>
      <c r="G108" s="11">
        <v>0.68326629199656352</v>
      </c>
    </row>
    <row r="109" spans="1:7" s="17" customFormat="1" ht="16" x14ac:dyDescent="0.2">
      <c r="A109" s="15" t="s">
        <v>88</v>
      </c>
      <c r="B109" s="16">
        <v>0.228246230411768</v>
      </c>
      <c r="C109" s="16">
        <v>0.2188703564192134</v>
      </c>
      <c r="D109" s="16">
        <v>0.18732913689061528</v>
      </c>
      <c r="E109" s="16">
        <v>0.25100804224315471</v>
      </c>
      <c r="F109" s="16">
        <v>0.26719072567847335</v>
      </c>
      <c r="G109" s="16">
        <v>0.20421567083424122</v>
      </c>
    </row>
    <row r="110" spans="1:7" x14ac:dyDescent="0.2">
      <c r="A110" s="22" t="s">
        <v>101</v>
      </c>
      <c r="B110" s="22"/>
      <c r="C110" s="22"/>
      <c r="D110" s="22"/>
      <c r="E110" s="22"/>
      <c r="F110" s="22"/>
      <c r="G110" s="22"/>
    </row>
    <row r="111" spans="1:7" ht="16" x14ac:dyDescent="0.2">
      <c r="A111" s="4" t="s">
        <v>82</v>
      </c>
      <c r="B111" s="5">
        <v>0.21420297828768453</v>
      </c>
      <c r="C111" s="5">
        <v>0.21226202561436636</v>
      </c>
      <c r="D111" s="5">
        <v>0.23217436303811451</v>
      </c>
      <c r="E111" s="5">
        <v>0.21733392357428716</v>
      </c>
      <c r="F111" s="5">
        <v>0.18593664382274844</v>
      </c>
      <c r="G111" s="5">
        <v>0.22839390192273362</v>
      </c>
    </row>
    <row r="112" spans="1:7" ht="16" x14ac:dyDescent="0.2">
      <c r="A112" s="4" t="s">
        <v>83</v>
      </c>
      <c r="B112" s="5">
        <v>0.3016083053806321</v>
      </c>
      <c r="C112" s="5">
        <v>0.30818106613012403</v>
      </c>
      <c r="D112" s="5">
        <v>0.31315143800835255</v>
      </c>
      <c r="E112" s="5">
        <v>0.29184642935855665</v>
      </c>
      <c r="F112" s="5">
        <v>0.25056311324056191</v>
      </c>
      <c r="G112" s="5">
        <v>0.35530422187610555</v>
      </c>
    </row>
    <row r="113" spans="1:7" ht="16" x14ac:dyDescent="0.2">
      <c r="A113" s="4" t="s">
        <v>84</v>
      </c>
      <c r="B113" s="5">
        <v>0.26099310477054311</v>
      </c>
      <c r="C113" s="5">
        <v>0.29045199172630659</v>
      </c>
      <c r="D113" s="5">
        <v>0.30412770899097152</v>
      </c>
      <c r="E113" s="5">
        <v>0.22546243371841615</v>
      </c>
      <c r="F113" s="5">
        <v>0.28967997766172432</v>
      </c>
      <c r="G113" s="7">
        <v>0.19173248839490886</v>
      </c>
    </row>
    <row r="114" spans="1:7" ht="16" x14ac:dyDescent="0.2">
      <c r="A114" s="4" t="s">
        <v>85</v>
      </c>
      <c r="B114" s="5">
        <v>0.15188558903014748</v>
      </c>
      <c r="C114" s="7">
        <v>6.7723698000472204E-2</v>
      </c>
      <c r="D114" s="5">
        <v>0.12270708791140043</v>
      </c>
      <c r="E114" s="5">
        <v>0.18275295218367707</v>
      </c>
      <c r="F114" s="6">
        <v>0.21705187118068348</v>
      </c>
      <c r="G114" s="5">
        <v>0.17811375239202312</v>
      </c>
    </row>
    <row r="115" spans="1:7" ht="16" x14ac:dyDescent="0.2">
      <c r="A115" s="4" t="s">
        <v>86</v>
      </c>
      <c r="B115" s="5">
        <v>7.1310022530992112E-2</v>
      </c>
      <c r="C115" s="6">
        <v>0.12138121852873075</v>
      </c>
      <c r="D115" s="7">
        <v>2.78394020511613E-2</v>
      </c>
      <c r="E115" s="5">
        <v>8.2604261165063822E-2</v>
      </c>
      <c r="F115" s="5">
        <v>5.6768394094281339E-2</v>
      </c>
      <c r="G115" s="5">
        <v>4.645563541422848E-2</v>
      </c>
    </row>
    <row r="116" spans="1:7" s="12" customFormat="1" ht="16" x14ac:dyDescent="0.2">
      <c r="A116" s="10" t="s">
        <v>87</v>
      </c>
      <c r="B116" s="11">
        <v>0.51581128366831652</v>
      </c>
      <c r="C116" s="11">
        <v>0.52044309174449066</v>
      </c>
      <c r="D116" s="11">
        <v>0.54532580104646722</v>
      </c>
      <c r="E116" s="11">
        <v>0.5091803529328438</v>
      </c>
      <c r="F116" s="13">
        <v>0.43649975706331057</v>
      </c>
      <c r="G116" s="11">
        <v>0.58369812379883934</v>
      </c>
    </row>
    <row r="117" spans="1:7" s="17" customFormat="1" ht="16" x14ac:dyDescent="0.2">
      <c r="A117" s="15" t="s">
        <v>88</v>
      </c>
      <c r="B117" s="16">
        <v>0.41287869380069053</v>
      </c>
      <c r="C117" s="16">
        <v>0.35817568972677899</v>
      </c>
      <c r="D117" s="16">
        <v>0.42683479690237208</v>
      </c>
      <c r="E117" s="16">
        <v>0.40821538590209339</v>
      </c>
      <c r="F117" s="19">
        <v>0.50673184884240785</v>
      </c>
      <c r="G117" s="16">
        <v>0.36984624078693207</v>
      </c>
    </row>
    <row r="118" spans="1:7" x14ac:dyDescent="0.2">
      <c r="A118" s="22" t="s">
        <v>102</v>
      </c>
      <c r="B118" s="22"/>
      <c r="C118" s="22"/>
      <c r="D118" s="22"/>
      <c r="E118" s="22"/>
      <c r="F118" s="22"/>
      <c r="G118" s="22"/>
    </row>
    <row r="119" spans="1:7" ht="16" x14ac:dyDescent="0.2">
      <c r="A119" s="4" t="s">
        <v>82</v>
      </c>
      <c r="B119" s="5">
        <v>0.21072924630125944</v>
      </c>
      <c r="C119" s="5">
        <v>0.20852980339065227</v>
      </c>
      <c r="D119" s="5">
        <v>0.22933856997392449</v>
      </c>
      <c r="E119" s="5">
        <v>0.1894453087136693</v>
      </c>
      <c r="F119" s="5">
        <v>0.21748953193048737</v>
      </c>
      <c r="G119" s="5">
        <v>0.2165960771280856</v>
      </c>
    </row>
    <row r="120" spans="1:7" ht="16" x14ac:dyDescent="0.2">
      <c r="A120" s="4" t="s">
        <v>83</v>
      </c>
      <c r="B120" s="5">
        <v>0.39208515714120296</v>
      </c>
      <c r="C120" s="5">
        <v>0.38312813483531089</v>
      </c>
      <c r="D120" s="5">
        <v>0.39750635145006918</v>
      </c>
      <c r="E120" s="5">
        <v>0.39800185654769216</v>
      </c>
      <c r="F120" s="5">
        <v>0.34998389820155851</v>
      </c>
      <c r="G120" s="5">
        <v>0.44123783806928424</v>
      </c>
    </row>
    <row r="121" spans="1:7" ht="16" x14ac:dyDescent="0.2">
      <c r="A121" s="4" t="s">
        <v>84</v>
      </c>
      <c r="B121" s="5">
        <v>0.20678376760778439</v>
      </c>
      <c r="C121" s="5">
        <v>0.24422362152107241</v>
      </c>
      <c r="D121" s="5">
        <v>0.2002502086712977</v>
      </c>
      <c r="E121" s="5">
        <v>0.21178966840646823</v>
      </c>
      <c r="F121" s="5">
        <v>0.18672304202811421</v>
      </c>
      <c r="G121" s="5">
        <v>0.17802512787113423</v>
      </c>
    </row>
    <row r="122" spans="1:7" ht="16" x14ac:dyDescent="0.2">
      <c r="A122" s="4" t="s">
        <v>85</v>
      </c>
      <c r="B122" s="5">
        <v>9.5692046723864166E-2</v>
      </c>
      <c r="C122" s="5">
        <v>6.3461539106435677E-2</v>
      </c>
      <c r="D122" s="5">
        <v>7.1386284429095448E-2</v>
      </c>
      <c r="E122" s="5">
        <v>0.11499332954044156</v>
      </c>
      <c r="F122" s="6">
        <v>0.13202958116276214</v>
      </c>
      <c r="G122" s="5">
        <v>9.4912221278377396E-2</v>
      </c>
    </row>
    <row r="123" spans="1:7" ht="16" x14ac:dyDescent="0.2">
      <c r="A123" s="4" t="s">
        <v>86</v>
      </c>
      <c r="B123" s="5">
        <v>9.4709782225888425E-2</v>
      </c>
      <c r="C123" s="5">
        <v>0.10065690114652887</v>
      </c>
      <c r="D123" s="5">
        <v>0.10151858547561375</v>
      </c>
      <c r="E123" s="5">
        <v>8.5769836791729726E-2</v>
      </c>
      <c r="F123" s="5">
        <v>0.11377394667707756</v>
      </c>
      <c r="G123" s="5">
        <v>6.9228735653118309E-2</v>
      </c>
    </row>
    <row r="124" spans="1:7" s="12" customFormat="1" ht="16" x14ac:dyDescent="0.2">
      <c r="A124" s="10" t="s">
        <v>87</v>
      </c>
      <c r="B124" s="11">
        <v>0.60281440344246251</v>
      </c>
      <c r="C124" s="11">
        <v>0.59165793822596313</v>
      </c>
      <c r="D124" s="11">
        <v>0.62684492142399373</v>
      </c>
      <c r="E124" s="11">
        <v>0.5874471652613612</v>
      </c>
      <c r="F124" s="11">
        <v>0.56747343013204588</v>
      </c>
      <c r="G124" s="11">
        <v>0.65783391519737022</v>
      </c>
    </row>
    <row r="125" spans="1:7" s="17" customFormat="1" ht="16" x14ac:dyDescent="0.2">
      <c r="A125" s="15" t="s">
        <v>88</v>
      </c>
      <c r="B125" s="16">
        <v>0.30247581433164866</v>
      </c>
      <c r="C125" s="16">
        <v>0.30768516062750817</v>
      </c>
      <c r="D125" s="16">
        <v>0.27163649310039317</v>
      </c>
      <c r="E125" s="16">
        <v>0.32678299794691001</v>
      </c>
      <c r="F125" s="16">
        <v>0.31875262319087638</v>
      </c>
      <c r="G125" s="16">
        <v>0.27293734914951168</v>
      </c>
    </row>
    <row r="126" spans="1:7" x14ac:dyDescent="0.2">
      <c r="A126" s="22" t="s">
        <v>103</v>
      </c>
      <c r="B126" s="22"/>
      <c r="C126" s="22"/>
      <c r="D126" s="22"/>
      <c r="E126" s="22"/>
      <c r="F126" s="22"/>
      <c r="G126" s="22"/>
    </row>
    <row r="127" spans="1:7" ht="16" x14ac:dyDescent="0.2">
      <c r="A127" s="4" t="s">
        <v>82</v>
      </c>
      <c r="B127" s="5">
        <v>0.12004853653054738</v>
      </c>
      <c r="C127" s="5">
        <v>0.13973887098852977</v>
      </c>
      <c r="D127" s="5">
        <v>0.16015646800278899</v>
      </c>
      <c r="E127" s="7">
        <v>6.5012805791560435E-2</v>
      </c>
      <c r="F127" s="5">
        <v>0.11575321713825154</v>
      </c>
      <c r="G127" s="5">
        <v>0.13374141055324551</v>
      </c>
    </row>
    <row r="128" spans="1:7" ht="16" x14ac:dyDescent="0.2">
      <c r="A128" s="4" t="s">
        <v>83</v>
      </c>
      <c r="B128" s="5">
        <v>0.29763779599348916</v>
      </c>
      <c r="C128" s="5">
        <v>0.26082158459623495</v>
      </c>
      <c r="D128" s="5">
        <v>0.30259608704230567</v>
      </c>
      <c r="E128" s="6">
        <v>0.35112936683195423</v>
      </c>
      <c r="F128" s="7">
        <v>0.23059844303743571</v>
      </c>
      <c r="G128" s="5">
        <v>0.35017140545594588</v>
      </c>
    </row>
    <row r="129" spans="1:7" ht="16" x14ac:dyDescent="0.2">
      <c r="A129" s="4" t="s">
        <v>84</v>
      </c>
      <c r="B129" s="5">
        <v>0.24669198955133811</v>
      </c>
      <c r="C129" s="5">
        <v>0.23218191628312432</v>
      </c>
      <c r="D129" s="5">
        <v>0.26760839411462223</v>
      </c>
      <c r="E129" s="5">
        <v>0.2408487113129518</v>
      </c>
      <c r="F129" s="5">
        <v>0.24661717328961708</v>
      </c>
      <c r="G129" s="5">
        <v>0.25427021071554989</v>
      </c>
    </row>
    <row r="130" spans="1:7" ht="16" x14ac:dyDescent="0.2">
      <c r="A130" s="4" t="s">
        <v>85</v>
      </c>
      <c r="B130" s="5">
        <v>0.20034323888474792</v>
      </c>
      <c r="C130" s="5">
        <v>0.18409779430957571</v>
      </c>
      <c r="D130" s="5">
        <v>0.17215579522696756</v>
      </c>
      <c r="E130" s="5">
        <v>0.20040925698850798</v>
      </c>
      <c r="F130" s="6">
        <v>0.27335069539844364</v>
      </c>
      <c r="G130" s="5">
        <v>0.16394304331971868</v>
      </c>
    </row>
    <row r="131" spans="1:7" ht="16" x14ac:dyDescent="0.2">
      <c r="A131" s="4" t="s">
        <v>86</v>
      </c>
      <c r="B131" s="5">
        <v>0.13527843903987644</v>
      </c>
      <c r="C131" s="6">
        <v>0.18315983382253509</v>
      </c>
      <c r="D131" s="5">
        <v>9.7483255613315972E-2</v>
      </c>
      <c r="E131" s="5">
        <v>0.14259985907502645</v>
      </c>
      <c r="F131" s="5">
        <v>0.13368047113625184</v>
      </c>
      <c r="G131" s="5">
        <v>9.7873929955539743E-2</v>
      </c>
    </row>
    <row r="132" spans="1:7" s="12" customFormat="1" ht="16" x14ac:dyDescent="0.2">
      <c r="A132" s="10" t="s">
        <v>87</v>
      </c>
      <c r="B132" s="11">
        <v>0.41768633252403653</v>
      </c>
      <c r="C132" s="11">
        <v>0.40056045558476522</v>
      </c>
      <c r="D132" s="11">
        <v>0.46275255504509483</v>
      </c>
      <c r="E132" s="11">
        <v>0.41614217262351444</v>
      </c>
      <c r="F132" s="13">
        <v>0.34635166017568736</v>
      </c>
      <c r="G132" s="11">
        <v>0.48391281600919128</v>
      </c>
    </row>
    <row r="133" spans="1:7" s="17" customFormat="1" ht="16" x14ac:dyDescent="0.2">
      <c r="A133" s="15" t="s">
        <v>88</v>
      </c>
      <c r="B133" s="16">
        <v>0.44703522843608645</v>
      </c>
      <c r="C133" s="16">
        <v>0.41627971059270019</v>
      </c>
      <c r="D133" s="16">
        <v>0.43976418934158995</v>
      </c>
      <c r="E133" s="16">
        <v>0.44125796830146002</v>
      </c>
      <c r="F133" s="19">
        <v>0.51996786868806066</v>
      </c>
      <c r="G133" s="16">
        <v>0.41821325403526871</v>
      </c>
    </row>
  </sheetData>
  <mergeCells count="19">
    <mergeCell ref="A1:G1"/>
    <mergeCell ref="A2:A3"/>
    <mergeCell ref="C2:G2"/>
    <mergeCell ref="A6:G6"/>
    <mergeCell ref="A14:G14"/>
    <mergeCell ref="A22:G22"/>
    <mergeCell ref="A30:G30"/>
    <mergeCell ref="A38:G38"/>
    <mergeCell ref="A46:G46"/>
    <mergeCell ref="A54:G54"/>
    <mergeCell ref="A62:G62"/>
    <mergeCell ref="A70:G70"/>
    <mergeCell ref="A78:G78"/>
    <mergeCell ref="A86:G86"/>
    <mergeCell ref="A94:G94"/>
    <mergeCell ref="A102:G102"/>
    <mergeCell ref="A110:G110"/>
    <mergeCell ref="A118:G118"/>
    <mergeCell ref="A126:G126"/>
  </mergeCells>
  <pageMargins left="0.7" right="0.7" top="0.75" bottom="0.75" header="0.3" footer="0.3"/>
  <pageSetup paperSize="9" orientation="landscape" horizontalDpi="0" verticalDpi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9332F3-C8F3-4F25-97C4-E939D4D11B47}">
  <dimension ref="A1:P3335"/>
  <sheetViews>
    <sheetView workbookViewId="0"/>
  </sheetViews>
  <sheetFormatPr baseColWidth="10" defaultColWidth="8.83203125" defaultRowHeight="15" x14ac:dyDescent="0.2"/>
  <cols>
    <col min="1" max="2" width="33.6640625" customWidth="1"/>
    <col min="3" max="3" width="10.6640625" customWidth="1"/>
    <col min="4" max="4" width="23.83203125" customWidth="1"/>
    <col min="5" max="5" width="25.5" customWidth="1"/>
    <col min="6" max="6" width="8.5" style="8" bestFit="1" customWidth="1"/>
    <col min="7" max="7" width="7.6640625" style="8" bestFit="1" customWidth="1"/>
    <col min="8" max="8" width="6.5" bestFit="1" customWidth="1"/>
    <col min="9" max="9" width="7" bestFit="1" customWidth="1"/>
    <col min="10" max="10" width="11.5" bestFit="1" customWidth="1"/>
    <col min="11" max="11" width="8.5" bestFit="1" customWidth="1"/>
    <col min="12" max="12" width="13" bestFit="1" customWidth="1"/>
    <col min="13" max="13" width="12" style="9" customWidth="1"/>
    <col min="14" max="14" width="13.5" hidden="1" customWidth="1"/>
    <col min="15" max="15" width="14.5" hidden="1" customWidth="1"/>
    <col min="16" max="16" width="61.6640625" bestFit="1" customWidth="1"/>
  </cols>
  <sheetData>
    <row r="1" spans="1:16" x14ac:dyDescent="0.2">
      <c r="A1" t="s">
        <v>107</v>
      </c>
      <c r="B1" t="s">
        <v>108</v>
      </c>
      <c r="C1" t="s">
        <v>109</v>
      </c>
      <c r="D1" t="s">
        <v>110</v>
      </c>
      <c r="E1" t="s">
        <v>111</v>
      </c>
      <c r="F1" s="8" t="s">
        <v>112</v>
      </c>
      <c r="G1" s="8" t="s">
        <v>113</v>
      </c>
      <c r="H1" t="s">
        <v>114</v>
      </c>
      <c r="I1" t="s">
        <v>115</v>
      </c>
      <c r="J1" t="s">
        <v>116</v>
      </c>
      <c r="K1" t="s">
        <v>117</v>
      </c>
      <c r="L1" t="s">
        <v>118</v>
      </c>
      <c r="M1" s="9" t="s">
        <v>119</v>
      </c>
      <c r="N1" t="s">
        <v>120</v>
      </c>
      <c r="O1" t="s">
        <v>121</v>
      </c>
      <c r="P1" t="s">
        <v>122</v>
      </c>
    </row>
    <row r="2" spans="1:16" x14ac:dyDescent="0.2">
      <c r="A2" t="s">
        <v>0</v>
      </c>
      <c r="B2" t="s">
        <v>81</v>
      </c>
      <c r="C2" t="s">
        <v>82</v>
      </c>
      <c r="D2" t="s">
        <v>2</v>
      </c>
      <c r="E2" t="s">
        <v>19</v>
      </c>
      <c r="F2" s="8">
        <v>0.14244380069448648</v>
      </c>
      <c r="G2" s="8">
        <v>9.2021956325562468E-2</v>
      </c>
      <c r="H2" t="s">
        <v>123</v>
      </c>
      <c r="I2">
        <v>143</v>
      </c>
      <c r="J2">
        <v>280</v>
      </c>
      <c r="M2" s="9">
        <f>(Table_3[[#This Row],[Värde]]-Table_3[[#This Row],[Total]])</f>
        <v>5.042184436892401E-2</v>
      </c>
      <c r="N2">
        <f>Table_3[[#This Row],[Värde]]*100</f>
        <v>14.244380069448647</v>
      </c>
      <c r="O2" t="str">
        <f>FIXED(Table_3[[#This Row],[Värde_num]],0)</f>
        <v>14</v>
      </c>
      <c r="P2" t="str">
        <f>Table_3[[#This Row],[Undergrupp]]&amp;" ("&amp;Table_3[[#This Row],[Varde_heltal]]&amp;"%)"</f>
        <v>Ålder: 18-34 år (14%)</v>
      </c>
    </row>
    <row r="3" spans="1:16" x14ac:dyDescent="0.2">
      <c r="A3" t="s">
        <v>0</v>
      </c>
      <c r="B3" t="s">
        <v>81</v>
      </c>
      <c r="C3" t="s">
        <v>82</v>
      </c>
      <c r="D3" t="s">
        <v>4</v>
      </c>
      <c r="E3" t="s">
        <v>27</v>
      </c>
      <c r="F3" s="8">
        <v>0.17603736475130616</v>
      </c>
      <c r="G3" s="8">
        <v>9.2021956325562468E-2</v>
      </c>
      <c r="H3" t="s">
        <v>123</v>
      </c>
      <c r="I3">
        <v>81</v>
      </c>
      <c r="J3">
        <v>135</v>
      </c>
      <c r="M3" s="9">
        <f>(Table_3[[#This Row],[Värde]]-Table_3[[#This Row],[Total]])</f>
        <v>8.401540842574369E-2</v>
      </c>
      <c r="N3">
        <f>Table_3[[#This Row],[Värde]]*100</f>
        <v>17.603736475130617</v>
      </c>
      <c r="O3" t="str">
        <f>FIXED(Table_3[[#This Row],[Värde_num]],0)</f>
        <v>18</v>
      </c>
      <c r="P3" t="str">
        <f>Table_3[[#This Row],[Undergrupp]]&amp;" ("&amp;Table_3[[#This Row],[Varde_heltal]]&amp;"%)"</f>
        <v>Kvinna: 18-34 år (18%)</v>
      </c>
    </row>
    <row r="4" spans="1:16" x14ac:dyDescent="0.2">
      <c r="A4" t="s">
        <v>0</v>
      </c>
      <c r="B4" t="s">
        <v>81</v>
      </c>
      <c r="C4" t="s">
        <v>82</v>
      </c>
      <c r="D4" t="s">
        <v>4</v>
      </c>
      <c r="E4" t="s">
        <v>28</v>
      </c>
      <c r="F4" s="8">
        <v>3.0067016969257718E-2</v>
      </c>
      <c r="G4" s="8">
        <v>9.2021956325562468E-2</v>
      </c>
      <c r="H4" t="s">
        <v>124</v>
      </c>
      <c r="I4">
        <v>102</v>
      </c>
      <c r="J4">
        <v>124</v>
      </c>
      <c r="M4" s="9">
        <f>(Table_3[[#This Row],[Värde]]-Table_3[[#This Row],[Total]])</f>
        <v>-6.195493935630475E-2</v>
      </c>
      <c r="N4">
        <f>Table_3[[#This Row],[Värde]]*100</f>
        <v>3.0067016969257718</v>
      </c>
      <c r="O4" t="str">
        <f>FIXED(Table_3[[#This Row],[Värde_num]],0)</f>
        <v>3</v>
      </c>
      <c r="P4" t="str">
        <f>Table_3[[#This Row],[Undergrupp]]&amp;" ("&amp;Table_3[[#This Row],[Varde_heltal]]&amp;"%)"</f>
        <v>Kvinna: 35-49 år (3%)</v>
      </c>
    </row>
    <row r="5" spans="1:16" x14ac:dyDescent="0.2">
      <c r="A5" t="s">
        <v>0</v>
      </c>
      <c r="B5" t="s">
        <v>81</v>
      </c>
      <c r="C5" t="s">
        <v>82</v>
      </c>
      <c r="D5" t="s">
        <v>4</v>
      </c>
      <c r="E5" t="s">
        <v>30</v>
      </c>
      <c r="F5" s="8">
        <v>3.0947689580536567E-2</v>
      </c>
      <c r="G5" s="8">
        <v>9.2021956325562468E-2</v>
      </c>
      <c r="H5" t="s">
        <v>124</v>
      </c>
      <c r="I5">
        <v>182</v>
      </c>
      <c r="J5">
        <v>123</v>
      </c>
      <c r="M5" s="9">
        <f>(Table_3[[#This Row],[Värde]]-Table_3[[#This Row],[Total]])</f>
        <v>-6.1074266745025904E-2</v>
      </c>
      <c r="N5">
        <f>Table_3[[#This Row],[Värde]]*100</f>
        <v>3.0947689580536566</v>
      </c>
      <c r="O5" t="str">
        <f>FIXED(Table_3[[#This Row],[Värde_num]],0)</f>
        <v>3</v>
      </c>
      <c r="P5" t="str">
        <f>Table_3[[#This Row],[Undergrupp]]&amp;" ("&amp;Table_3[[#This Row],[Varde_heltal]]&amp;"%)"</f>
        <v>Kvinna: 65-84 år (3%)</v>
      </c>
    </row>
    <row r="6" spans="1:16" x14ac:dyDescent="0.2">
      <c r="A6" t="s">
        <v>0</v>
      </c>
      <c r="B6" t="s">
        <v>81</v>
      </c>
      <c r="C6" t="s">
        <v>82</v>
      </c>
      <c r="D6" t="s">
        <v>5</v>
      </c>
      <c r="E6" t="s">
        <v>31</v>
      </c>
      <c r="F6" s="8">
        <v>0.11455428446036246</v>
      </c>
      <c r="G6" s="8">
        <v>9.2021956325562468E-2</v>
      </c>
      <c r="H6" t="s">
        <v>123</v>
      </c>
      <c r="I6">
        <v>442</v>
      </c>
      <c r="J6">
        <v>602</v>
      </c>
      <c r="M6" s="9">
        <f>(Table_3[[#This Row],[Värde]]-Table_3[[#This Row],[Total]])</f>
        <v>2.2532328134799995E-2</v>
      </c>
      <c r="N6">
        <f>Table_3[[#This Row],[Värde]]*100</f>
        <v>11.455428446036246</v>
      </c>
      <c r="O6" t="str">
        <f>FIXED(Table_3[[#This Row],[Värde_num]],0)</f>
        <v>11</v>
      </c>
      <c r="P6" t="str">
        <f>Table_3[[#This Row],[Undergrupp]]&amp;" ("&amp;Table_3[[#This Row],[Varde_heltal]]&amp;"%)"</f>
        <v>Utbildning: Gymnasium eller lägre (11%)</v>
      </c>
    </row>
    <row r="7" spans="1:16" x14ac:dyDescent="0.2">
      <c r="A7" t="s">
        <v>0</v>
      </c>
      <c r="B7" t="s">
        <v>81</v>
      </c>
      <c r="C7" t="s">
        <v>82</v>
      </c>
      <c r="D7" t="s">
        <v>5</v>
      </c>
      <c r="E7" t="s">
        <v>32</v>
      </c>
      <c r="F7" s="8">
        <v>5.9152372587884264E-2</v>
      </c>
      <c r="G7" s="8">
        <v>9.2021956325562468E-2</v>
      </c>
      <c r="H7" t="s">
        <v>124</v>
      </c>
      <c r="I7">
        <v>573</v>
      </c>
      <c r="J7">
        <v>413</v>
      </c>
      <c r="M7" s="9">
        <f>(Table_3[[#This Row],[Värde]]-Table_3[[#This Row],[Total]])</f>
        <v>-3.2869583737678204E-2</v>
      </c>
      <c r="N7">
        <f>Table_3[[#This Row],[Värde]]*100</f>
        <v>5.9152372587884265</v>
      </c>
      <c r="O7" t="str">
        <f>FIXED(Table_3[[#This Row],[Värde_num]],0)</f>
        <v>6</v>
      </c>
      <c r="P7" t="str">
        <f>Table_3[[#This Row],[Undergrupp]]&amp;" ("&amp;Table_3[[#This Row],[Varde_heltal]]&amp;"%)"</f>
        <v>Utbildning: Universitet/högskola (6%)</v>
      </c>
    </row>
    <row r="8" spans="1:16" x14ac:dyDescent="0.2">
      <c r="A8" t="s">
        <v>0</v>
      </c>
      <c r="B8" t="s">
        <v>81</v>
      </c>
      <c r="C8" t="s">
        <v>82</v>
      </c>
      <c r="D8" t="s">
        <v>6</v>
      </c>
      <c r="E8" t="s">
        <v>38</v>
      </c>
      <c r="F8" s="8">
        <v>0.39965682810032727</v>
      </c>
      <c r="G8" s="8">
        <v>9.2021956325562468E-2</v>
      </c>
      <c r="H8" t="s">
        <v>123</v>
      </c>
      <c r="I8">
        <v>34</v>
      </c>
      <c r="J8">
        <v>53</v>
      </c>
      <c r="M8" s="9">
        <f>(Table_3[[#This Row],[Värde]]-Table_3[[#This Row],[Total]])</f>
        <v>0.30763487177476478</v>
      </c>
      <c r="N8">
        <f>Table_3[[#This Row],[Värde]]*100</f>
        <v>39.965682810032725</v>
      </c>
      <c r="O8" t="str">
        <f>FIXED(Table_3[[#This Row],[Värde_num]],0)</f>
        <v>40</v>
      </c>
      <c r="P8" t="str">
        <f>Table_3[[#This Row],[Undergrupp]]&amp;" ("&amp;Table_3[[#This Row],[Varde_heltal]]&amp;"%)"</f>
        <v>Sysselsättning: Arbetssökande (40%)</v>
      </c>
    </row>
    <row r="9" spans="1:16" x14ac:dyDescent="0.2">
      <c r="A9" t="s">
        <v>0</v>
      </c>
      <c r="B9" t="s">
        <v>81</v>
      </c>
      <c r="C9" t="s">
        <v>82</v>
      </c>
      <c r="D9" t="s">
        <v>10</v>
      </c>
      <c r="E9" t="s">
        <v>51</v>
      </c>
      <c r="F9" s="8">
        <v>4.3265320244159432E-2</v>
      </c>
      <c r="G9" s="8">
        <v>9.2021956325562468E-2</v>
      </c>
      <c r="H9" t="s">
        <v>124</v>
      </c>
      <c r="I9">
        <v>204</v>
      </c>
      <c r="J9">
        <v>177</v>
      </c>
      <c r="M9" s="9">
        <f>(Table_3[[#This Row],[Värde]]-Table_3[[#This Row],[Total]])</f>
        <v>-4.8756636081403036E-2</v>
      </c>
      <c r="N9">
        <f>Table_3[[#This Row],[Värde]]*100</f>
        <v>4.3265320244159433</v>
      </c>
      <c r="O9" t="str">
        <f>FIXED(Table_3[[#This Row],[Värde_num]],0)</f>
        <v>4</v>
      </c>
      <c r="P9" t="str">
        <f>Table_3[[#This Row],[Undergrupp]]&amp;" ("&amp;Table_3[[#This Row],[Varde_heltal]]&amp;"%)"</f>
        <v>Sektor: Offentlig (4%)</v>
      </c>
    </row>
    <row r="10" spans="1:16" x14ac:dyDescent="0.2">
      <c r="A10" t="s">
        <v>0</v>
      </c>
      <c r="B10" t="s">
        <v>81</v>
      </c>
      <c r="C10" t="s">
        <v>82</v>
      </c>
      <c r="D10" t="s">
        <v>14</v>
      </c>
      <c r="E10" t="s">
        <v>63</v>
      </c>
      <c r="F10" s="8">
        <v>0.13677574507422557</v>
      </c>
      <c r="G10" s="8">
        <v>9.2021956325562468E-2</v>
      </c>
      <c r="H10" t="s">
        <v>123</v>
      </c>
      <c r="I10">
        <v>181</v>
      </c>
      <c r="J10">
        <v>170</v>
      </c>
      <c r="M10" s="9">
        <f>(Table_3[[#This Row],[Värde]]-Table_3[[#This Row],[Total]])</f>
        <v>4.4753788748663106E-2</v>
      </c>
      <c r="N10">
        <f>Table_3[[#This Row],[Värde]]*100</f>
        <v>13.677574507422557</v>
      </c>
      <c r="O10" t="str">
        <f>FIXED(Table_3[[#This Row],[Värde_num]],0)</f>
        <v>14</v>
      </c>
      <c r="P10" t="str">
        <f>Table_3[[#This Row],[Undergrupp]]&amp;" ("&amp;Table_3[[#This Row],[Varde_heltal]]&amp;"%)"</f>
        <v>Boende i: Östra (14%)</v>
      </c>
    </row>
    <row r="11" spans="1:16" x14ac:dyDescent="0.2">
      <c r="A11" t="s">
        <v>0</v>
      </c>
      <c r="B11" t="s">
        <v>81</v>
      </c>
      <c r="C11" t="s">
        <v>82</v>
      </c>
      <c r="D11" t="s">
        <v>15</v>
      </c>
      <c r="E11" t="s">
        <v>78</v>
      </c>
      <c r="F11" s="8">
        <v>0.1489583747440632</v>
      </c>
      <c r="G11" s="8">
        <v>9.2021956325562468E-2</v>
      </c>
      <c r="H11" t="s">
        <v>123</v>
      </c>
      <c r="I11">
        <v>84</v>
      </c>
      <c r="J11">
        <v>102</v>
      </c>
      <c r="M11" s="9">
        <f>(Table_3[[#This Row],[Värde]]-Table_3[[#This Row],[Total]])</f>
        <v>5.6936418418500737E-2</v>
      </c>
      <c r="N11">
        <f>Table_3[[#This Row],[Värde]]*100</f>
        <v>14.895837474406321</v>
      </c>
      <c r="O11" t="str">
        <f>FIXED(Table_3[[#This Row],[Värde_num]],0)</f>
        <v>15</v>
      </c>
      <c r="P11" t="str">
        <f>Table_3[[#This Row],[Undergrupp]]&amp;" ("&amp;Table_3[[#This Row],[Varde_heltal]]&amp;"%)"</f>
        <v>Partisympati: Osäkra (15%)</v>
      </c>
    </row>
    <row r="12" spans="1:16" x14ac:dyDescent="0.2">
      <c r="A12" t="s">
        <v>0</v>
      </c>
      <c r="B12" t="s">
        <v>81</v>
      </c>
      <c r="C12" t="s">
        <v>83</v>
      </c>
      <c r="D12" t="s">
        <v>1</v>
      </c>
      <c r="E12" t="s">
        <v>17</v>
      </c>
      <c r="F12" s="8">
        <v>0.15130035831675656</v>
      </c>
      <c r="G12" s="8">
        <v>0.10787722195685606</v>
      </c>
      <c r="H12" t="s">
        <v>123</v>
      </c>
      <c r="I12">
        <v>503</v>
      </c>
      <c r="J12">
        <v>512</v>
      </c>
      <c r="M12" s="9">
        <f>(Table_3[[#This Row],[Värde]]-Table_3[[#This Row],[Total]])</f>
        <v>4.3423136359900499E-2</v>
      </c>
      <c r="N12">
        <f>Table_3[[#This Row],[Värde]]*100</f>
        <v>15.130035831675656</v>
      </c>
      <c r="O12" t="str">
        <f>FIXED(Table_3[[#This Row],[Värde_num]],0)</f>
        <v>15</v>
      </c>
      <c r="P12" t="str">
        <f>Table_3[[#This Row],[Undergrupp]]&amp;" ("&amp;Table_3[[#This Row],[Varde_heltal]]&amp;"%)"</f>
        <v>Kön: Man (15%)</v>
      </c>
    </row>
    <row r="13" spans="1:16" x14ac:dyDescent="0.2">
      <c r="A13" t="s">
        <v>0</v>
      </c>
      <c r="B13" t="s">
        <v>81</v>
      </c>
      <c r="C13" t="s">
        <v>83</v>
      </c>
      <c r="D13" t="s">
        <v>1</v>
      </c>
      <c r="E13" t="s">
        <v>18</v>
      </c>
      <c r="F13" s="8">
        <v>6.3709663754457135E-2</v>
      </c>
      <c r="G13" s="8">
        <v>0.10787722195685606</v>
      </c>
      <c r="H13" t="s">
        <v>124</v>
      </c>
      <c r="I13">
        <v>512</v>
      </c>
      <c r="J13">
        <v>503</v>
      </c>
      <c r="M13" s="9">
        <f>(Table_3[[#This Row],[Värde]]-Table_3[[#This Row],[Total]])</f>
        <v>-4.4167558202398927E-2</v>
      </c>
      <c r="N13">
        <f>Table_3[[#This Row],[Värde]]*100</f>
        <v>6.3709663754457138</v>
      </c>
      <c r="O13" t="str">
        <f>FIXED(Table_3[[#This Row],[Värde_num]],0)</f>
        <v>6</v>
      </c>
      <c r="P13" t="str">
        <f>Table_3[[#This Row],[Undergrupp]]&amp;" ("&amp;Table_3[[#This Row],[Varde_heltal]]&amp;"%)"</f>
        <v>Kön: Kvinna (6%)</v>
      </c>
    </row>
    <row r="14" spans="1:16" x14ac:dyDescent="0.2">
      <c r="A14" t="s">
        <v>0</v>
      </c>
      <c r="B14" t="s">
        <v>81</v>
      </c>
      <c r="C14" t="s">
        <v>83</v>
      </c>
      <c r="D14" t="s">
        <v>3</v>
      </c>
      <c r="E14" t="s">
        <v>23</v>
      </c>
      <c r="F14" s="8">
        <v>0.19333748797556491</v>
      </c>
      <c r="G14" s="8">
        <v>0.10787722195685606</v>
      </c>
      <c r="H14" t="s">
        <v>123</v>
      </c>
      <c r="I14">
        <v>62</v>
      </c>
      <c r="J14">
        <v>144</v>
      </c>
      <c r="M14" s="9">
        <f>(Table_3[[#This Row],[Värde]]-Table_3[[#This Row],[Total]])</f>
        <v>8.5460266018708847E-2</v>
      </c>
      <c r="N14">
        <f>Table_3[[#This Row],[Värde]]*100</f>
        <v>19.333748797556492</v>
      </c>
      <c r="O14" t="str">
        <f>FIXED(Table_3[[#This Row],[Värde_num]],0)</f>
        <v>19</v>
      </c>
      <c r="P14" t="str">
        <f>Table_3[[#This Row],[Undergrupp]]&amp;" ("&amp;Table_3[[#This Row],[Varde_heltal]]&amp;"%)"</f>
        <v>Man: 18-34 år (19%)</v>
      </c>
    </row>
    <row r="15" spans="1:16" x14ac:dyDescent="0.2">
      <c r="A15" t="s">
        <v>0</v>
      </c>
      <c r="B15" t="s">
        <v>81</v>
      </c>
      <c r="C15" t="s">
        <v>83</v>
      </c>
      <c r="D15" t="s">
        <v>4</v>
      </c>
      <c r="E15" t="s">
        <v>27</v>
      </c>
      <c r="F15" s="8">
        <v>5.6425559673240949E-2</v>
      </c>
      <c r="G15" s="8">
        <v>0.10787722195685606</v>
      </c>
      <c r="H15" t="s">
        <v>124</v>
      </c>
      <c r="I15">
        <v>81</v>
      </c>
      <c r="J15">
        <v>135</v>
      </c>
      <c r="M15" s="9">
        <f>(Table_3[[#This Row],[Värde]]-Table_3[[#This Row],[Total]])</f>
        <v>-5.1451662283615113E-2</v>
      </c>
      <c r="N15">
        <f>Table_3[[#This Row],[Värde]]*100</f>
        <v>5.6425559673240953</v>
      </c>
      <c r="O15" t="str">
        <f>FIXED(Table_3[[#This Row],[Värde_num]],0)</f>
        <v>6</v>
      </c>
      <c r="P15" t="str">
        <f>Table_3[[#This Row],[Undergrupp]]&amp;" ("&amp;Table_3[[#This Row],[Varde_heltal]]&amp;"%)"</f>
        <v>Kvinna: 18-34 år (6%)</v>
      </c>
    </row>
    <row r="16" spans="1:16" x14ac:dyDescent="0.2">
      <c r="A16" t="s">
        <v>0</v>
      </c>
      <c r="B16" t="s">
        <v>81</v>
      </c>
      <c r="C16" t="s">
        <v>83</v>
      </c>
      <c r="D16" t="s">
        <v>4</v>
      </c>
      <c r="E16" t="s">
        <v>30</v>
      </c>
      <c r="F16" s="8">
        <v>3.4271002243751243E-2</v>
      </c>
      <c r="G16" s="8">
        <v>0.10787722195685606</v>
      </c>
      <c r="H16" t="s">
        <v>124</v>
      </c>
      <c r="I16">
        <v>182</v>
      </c>
      <c r="J16">
        <v>123</v>
      </c>
      <c r="M16" s="9">
        <f>(Table_3[[#This Row],[Värde]]-Table_3[[#This Row],[Total]])</f>
        <v>-7.3606219713104826E-2</v>
      </c>
      <c r="N16">
        <f>Table_3[[#This Row],[Värde]]*100</f>
        <v>3.4271002243751245</v>
      </c>
      <c r="O16" t="str">
        <f>FIXED(Table_3[[#This Row],[Värde_num]],0)</f>
        <v>3</v>
      </c>
      <c r="P16" t="str">
        <f>Table_3[[#This Row],[Undergrupp]]&amp;" ("&amp;Table_3[[#This Row],[Varde_heltal]]&amp;"%)"</f>
        <v>Kvinna: 65-84 år (3%)</v>
      </c>
    </row>
    <row r="17" spans="1:16" x14ac:dyDescent="0.2">
      <c r="A17" t="s">
        <v>0</v>
      </c>
      <c r="B17" t="s">
        <v>81</v>
      </c>
      <c r="C17" t="s">
        <v>83</v>
      </c>
      <c r="D17" t="s">
        <v>5</v>
      </c>
      <c r="E17" t="s">
        <v>31</v>
      </c>
      <c r="F17" s="8">
        <v>0.12975449089203489</v>
      </c>
      <c r="G17" s="8">
        <v>0.10787722195685606</v>
      </c>
      <c r="H17" t="s">
        <v>123</v>
      </c>
      <c r="I17">
        <v>442</v>
      </c>
      <c r="J17">
        <v>602</v>
      </c>
      <c r="M17" s="9">
        <f>(Table_3[[#This Row],[Värde]]-Table_3[[#This Row],[Total]])</f>
        <v>2.1877268935178829E-2</v>
      </c>
      <c r="N17">
        <f>Table_3[[#This Row],[Värde]]*100</f>
        <v>12.975449089203488</v>
      </c>
      <c r="O17" t="str">
        <f>FIXED(Table_3[[#This Row],[Värde_num]],0)</f>
        <v>13</v>
      </c>
      <c r="P17" t="str">
        <f>Table_3[[#This Row],[Undergrupp]]&amp;" ("&amp;Table_3[[#This Row],[Varde_heltal]]&amp;"%)"</f>
        <v>Utbildning: Gymnasium eller lägre (13%)</v>
      </c>
    </row>
    <row r="18" spans="1:16" x14ac:dyDescent="0.2">
      <c r="A18" t="s">
        <v>0</v>
      </c>
      <c r="B18" t="s">
        <v>81</v>
      </c>
      <c r="C18" t="s">
        <v>83</v>
      </c>
      <c r="D18" t="s">
        <v>5</v>
      </c>
      <c r="E18" t="s">
        <v>32</v>
      </c>
      <c r="F18" s="8">
        <v>7.5963221818274904E-2</v>
      </c>
      <c r="G18" s="8">
        <v>0.10787722195685606</v>
      </c>
      <c r="H18" t="s">
        <v>124</v>
      </c>
      <c r="I18">
        <v>573</v>
      </c>
      <c r="J18">
        <v>413</v>
      </c>
      <c r="M18" s="9">
        <f>(Table_3[[#This Row],[Värde]]-Table_3[[#This Row],[Total]])</f>
        <v>-3.1914000138581158E-2</v>
      </c>
      <c r="N18">
        <f>Table_3[[#This Row],[Värde]]*100</f>
        <v>7.5963221818274906</v>
      </c>
      <c r="O18" t="str">
        <f>FIXED(Table_3[[#This Row],[Värde_num]],0)</f>
        <v>8</v>
      </c>
      <c r="P18" t="str">
        <f>Table_3[[#This Row],[Undergrupp]]&amp;" ("&amp;Table_3[[#This Row],[Varde_heltal]]&amp;"%)"</f>
        <v>Utbildning: Universitet/högskola (8%)</v>
      </c>
    </row>
    <row r="19" spans="1:16" x14ac:dyDescent="0.2">
      <c r="A19" t="s">
        <v>0</v>
      </c>
      <c r="B19" t="s">
        <v>81</v>
      </c>
      <c r="C19" t="s">
        <v>83</v>
      </c>
      <c r="D19" t="s">
        <v>6</v>
      </c>
      <c r="E19" t="s">
        <v>34</v>
      </c>
      <c r="F19" s="8">
        <v>0.20683474813699093</v>
      </c>
      <c r="G19" s="8">
        <v>0.10787722195685606</v>
      </c>
      <c r="H19" t="s">
        <v>123</v>
      </c>
      <c r="I19">
        <v>141</v>
      </c>
      <c r="J19">
        <v>178</v>
      </c>
      <c r="M19" s="9">
        <f>(Table_3[[#This Row],[Värde]]-Table_3[[#This Row],[Total]])</f>
        <v>9.8957526180134869E-2</v>
      </c>
      <c r="N19">
        <f>Table_3[[#This Row],[Värde]]*100</f>
        <v>20.683474813699092</v>
      </c>
      <c r="O19" t="str">
        <f>FIXED(Table_3[[#This Row],[Värde_num]],0)</f>
        <v>21</v>
      </c>
      <c r="P19" t="str">
        <f>Table_3[[#This Row],[Undergrupp]]&amp;" ("&amp;Table_3[[#This Row],[Varde_heltal]]&amp;"%)"</f>
        <v>Sysselsättning: Arbetare (21%)</v>
      </c>
    </row>
    <row r="20" spans="1:16" x14ac:dyDescent="0.2">
      <c r="A20" t="s">
        <v>0</v>
      </c>
      <c r="B20" t="s">
        <v>81</v>
      </c>
      <c r="C20" t="s">
        <v>83</v>
      </c>
      <c r="D20" t="s">
        <v>6</v>
      </c>
      <c r="E20" t="s">
        <v>35</v>
      </c>
      <c r="F20" s="8">
        <v>5.8512759660596513E-2</v>
      </c>
      <c r="G20" s="8">
        <v>0.10787722195685606</v>
      </c>
      <c r="H20" t="s">
        <v>124</v>
      </c>
      <c r="I20">
        <v>291</v>
      </c>
      <c r="J20">
        <v>269</v>
      </c>
      <c r="M20" s="9">
        <f>(Table_3[[#This Row],[Värde]]-Table_3[[#This Row],[Total]])</f>
        <v>-4.9364462296259549E-2</v>
      </c>
      <c r="N20">
        <f>Table_3[[#This Row],[Värde]]*100</f>
        <v>5.8512759660596512</v>
      </c>
      <c r="O20" t="str">
        <f>FIXED(Table_3[[#This Row],[Värde_num]],0)</f>
        <v>6</v>
      </c>
      <c r="P20" t="str">
        <f>Table_3[[#This Row],[Undergrupp]]&amp;" ("&amp;Table_3[[#This Row],[Varde_heltal]]&amp;"%)"</f>
        <v>Sysselsättning: Tjänsteman (6%)</v>
      </c>
    </row>
    <row r="21" spans="1:16" x14ac:dyDescent="0.2">
      <c r="A21" t="s">
        <v>0</v>
      </c>
      <c r="B21" t="s">
        <v>81</v>
      </c>
      <c r="C21" t="s">
        <v>83</v>
      </c>
      <c r="D21" t="s">
        <v>7</v>
      </c>
      <c r="E21" t="s">
        <v>40</v>
      </c>
      <c r="F21" s="8">
        <v>0.14321326491073511</v>
      </c>
      <c r="G21" s="8">
        <v>0.10787722195685606</v>
      </c>
      <c r="H21" t="s">
        <v>123</v>
      </c>
      <c r="I21">
        <v>249</v>
      </c>
      <c r="J21">
        <v>315</v>
      </c>
      <c r="M21" s="9">
        <f>(Table_3[[#This Row],[Värde]]-Table_3[[#This Row],[Total]])</f>
        <v>3.5336042953879043E-2</v>
      </c>
      <c r="N21">
        <f>Table_3[[#This Row],[Värde]]*100</f>
        <v>14.32132649107351</v>
      </c>
      <c r="O21" t="str">
        <f>FIXED(Table_3[[#This Row],[Värde_num]],0)</f>
        <v>14</v>
      </c>
      <c r="P21" t="str">
        <f>Table_3[[#This Row],[Undergrupp]]&amp;" ("&amp;Table_3[[#This Row],[Varde_heltal]]&amp;"%)"</f>
        <v>Boende: Hyreslägenhet (14%)</v>
      </c>
    </row>
    <row r="22" spans="1:16" x14ac:dyDescent="0.2">
      <c r="A22" t="s">
        <v>0</v>
      </c>
      <c r="B22" t="s">
        <v>81</v>
      </c>
      <c r="C22" t="s">
        <v>83</v>
      </c>
      <c r="D22" t="s">
        <v>7</v>
      </c>
      <c r="E22" t="s">
        <v>42</v>
      </c>
      <c r="F22" s="8">
        <v>7.1190843349478575E-2</v>
      </c>
      <c r="G22" s="8">
        <v>0.10787722195685606</v>
      </c>
      <c r="H22" t="s">
        <v>124</v>
      </c>
      <c r="I22">
        <v>501</v>
      </c>
      <c r="J22">
        <v>439</v>
      </c>
      <c r="M22" s="9">
        <f>(Table_3[[#This Row],[Värde]]-Table_3[[#This Row],[Total]])</f>
        <v>-3.6686378607377487E-2</v>
      </c>
      <c r="N22">
        <f>Table_3[[#This Row],[Värde]]*100</f>
        <v>7.1190843349478579</v>
      </c>
      <c r="O22" t="str">
        <f>FIXED(Table_3[[#This Row],[Värde_num]],0)</f>
        <v>7</v>
      </c>
      <c r="P22" t="str">
        <f>Table_3[[#This Row],[Undergrupp]]&amp;" ("&amp;Table_3[[#This Row],[Varde_heltal]]&amp;"%)"</f>
        <v>Boende: Villa/radhus (7%)</v>
      </c>
    </row>
    <row r="23" spans="1:16" x14ac:dyDescent="0.2">
      <c r="A23" t="s">
        <v>0</v>
      </c>
      <c r="B23" t="s">
        <v>81</v>
      </c>
      <c r="C23" t="s">
        <v>83</v>
      </c>
      <c r="D23" t="s">
        <v>11</v>
      </c>
      <c r="E23" t="s">
        <v>55</v>
      </c>
      <c r="F23" s="8">
        <v>7.1353007836544524E-2</v>
      </c>
      <c r="G23" s="8">
        <v>0.10787722195685606</v>
      </c>
      <c r="H23" t="s">
        <v>124</v>
      </c>
      <c r="I23">
        <v>321</v>
      </c>
      <c r="J23">
        <v>284</v>
      </c>
      <c r="M23" s="9">
        <f>(Table_3[[#This Row],[Värde]]-Table_3[[#This Row],[Total]])</f>
        <v>-3.6524214120311538E-2</v>
      </c>
      <c r="N23">
        <f>Table_3[[#This Row],[Värde]]*100</f>
        <v>7.1353007836544524</v>
      </c>
      <c r="O23" t="str">
        <f>FIXED(Table_3[[#This Row],[Värde_num]],0)</f>
        <v>7</v>
      </c>
      <c r="P23" t="str">
        <f>Table_3[[#This Row],[Undergrupp]]&amp;" ("&amp;Table_3[[#This Row],[Varde_heltal]]&amp;"%)"</f>
        <v>Hushållsinkomst: 800k- (7%)</v>
      </c>
    </row>
    <row r="24" spans="1:16" x14ac:dyDescent="0.2">
      <c r="A24" t="s">
        <v>0</v>
      </c>
      <c r="B24" t="s">
        <v>81</v>
      </c>
      <c r="C24" t="s">
        <v>83</v>
      </c>
      <c r="D24" t="s">
        <v>12</v>
      </c>
      <c r="E24" t="s">
        <v>56</v>
      </c>
      <c r="F24" s="8">
        <v>7.3817776710166622E-2</v>
      </c>
      <c r="G24" s="8">
        <v>0.10787722195685606</v>
      </c>
      <c r="H24" t="s">
        <v>124</v>
      </c>
      <c r="I24">
        <v>487</v>
      </c>
      <c r="J24">
        <v>429</v>
      </c>
      <c r="M24" s="9">
        <f>(Table_3[[#This Row],[Värde]]-Table_3[[#This Row],[Total]])</f>
        <v>-3.405944524668944E-2</v>
      </c>
      <c r="N24">
        <f>Table_3[[#This Row],[Värde]]*100</f>
        <v>7.3817776710166623</v>
      </c>
      <c r="O24" t="str">
        <f>FIXED(Table_3[[#This Row],[Värde_num]],0)</f>
        <v>7</v>
      </c>
      <c r="P24" t="str">
        <f>Table_3[[#This Row],[Undergrupp]]&amp;" ("&amp;Table_3[[#This Row],[Varde_heltal]]&amp;"%)"</f>
        <v>Civilstånd: Gift/partnerskap (7%)</v>
      </c>
    </row>
    <row r="25" spans="1:16" x14ac:dyDescent="0.2">
      <c r="A25" t="s">
        <v>0</v>
      </c>
      <c r="B25" t="s">
        <v>81</v>
      </c>
      <c r="C25" t="s">
        <v>83</v>
      </c>
      <c r="D25" t="s">
        <v>12</v>
      </c>
      <c r="E25" t="s">
        <v>58</v>
      </c>
      <c r="F25" s="8">
        <v>0.15473609355791074</v>
      </c>
      <c r="G25" s="8">
        <v>0.10787722195685606</v>
      </c>
      <c r="H25" t="s">
        <v>123</v>
      </c>
      <c r="I25">
        <v>330</v>
      </c>
      <c r="J25">
        <v>355</v>
      </c>
      <c r="M25" s="9">
        <f>(Table_3[[#This Row],[Värde]]-Table_3[[#This Row],[Total]])</f>
        <v>4.6858871601054675E-2</v>
      </c>
      <c r="N25">
        <f>Table_3[[#This Row],[Värde]]*100</f>
        <v>15.473609355791073</v>
      </c>
      <c r="O25" t="str">
        <f>FIXED(Table_3[[#This Row],[Värde_num]],0)</f>
        <v>15</v>
      </c>
      <c r="P25" t="str">
        <f>Table_3[[#This Row],[Undergrupp]]&amp;" ("&amp;Table_3[[#This Row],[Varde_heltal]]&amp;"%)"</f>
        <v>Civilstånd: Annat (15%)</v>
      </c>
    </row>
    <row r="26" spans="1:16" x14ac:dyDescent="0.2">
      <c r="A26" t="s">
        <v>0</v>
      </c>
      <c r="B26" t="s">
        <v>81</v>
      </c>
      <c r="C26" t="s">
        <v>83</v>
      </c>
      <c r="D26" t="s">
        <v>13</v>
      </c>
      <c r="E26" t="s">
        <v>60</v>
      </c>
      <c r="F26" s="8">
        <v>7.7604566131436375E-2</v>
      </c>
      <c r="G26" s="8">
        <v>0.10787722195685606</v>
      </c>
      <c r="H26" t="s">
        <v>124</v>
      </c>
      <c r="I26">
        <v>335</v>
      </c>
      <c r="J26">
        <v>326</v>
      </c>
      <c r="M26" s="9">
        <f>(Table_3[[#This Row],[Värde]]-Table_3[[#This Row],[Total]])</f>
        <v>-3.0272655825419686E-2</v>
      </c>
      <c r="N26">
        <f>Table_3[[#This Row],[Värde]]*100</f>
        <v>7.7604566131436377</v>
      </c>
      <c r="O26" t="str">
        <f>FIXED(Table_3[[#This Row],[Värde_num]],0)</f>
        <v>8</v>
      </c>
      <c r="P26" t="str">
        <f>Table_3[[#This Row],[Undergrupp]]&amp;" ("&amp;Table_3[[#This Row],[Varde_heltal]]&amp;"%)"</f>
        <v>Boende i: Större städer och kommuner nära större stad (8%)</v>
      </c>
    </row>
    <row r="27" spans="1:16" x14ac:dyDescent="0.2">
      <c r="A27" t="s">
        <v>0</v>
      </c>
      <c r="B27" t="s">
        <v>81</v>
      </c>
      <c r="C27" t="s">
        <v>83</v>
      </c>
      <c r="D27" t="s">
        <v>13</v>
      </c>
      <c r="E27" t="s">
        <v>61</v>
      </c>
      <c r="F27" s="8">
        <v>0.15342009240445456</v>
      </c>
      <c r="G27" s="8">
        <v>0.10787722195685606</v>
      </c>
      <c r="H27" t="s">
        <v>123</v>
      </c>
      <c r="I27">
        <v>290</v>
      </c>
      <c r="J27">
        <v>286</v>
      </c>
      <c r="M27" s="9">
        <f>(Table_3[[#This Row],[Värde]]-Table_3[[#This Row],[Total]])</f>
        <v>4.5542870447598499E-2</v>
      </c>
      <c r="N27">
        <f>Table_3[[#This Row],[Värde]]*100</f>
        <v>15.342009240445456</v>
      </c>
      <c r="O27" t="str">
        <f>FIXED(Table_3[[#This Row],[Värde_num]],0)</f>
        <v>15</v>
      </c>
      <c r="P27" t="str">
        <f>Table_3[[#This Row],[Undergrupp]]&amp;" ("&amp;Table_3[[#This Row],[Varde_heltal]]&amp;"%)"</f>
        <v>Boende i: Mindre städer/tätorter och landsbygdskommuner (15%)</v>
      </c>
    </row>
    <row r="28" spans="1:16" x14ac:dyDescent="0.2">
      <c r="A28" t="s">
        <v>0</v>
      </c>
      <c r="B28" t="s">
        <v>81</v>
      </c>
      <c r="C28" t="s">
        <v>83</v>
      </c>
      <c r="D28" t="s">
        <v>15</v>
      </c>
      <c r="E28" t="s">
        <v>74</v>
      </c>
      <c r="F28" s="8">
        <v>0.15313925424010688</v>
      </c>
      <c r="G28" s="8">
        <v>0.10787722195685606</v>
      </c>
      <c r="H28" t="s">
        <v>123</v>
      </c>
      <c r="I28">
        <v>152</v>
      </c>
      <c r="J28">
        <v>192</v>
      </c>
      <c r="M28" s="9">
        <f>(Table_3[[#This Row],[Värde]]-Table_3[[#This Row],[Total]])</f>
        <v>4.5262032283250819E-2</v>
      </c>
      <c r="N28">
        <f>Table_3[[#This Row],[Värde]]*100</f>
        <v>15.313925424010687</v>
      </c>
      <c r="O28" t="str">
        <f>FIXED(Table_3[[#This Row],[Värde_num]],0)</f>
        <v>15</v>
      </c>
      <c r="P28" t="str">
        <f>Table_3[[#This Row],[Undergrupp]]&amp;" ("&amp;Table_3[[#This Row],[Varde_heltal]]&amp;"%)"</f>
        <v>Partisympati: SD (15%)</v>
      </c>
    </row>
    <row r="29" spans="1:16" x14ac:dyDescent="0.2">
      <c r="A29" t="s">
        <v>0</v>
      </c>
      <c r="B29" t="s">
        <v>81</v>
      </c>
      <c r="C29" t="s">
        <v>83</v>
      </c>
      <c r="D29" t="s">
        <v>15</v>
      </c>
      <c r="E29" t="s">
        <v>76</v>
      </c>
      <c r="F29" s="8">
        <v>6.518804614760669E-2</v>
      </c>
      <c r="G29" s="8">
        <v>0.10787722195685606</v>
      </c>
      <c r="H29" t="s">
        <v>124</v>
      </c>
      <c r="I29">
        <v>220</v>
      </c>
      <c r="J29">
        <v>225</v>
      </c>
      <c r="M29" s="9">
        <f>(Table_3[[#This Row],[Värde]]-Table_3[[#This Row],[Total]])</f>
        <v>-4.2689175809249372E-2</v>
      </c>
      <c r="N29">
        <f>Table_3[[#This Row],[Värde]]*100</f>
        <v>6.5188046147606693</v>
      </c>
      <c r="O29" t="str">
        <f>FIXED(Table_3[[#This Row],[Värde_num]],0)</f>
        <v>7</v>
      </c>
      <c r="P29" t="str">
        <f>Table_3[[#This Row],[Undergrupp]]&amp;" ("&amp;Table_3[[#This Row],[Varde_heltal]]&amp;"%)"</f>
        <v>Partisympati: M+L+KD (7%)</v>
      </c>
    </row>
    <row r="30" spans="1:16" x14ac:dyDescent="0.2">
      <c r="A30" t="s">
        <v>0</v>
      </c>
      <c r="B30" t="s">
        <v>81</v>
      </c>
      <c r="C30" t="s">
        <v>84</v>
      </c>
      <c r="D30" t="s">
        <v>3</v>
      </c>
      <c r="E30" t="s">
        <v>23</v>
      </c>
      <c r="F30" s="8">
        <v>1.4244399431947401E-2</v>
      </c>
      <c r="G30" s="8">
        <v>5.9224191797231998E-2</v>
      </c>
      <c r="H30" t="s">
        <v>124</v>
      </c>
      <c r="I30">
        <v>62</v>
      </c>
      <c r="J30">
        <v>144</v>
      </c>
      <c r="M30" s="9">
        <f>(Table_3[[#This Row],[Värde]]-Table_3[[#This Row],[Total]])</f>
        <v>-4.4979792365284599E-2</v>
      </c>
      <c r="N30">
        <f>Table_3[[#This Row],[Värde]]*100</f>
        <v>1.4244399431947401</v>
      </c>
      <c r="O30" t="str">
        <f>FIXED(Table_3[[#This Row],[Värde_num]],0)</f>
        <v>1</v>
      </c>
      <c r="P30" t="str">
        <f>Table_3[[#This Row],[Undergrupp]]&amp;" ("&amp;Table_3[[#This Row],[Varde_heltal]]&amp;"%)"</f>
        <v>Man: 18-34 år (1%)</v>
      </c>
    </row>
    <row r="31" spans="1:16" x14ac:dyDescent="0.2">
      <c r="A31" t="s">
        <v>0</v>
      </c>
      <c r="B31" t="s">
        <v>81</v>
      </c>
      <c r="C31" t="s">
        <v>84</v>
      </c>
      <c r="D31" t="s">
        <v>6</v>
      </c>
      <c r="E31" t="s">
        <v>35</v>
      </c>
      <c r="F31" s="8">
        <v>3.2108283634263789E-2</v>
      </c>
      <c r="G31" s="8">
        <v>5.9224191797231998E-2</v>
      </c>
      <c r="H31" t="s">
        <v>124</v>
      </c>
      <c r="I31">
        <v>291</v>
      </c>
      <c r="J31">
        <v>269</v>
      </c>
      <c r="M31" s="9">
        <f>(Table_3[[#This Row],[Värde]]-Table_3[[#This Row],[Total]])</f>
        <v>-2.7115908162968209E-2</v>
      </c>
      <c r="N31">
        <f>Table_3[[#This Row],[Värde]]*100</f>
        <v>3.210828363426379</v>
      </c>
      <c r="O31" t="str">
        <f>FIXED(Table_3[[#This Row],[Värde_num]],0)</f>
        <v>3</v>
      </c>
      <c r="P31" t="str">
        <f>Table_3[[#This Row],[Undergrupp]]&amp;" ("&amp;Table_3[[#This Row],[Varde_heltal]]&amp;"%)"</f>
        <v>Sysselsättning: Tjänsteman (3%)</v>
      </c>
    </row>
    <row r="32" spans="1:16" x14ac:dyDescent="0.2">
      <c r="A32" t="s">
        <v>0</v>
      </c>
      <c r="B32" t="s">
        <v>81</v>
      </c>
      <c r="C32" t="s">
        <v>84</v>
      </c>
      <c r="D32" t="s">
        <v>6</v>
      </c>
      <c r="E32" t="s">
        <v>36</v>
      </c>
      <c r="F32" s="8">
        <v>0.11520856742096906</v>
      </c>
      <c r="G32" s="8">
        <v>5.9224191797231998E-2</v>
      </c>
      <c r="H32" t="s">
        <v>123</v>
      </c>
      <c r="I32">
        <v>75</v>
      </c>
      <c r="J32">
        <v>72</v>
      </c>
      <c r="M32" s="9">
        <f>(Table_3[[#This Row],[Värde]]-Table_3[[#This Row],[Total]])</f>
        <v>5.5984375623737065E-2</v>
      </c>
      <c r="N32">
        <f>Table_3[[#This Row],[Värde]]*100</f>
        <v>11.520856742096907</v>
      </c>
      <c r="O32" t="str">
        <f>FIXED(Table_3[[#This Row],[Värde_num]],0)</f>
        <v>12</v>
      </c>
      <c r="P32" t="str">
        <f>Table_3[[#This Row],[Undergrupp]]&amp;" ("&amp;Table_3[[#This Row],[Varde_heltal]]&amp;"%)"</f>
        <v>Sysselsättning: Egen företagare (12%)</v>
      </c>
    </row>
    <row r="33" spans="1:16" x14ac:dyDescent="0.2">
      <c r="A33" t="s">
        <v>0</v>
      </c>
      <c r="B33" t="s">
        <v>81</v>
      </c>
      <c r="C33" t="s">
        <v>84</v>
      </c>
      <c r="D33" t="s">
        <v>8</v>
      </c>
      <c r="E33" t="s">
        <v>44</v>
      </c>
      <c r="F33" s="8">
        <v>9.0448269791003316E-2</v>
      </c>
      <c r="G33" s="8">
        <v>5.9224191797231998E-2</v>
      </c>
      <c r="H33" t="s">
        <v>123</v>
      </c>
      <c r="I33">
        <v>208</v>
      </c>
      <c r="J33">
        <v>238</v>
      </c>
      <c r="M33" s="9">
        <f>(Table_3[[#This Row],[Värde]]-Table_3[[#This Row],[Total]])</f>
        <v>3.1224077993771318E-2</v>
      </c>
      <c r="N33">
        <f>Table_3[[#This Row],[Värde]]*100</f>
        <v>9.044826979100332</v>
      </c>
      <c r="O33" t="str">
        <f>FIXED(Table_3[[#This Row],[Värde_num]],0)</f>
        <v>9</v>
      </c>
      <c r="P33" t="str">
        <f>Table_3[[#This Row],[Undergrupp]]&amp;" ("&amp;Table_3[[#This Row],[Varde_heltal]]&amp;"%)"</f>
        <v>Har hemmaboende barn i hushållet (9%)</v>
      </c>
    </row>
    <row r="34" spans="1:16" x14ac:dyDescent="0.2">
      <c r="A34" t="s">
        <v>0</v>
      </c>
      <c r="B34" t="s">
        <v>81</v>
      </c>
      <c r="C34" t="s">
        <v>84</v>
      </c>
      <c r="D34" t="s">
        <v>12</v>
      </c>
      <c r="E34" t="s">
        <v>57</v>
      </c>
      <c r="F34" s="8">
        <v>0.10335491501242058</v>
      </c>
      <c r="G34" s="8">
        <v>5.9224191797231998E-2</v>
      </c>
      <c r="H34" t="s">
        <v>123</v>
      </c>
      <c r="I34">
        <v>175</v>
      </c>
      <c r="J34">
        <v>199</v>
      </c>
      <c r="M34" s="9">
        <f>(Table_3[[#This Row],[Värde]]-Table_3[[#This Row],[Total]])</f>
        <v>4.4130723215188586E-2</v>
      </c>
      <c r="N34">
        <f>Table_3[[#This Row],[Värde]]*100</f>
        <v>10.335491501242059</v>
      </c>
      <c r="O34" t="str">
        <f>FIXED(Table_3[[#This Row],[Värde_num]],0)</f>
        <v>10</v>
      </c>
      <c r="P34" t="str">
        <f>Table_3[[#This Row],[Undergrupp]]&amp;" ("&amp;Table_3[[#This Row],[Varde_heltal]]&amp;"%)"</f>
        <v>Civilstånd: Sambo (10%)</v>
      </c>
    </row>
    <row r="35" spans="1:16" x14ac:dyDescent="0.2">
      <c r="A35" t="s">
        <v>0</v>
      </c>
      <c r="B35" t="s">
        <v>81</v>
      </c>
      <c r="C35" t="s">
        <v>84</v>
      </c>
      <c r="D35" t="s">
        <v>15</v>
      </c>
      <c r="E35" t="s">
        <v>76</v>
      </c>
      <c r="F35" s="8">
        <v>8.9125056316004023E-2</v>
      </c>
      <c r="G35" s="8">
        <v>5.9224191797231998E-2</v>
      </c>
      <c r="H35" t="s">
        <v>123</v>
      </c>
      <c r="I35">
        <v>220</v>
      </c>
      <c r="J35">
        <v>225</v>
      </c>
      <c r="M35" s="9">
        <f>(Table_3[[#This Row],[Värde]]-Table_3[[#This Row],[Total]])</f>
        <v>2.9900864518772025E-2</v>
      </c>
      <c r="N35">
        <f>Table_3[[#This Row],[Värde]]*100</f>
        <v>8.9125056316004017</v>
      </c>
      <c r="O35" t="str">
        <f>FIXED(Table_3[[#This Row],[Värde_num]],0)</f>
        <v>9</v>
      </c>
      <c r="P35" t="str">
        <f>Table_3[[#This Row],[Undergrupp]]&amp;" ("&amp;Table_3[[#This Row],[Varde_heltal]]&amp;"%)"</f>
        <v>Partisympati: M+L+KD (9%)</v>
      </c>
    </row>
    <row r="36" spans="1:16" x14ac:dyDescent="0.2">
      <c r="A36" t="s">
        <v>0</v>
      </c>
      <c r="B36" t="s">
        <v>81</v>
      </c>
      <c r="C36" t="s">
        <v>85</v>
      </c>
      <c r="D36" t="s">
        <v>1</v>
      </c>
      <c r="E36" t="s">
        <v>17</v>
      </c>
      <c r="F36" s="8">
        <v>0.45955667035493969</v>
      </c>
      <c r="G36" s="8">
        <v>0.55440588683202563</v>
      </c>
      <c r="H36" t="s">
        <v>124</v>
      </c>
      <c r="I36">
        <v>503</v>
      </c>
      <c r="J36">
        <v>512</v>
      </c>
      <c r="M36" s="9">
        <f>(Table_3[[#This Row],[Värde]]-Table_3[[#This Row],[Total]])</f>
        <v>-9.484921647708594E-2</v>
      </c>
      <c r="N36">
        <f>Table_3[[#This Row],[Värde]]*100</f>
        <v>45.955667035493967</v>
      </c>
      <c r="O36" t="str">
        <f>FIXED(Table_3[[#This Row],[Värde_num]],0)</f>
        <v>46</v>
      </c>
      <c r="P36" t="str">
        <f>Table_3[[#This Row],[Undergrupp]]&amp;" ("&amp;Table_3[[#This Row],[Varde_heltal]]&amp;"%)"</f>
        <v>Kön: Man (46%)</v>
      </c>
    </row>
    <row r="37" spans="1:16" x14ac:dyDescent="0.2">
      <c r="A37" t="s">
        <v>0</v>
      </c>
      <c r="B37" t="s">
        <v>81</v>
      </c>
      <c r="C37" t="s">
        <v>85</v>
      </c>
      <c r="D37" t="s">
        <v>1</v>
      </c>
      <c r="E37" t="s">
        <v>18</v>
      </c>
      <c r="F37" s="8">
        <v>0.65088114496359328</v>
      </c>
      <c r="G37" s="8">
        <v>0.55440588683202563</v>
      </c>
      <c r="H37" t="s">
        <v>123</v>
      </c>
      <c r="I37">
        <v>512</v>
      </c>
      <c r="J37">
        <v>503</v>
      </c>
      <c r="M37" s="9">
        <f>(Table_3[[#This Row],[Värde]]-Table_3[[#This Row],[Total]])</f>
        <v>9.6475258131567654E-2</v>
      </c>
      <c r="N37">
        <f>Table_3[[#This Row],[Värde]]*100</f>
        <v>65.088114496359324</v>
      </c>
      <c r="O37" t="str">
        <f>FIXED(Table_3[[#This Row],[Värde_num]],0)</f>
        <v>65</v>
      </c>
      <c r="P37" t="str">
        <f>Table_3[[#This Row],[Undergrupp]]&amp;" ("&amp;Table_3[[#This Row],[Varde_heltal]]&amp;"%)"</f>
        <v>Kön: Kvinna (65%)</v>
      </c>
    </row>
    <row r="38" spans="1:16" x14ac:dyDescent="0.2">
      <c r="A38" t="s">
        <v>0</v>
      </c>
      <c r="B38" t="s">
        <v>81</v>
      </c>
      <c r="C38" t="s">
        <v>85</v>
      </c>
      <c r="D38" t="s">
        <v>2</v>
      </c>
      <c r="E38" t="s">
        <v>21</v>
      </c>
      <c r="F38" s="8">
        <v>0.61643711742440521</v>
      </c>
      <c r="G38" s="8">
        <v>0.55440588683202563</v>
      </c>
      <c r="H38" t="s">
        <v>123</v>
      </c>
      <c r="I38">
        <v>305</v>
      </c>
      <c r="J38">
        <v>243</v>
      </c>
      <c r="M38" s="9">
        <f>(Table_3[[#This Row],[Värde]]-Table_3[[#This Row],[Total]])</f>
        <v>6.2031230592379583E-2</v>
      </c>
      <c r="N38">
        <f>Table_3[[#This Row],[Värde]]*100</f>
        <v>61.643711742440523</v>
      </c>
      <c r="O38" t="str">
        <f>FIXED(Table_3[[#This Row],[Värde_num]],0)</f>
        <v>62</v>
      </c>
      <c r="P38" t="str">
        <f>Table_3[[#This Row],[Undergrupp]]&amp;" ("&amp;Table_3[[#This Row],[Varde_heltal]]&amp;"%)"</f>
        <v>Ålder: 50-64 år (62%)</v>
      </c>
    </row>
    <row r="39" spans="1:16" x14ac:dyDescent="0.2">
      <c r="A39" t="s">
        <v>0</v>
      </c>
      <c r="B39" t="s">
        <v>81</v>
      </c>
      <c r="C39" t="s">
        <v>85</v>
      </c>
      <c r="D39" t="s">
        <v>3</v>
      </c>
      <c r="E39" t="s">
        <v>24</v>
      </c>
      <c r="F39" s="8">
        <v>0.37882819355989578</v>
      </c>
      <c r="G39" s="8">
        <v>0.55440588683202563</v>
      </c>
      <c r="H39" t="s">
        <v>124</v>
      </c>
      <c r="I39">
        <v>108</v>
      </c>
      <c r="J39">
        <v>130</v>
      </c>
      <c r="M39" s="9">
        <f>(Table_3[[#This Row],[Värde]]-Table_3[[#This Row],[Total]])</f>
        <v>-0.17557769327212985</v>
      </c>
      <c r="N39">
        <f>Table_3[[#This Row],[Värde]]*100</f>
        <v>37.882819355989575</v>
      </c>
      <c r="O39" t="str">
        <f>FIXED(Table_3[[#This Row],[Värde_num]],0)</f>
        <v>38</v>
      </c>
      <c r="P39" t="str">
        <f>Table_3[[#This Row],[Undergrupp]]&amp;" ("&amp;Table_3[[#This Row],[Varde_heltal]]&amp;"%)"</f>
        <v>Man: 35-49 år (38%)</v>
      </c>
    </row>
    <row r="40" spans="1:16" x14ac:dyDescent="0.2">
      <c r="A40" t="s">
        <v>0</v>
      </c>
      <c r="B40" t="s">
        <v>81</v>
      </c>
      <c r="C40" t="s">
        <v>85</v>
      </c>
      <c r="D40" t="s">
        <v>3</v>
      </c>
      <c r="E40" t="s">
        <v>26</v>
      </c>
      <c r="F40" s="8">
        <v>0.43348009981286184</v>
      </c>
      <c r="G40" s="8">
        <v>0.55440588683202563</v>
      </c>
      <c r="H40" t="s">
        <v>124</v>
      </c>
      <c r="I40">
        <v>175</v>
      </c>
      <c r="J40">
        <v>115</v>
      </c>
      <c r="M40" s="9">
        <f>(Table_3[[#This Row],[Värde]]-Table_3[[#This Row],[Total]])</f>
        <v>-0.12092578701916379</v>
      </c>
      <c r="N40">
        <f>Table_3[[#This Row],[Värde]]*100</f>
        <v>43.348009981286182</v>
      </c>
      <c r="O40" t="str">
        <f>FIXED(Table_3[[#This Row],[Värde_num]],0)</f>
        <v>43</v>
      </c>
      <c r="P40" t="str">
        <f>Table_3[[#This Row],[Undergrupp]]&amp;" ("&amp;Table_3[[#This Row],[Varde_heltal]]&amp;"%)"</f>
        <v>Man: 65-84 år (43%)</v>
      </c>
    </row>
    <row r="41" spans="1:16" x14ac:dyDescent="0.2">
      <c r="A41" t="s">
        <v>0</v>
      </c>
      <c r="B41" t="s">
        <v>81</v>
      </c>
      <c r="C41" t="s">
        <v>85</v>
      </c>
      <c r="D41" t="s">
        <v>4</v>
      </c>
      <c r="E41" t="s">
        <v>28</v>
      </c>
      <c r="F41" s="8">
        <v>0.64675974519579793</v>
      </c>
      <c r="G41" s="8">
        <v>0.55440588683202563</v>
      </c>
      <c r="H41" t="s">
        <v>123</v>
      </c>
      <c r="I41">
        <v>102</v>
      </c>
      <c r="J41">
        <v>124</v>
      </c>
      <c r="M41" s="9">
        <f>(Table_3[[#This Row],[Värde]]-Table_3[[#This Row],[Total]])</f>
        <v>9.2353858363772301E-2</v>
      </c>
      <c r="N41">
        <f>Table_3[[#This Row],[Värde]]*100</f>
        <v>64.675974519579796</v>
      </c>
      <c r="O41" t="str">
        <f>FIXED(Table_3[[#This Row],[Värde_num]],0)</f>
        <v>65</v>
      </c>
      <c r="P41" t="str">
        <f>Table_3[[#This Row],[Undergrupp]]&amp;" ("&amp;Table_3[[#This Row],[Varde_heltal]]&amp;"%)"</f>
        <v>Kvinna: 35-49 år (65%)</v>
      </c>
    </row>
    <row r="42" spans="1:16" x14ac:dyDescent="0.2">
      <c r="A42" t="s">
        <v>0</v>
      </c>
      <c r="B42" t="s">
        <v>81</v>
      </c>
      <c r="C42" t="s">
        <v>85</v>
      </c>
      <c r="D42" t="s">
        <v>4</v>
      </c>
      <c r="E42" t="s">
        <v>29</v>
      </c>
      <c r="F42" s="8">
        <v>0.69437445870075021</v>
      </c>
      <c r="G42" s="8">
        <v>0.55440588683202563</v>
      </c>
      <c r="H42" t="s">
        <v>123</v>
      </c>
      <c r="I42">
        <v>147</v>
      </c>
      <c r="J42">
        <v>120</v>
      </c>
      <c r="M42" s="9">
        <f>(Table_3[[#This Row],[Värde]]-Table_3[[#This Row],[Total]])</f>
        <v>0.13996857186872458</v>
      </c>
      <c r="N42">
        <f>Table_3[[#This Row],[Värde]]*100</f>
        <v>69.437445870075024</v>
      </c>
      <c r="O42" t="str">
        <f>FIXED(Table_3[[#This Row],[Värde_num]],0)</f>
        <v>69</v>
      </c>
      <c r="P42" t="str">
        <f>Table_3[[#This Row],[Undergrupp]]&amp;" ("&amp;Table_3[[#This Row],[Varde_heltal]]&amp;"%)"</f>
        <v>Kvinna: 50-64 år (69%)</v>
      </c>
    </row>
    <row r="43" spans="1:16" x14ac:dyDescent="0.2">
      <c r="A43" t="s">
        <v>0</v>
      </c>
      <c r="B43" t="s">
        <v>81</v>
      </c>
      <c r="C43" t="s">
        <v>85</v>
      </c>
      <c r="D43" t="s">
        <v>4</v>
      </c>
      <c r="E43" t="s">
        <v>30</v>
      </c>
      <c r="F43" s="8">
        <v>0.74048329454674244</v>
      </c>
      <c r="G43" s="8">
        <v>0.55440588683202563</v>
      </c>
      <c r="H43" t="s">
        <v>123</v>
      </c>
      <c r="I43">
        <v>182</v>
      </c>
      <c r="J43">
        <v>123</v>
      </c>
      <c r="M43" s="9">
        <f>(Table_3[[#This Row],[Värde]]-Table_3[[#This Row],[Total]])</f>
        <v>0.18607740771471681</v>
      </c>
      <c r="N43">
        <f>Table_3[[#This Row],[Värde]]*100</f>
        <v>74.048329454674246</v>
      </c>
      <c r="O43" t="str">
        <f>FIXED(Table_3[[#This Row],[Värde_num]],0)</f>
        <v>74</v>
      </c>
      <c r="P43" t="str">
        <f>Table_3[[#This Row],[Undergrupp]]&amp;" ("&amp;Table_3[[#This Row],[Varde_heltal]]&amp;"%)"</f>
        <v>Kvinna: 65-84 år (74%)</v>
      </c>
    </row>
    <row r="44" spans="1:16" x14ac:dyDescent="0.2">
      <c r="A44" t="s">
        <v>0</v>
      </c>
      <c r="B44" t="s">
        <v>81</v>
      </c>
      <c r="C44" t="s">
        <v>85</v>
      </c>
      <c r="D44" t="s">
        <v>5</v>
      </c>
      <c r="E44" t="s">
        <v>31</v>
      </c>
      <c r="F44" s="8">
        <v>0.49215095421101024</v>
      </c>
      <c r="G44" s="8">
        <v>0.55440588683202563</v>
      </c>
      <c r="H44" t="s">
        <v>124</v>
      </c>
      <c r="I44">
        <v>442</v>
      </c>
      <c r="J44">
        <v>602</v>
      </c>
      <c r="M44" s="9">
        <f>(Table_3[[#This Row],[Värde]]-Table_3[[#This Row],[Total]])</f>
        <v>-6.2254932621015391E-2</v>
      </c>
      <c r="N44">
        <f>Table_3[[#This Row],[Värde]]*100</f>
        <v>49.215095421101026</v>
      </c>
      <c r="O44" t="str">
        <f>FIXED(Table_3[[#This Row],[Värde_num]],0)</f>
        <v>49</v>
      </c>
      <c r="P44" t="str">
        <f>Table_3[[#This Row],[Undergrupp]]&amp;" ("&amp;Table_3[[#This Row],[Varde_heltal]]&amp;"%)"</f>
        <v>Utbildning: Gymnasium eller lägre (49%)</v>
      </c>
    </row>
    <row r="45" spans="1:16" x14ac:dyDescent="0.2">
      <c r="A45" t="s">
        <v>0</v>
      </c>
      <c r="B45" t="s">
        <v>81</v>
      </c>
      <c r="C45" t="s">
        <v>85</v>
      </c>
      <c r="D45" t="s">
        <v>5</v>
      </c>
      <c r="E45" t="s">
        <v>32</v>
      </c>
      <c r="F45" s="8">
        <v>0.64522178959307264</v>
      </c>
      <c r="G45" s="8">
        <v>0.55440588683202563</v>
      </c>
      <c r="H45" t="s">
        <v>123</v>
      </c>
      <c r="I45">
        <v>573</v>
      </c>
      <c r="J45">
        <v>413</v>
      </c>
      <c r="M45" s="9">
        <f>(Table_3[[#This Row],[Värde]]-Table_3[[#This Row],[Total]])</f>
        <v>9.0815902761047007E-2</v>
      </c>
      <c r="N45">
        <f>Table_3[[#This Row],[Värde]]*100</f>
        <v>64.522178959307269</v>
      </c>
      <c r="O45" t="str">
        <f>FIXED(Table_3[[#This Row],[Värde_num]],0)</f>
        <v>65</v>
      </c>
      <c r="P45" t="str">
        <f>Table_3[[#This Row],[Undergrupp]]&amp;" ("&amp;Table_3[[#This Row],[Varde_heltal]]&amp;"%)"</f>
        <v>Utbildning: Universitet/högskola (65%)</v>
      </c>
    </row>
    <row r="46" spans="1:16" x14ac:dyDescent="0.2">
      <c r="A46" t="s">
        <v>0</v>
      </c>
      <c r="B46" t="s">
        <v>81</v>
      </c>
      <c r="C46" t="s">
        <v>85</v>
      </c>
      <c r="D46" t="s">
        <v>6</v>
      </c>
      <c r="E46" t="s">
        <v>34</v>
      </c>
      <c r="F46" s="8">
        <v>0.43006715030068787</v>
      </c>
      <c r="G46" s="8">
        <v>0.55440588683202563</v>
      </c>
      <c r="H46" t="s">
        <v>124</v>
      </c>
      <c r="I46">
        <v>141</v>
      </c>
      <c r="J46">
        <v>178</v>
      </c>
      <c r="M46" s="9">
        <f>(Table_3[[#This Row],[Värde]]-Table_3[[#This Row],[Total]])</f>
        <v>-0.12433873653133776</v>
      </c>
      <c r="N46">
        <f>Table_3[[#This Row],[Värde]]*100</f>
        <v>43.00671503006879</v>
      </c>
      <c r="O46" t="str">
        <f>FIXED(Table_3[[#This Row],[Värde_num]],0)</f>
        <v>43</v>
      </c>
      <c r="P46" t="str">
        <f>Table_3[[#This Row],[Undergrupp]]&amp;" ("&amp;Table_3[[#This Row],[Varde_heltal]]&amp;"%)"</f>
        <v>Sysselsättning: Arbetare (43%)</v>
      </c>
    </row>
    <row r="47" spans="1:16" x14ac:dyDescent="0.2">
      <c r="A47" t="s">
        <v>0</v>
      </c>
      <c r="B47" t="s">
        <v>81</v>
      </c>
      <c r="C47" t="s">
        <v>85</v>
      </c>
      <c r="D47" t="s">
        <v>6</v>
      </c>
      <c r="E47" t="s">
        <v>35</v>
      </c>
      <c r="F47" s="8">
        <v>0.67833722496515447</v>
      </c>
      <c r="G47" s="8">
        <v>0.55440588683202563</v>
      </c>
      <c r="H47" t="s">
        <v>123</v>
      </c>
      <c r="I47">
        <v>291</v>
      </c>
      <c r="J47">
        <v>269</v>
      </c>
      <c r="M47" s="9">
        <f>(Table_3[[#This Row],[Värde]]-Table_3[[#This Row],[Total]])</f>
        <v>0.12393133813312884</v>
      </c>
      <c r="N47">
        <f>Table_3[[#This Row],[Värde]]*100</f>
        <v>67.833722496515449</v>
      </c>
      <c r="O47" t="str">
        <f>FIXED(Table_3[[#This Row],[Värde_num]],0)</f>
        <v>68</v>
      </c>
      <c r="P47" t="str">
        <f>Table_3[[#This Row],[Undergrupp]]&amp;" ("&amp;Table_3[[#This Row],[Varde_heltal]]&amp;"%)"</f>
        <v>Sysselsättning: Tjänsteman (68%)</v>
      </c>
    </row>
    <row r="48" spans="1:16" x14ac:dyDescent="0.2">
      <c r="A48" t="s">
        <v>0</v>
      </c>
      <c r="B48" t="s">
        <v>81</v>
      </c>
      <c r="C48" t="s">
        <v>85</v>
      </c>
      <c r="D48" t="s">
        <v>6</v>
      </c>
      <c r="E48" t="s">
        <v>36</v>
      </c>
      <c r="F48" s="8">
        <v>0.42235758914386035</v>
      </c>
      <c r="G48" s="8">
        <v>0.55440588683202563</v>
      </c>
      <c r="H48" t="s">
        <v>124</v>
      </c>
      <c r="I48">
        <v>75</v>
      </c>
      <c r="J48">
        <v>72</v>
      </c>
      <c r="M48" s="9">
        <f>(Table_3[[#This Row],[Värde]]-Table_3[[#This Row],[Total]])</f>
        <v>-0.13204829768816528</v>
      </c>
      <c r="N48">
        <f>Table_3[[#This Row],[Värde]]*100</f>
        <v>42.235758914386032</v>
      </c>
      <c r="O48" t="str">
        <f>FIXED(Table_3[[#This Row],[Värde_num]],0)</f>
        <v>42</v>
      </c>
      <c r="P48" t="str">
        <f>Table_3[[#This Row],[Undergrupp]]&amp;" ("&amp;Table_3[[#This Row],[Varde_heltal]]&amp;"%)"</f>
        <v>Sysselsättning: Egen företagare (42%)</v>
      </c>
    </row>
    <row r="49" spans="1:16" x14ac:dyDescent="0.2">
      <c r="A49" t="s">
        <v>0</v>
      </c>
      <c r="B49" t="s">
        <v>81</v>
      </c>
      <c r="C49" t="s">
        <v>85</v>
      </c>
      <c r="D49" t="s">
        <v>6</v>
      </c>
      <c r="E49" t="s">
        <v>38</v>
      </c>
      <c r="F49" s="8">
        <v>0.25818457829484887</v>
      </c>
      <c r="G49" s="8">
        <v>0.55440588683202563</v>
      </c>
      <c r="H49" t="s">
        <v>124</v>
      </c>
      <c r="I49">
        <v>34</v>
      </c>
      <c r="J49">
        <v>53</v>
      </c>
      <c r="M49" s="9">
        <f>(Table_3[[#This Row],[Värde]]-Table_3[[#This Row],[Total]])</f>
        <v>-0.29622130853717676</v>
      </c>
      <c r="N49">
        <f>Table_3[[#This Row],[Värde]]*100</f>
        <v>25.818457829484885</v>
      </c>
      <c r="O49" t="str">
        <f>FIXED(Table_3[[#This Row],[Värde_num]],0)</f>
        <v>26</v>
      </c>
      <c r="P49" t="str">
        <f>Table_3[[#This Row],[Undergrupp]]&amp;" ("&amp;Table_3[[#This Row],[Varde_heltal]]&amp;"%)"</f>
        <v>Sysselsättning: Arbetssökande (26%)</v>
      </c>
    </row>
    <row r="50" spans="1:16" x14ac:dyDescent="0.2">
      <c r="A50" t="s">
        <v>0</v>
      </c>
      <c r="B50" t="s">
        <v>81</v>
      </c>
      <c r="C50" t="s">
        <v>85</v>
      </c>
      <c r="D50" t="s">
        <v>7</v>
      </c>
      <c r="E50" t="s">
        <v>40</v>
      </c>
      <c r="F50" s="8">
        <v>0.50378215090949585</v>
      </c>
      <c r="G50" s="8">
        <v>0.55440588683202563</v>
      </c>
      <c r="H50" t="s">
        <v>124</v>
      </c>
      <c r="I50">
        <v>249</v>
      </c>
      <c r="J50">
        <v>315</v>
      </c>
      <c r="M50" s="9">
        <f>(Table_3[[#This Row],[Värde]]-Table_3[[#This Row],[Total]])</f>
        <v>-5.0623735922529778E-2</v>
      </c>
      <c r="N50">
        <f>Table_3[[#This Row],[Värde]]*100</f>
        <v>50.378215090949588</v>
      </c>
      <c r="O50" t="str">
        <f>FIXED(Table_3[[#This Row],[Värde_num]],0)</f>
        <v>50</v>
      </c>
      <c r="P50" t="str">
        <f>Table_3[[#This Row],[Undergrupp]]&amp;" ("&amp;Table_3[[#This Row],[Varde_heltal]]&amp;"%)"</f>
        <v>Boende: Hyreslägenhet (50%)</v>
      </c>
    </row>
    <row r="51" spans="1:16" x14ac:dyDescent="0.2">
      <c r="A51" t="s">
        <v>0</v>
      </c>
      <c r="B51" t="s">
        <v>81</v>
      </c>
      <c r="C51" t="s">
        <v>85</v>
      </c>
      <c r="D51" t="s">
        <v>7</v>
      </c>
      <c r="E51" t="s">
        <v>42</v>
      </c>
      <c r="F51" s="8">
        <v>0.59457619998323541</v>
      </c>
      <c r="G51" s="8">
        <v>0.55440588683202563</v>
      </c>
      <c r="H51" t="s">
        <v>123</v>
      </c>
      <c r="I51">
        <v>501</v>
      </c>
      <c r="J51">
        <v>439</v>
      </c>
      <c r="M51" s="9">
        <f>(Table_3[[#This Row],[Värde]]-Table_3[[#This Row],[Total]])</f>
        <v>4.017031315120978E-2</v>
      </c>
      <c r="N51">
        <f>Table_3[[#This Row],[Värde]]*100</f>
        <v>59.457619998323544</v>
      </c>
      <c r="O51" t="str">
        <f>FIXED(Table_3[[#This Row],[Värde_num]],0)</f>
        <v>59</v>
      </c>
      <c r="P51" t="str">
        <f>Table_3[[#This Row],[Undergrupp]]&amp;" ("&amp;Table_3[[#This Row],[Varde_heltal]]&amp;"%)"</f>
        <v>Boende: Villa/radhus (59%)</v>
      </c>
    </row>
    <row r="52" spans="1:16" x14ac:dyDescent="0.2">
      <c r="A52" t="s">
        <v>0</v>
      </c>
      <c r="B52" t="s">
        <v>81</v>
      </c>
      <c r="C52" t="s">
        <v>85</v>
      </c>
      <c r="D52" t="s">
        <v>8</v>
      </c>
      <c r="E52" t="s">
        <v>45</v>
      </c>
      <c r="F52" s="8">
        <v>0.57402704134252669</v>
      </c>
      <c r="G52" s="8">
        <v>0.55440588683202563</v>
      </c>
      <c r="H52" t="s">
        <v>123</v>
      </c>
      <c r="I52">
        <v>784</v>
      </c>
      <c r="J52">
        <v>746</v>
      </c>
      <c r="M52" s="9">
        <f>(Table_3[[#This Row],[Värde]]-Table_3[[#This Row],[Total]])</f>
        <v>1.962115451050106E-2</v>
      </c>
      <c r="N52">
        <f>Table_3[[#This Row],[Värde]]*100</f>
        <v>57.402704134252666</v>
      </c>
      <c r="O52" t="str">
        <f>FIXED(Table_3[[#This Row],[Värde_num]],0)</f>
        <v>57</v>
      </c>
      <c r="P52" t="str">
        <f>Table_3[[#This Row],[Undergrupp]]&amp;" ("&amp;Table_3[[#This Row],[Varde_heltal]]&amp;"%)"</f>
        <v>Har inte hemmaboende barn i hushållet (57%)</v>
      </c>
    </row>
    <row r="53" spans="1:16" x14ac:dyDescent="0.2">
      <c r="A53" t="s">
        <v>0</v>
      </c>
      <c r="B53" t="s">
        <v>81</v>
      </c>
      <c r="C53" t="s">
        <v>85</v>
      </c>
      <c r="D53" t="s">
        <v>9</v>
      </c>
      <c r="E53" t="s">
        <v>48</v>
      </c>
      <c r="F53" s="8">
        <v>0.6821763960090782</v>
      </c>
      <c r="G53" s="8">
        <v>0.55440588683202563</v>
      </c>
      <c r="H53" t="s">
        <v>123</v>
      </c>
      <c r="I53">
        <v>101</v>
      </c>
      <c r="J53">
        <v>85</v>
      </c>
      <c r="M53" s="9">
        <f>(Table_3[[#This Row],[Värde]]-Table_3[[#This Row],[Total]])</f>
        <v>0.12777050917705257</v>
      </c>
      <c r="N53">
        <f>Table_3[[#This Row],[Värde]]*100</f>
        <v>68.217639600907816</v>
      </c>
      <c r="O53" t="str">
        <f>FIXED(Table_3[[#This Row],[Värde_num]],0)</f>
        <v>68</v>
      </c>
      <c r="P53" t="str">
        <f>Table_3[[#This Row],[Undergrupp]]&amp;" ("&amp;Table_3[[#This Row],[Varde_heltal]]&amp;"%)"</f>
        <v>Fackligt medlemskap: TCO (68%)</v>
      </c>
    </row>
    <row r="54" spans="1:16" x14ac:dyDescent="0.2">
      <c r="A54" t="s">
        <v>0</v>
      </c>
      <c r="B54" t="s">
        <v>81</v>
      </c>
      <c r="C54" t="s">
        <v>85</v>
      </c>
      <c r="D54" t="s">
        <v>9</v>
      </c>
      <c r="E54" t="s">
        <v>49</v>
      </c>
      <c r="F54" s="8">
        <v>0.72073320162627352</v>
      </c>
      <c r="G54" s="8">
        <v>0.55440588683202563</v>
      </c>
      <c r="H54" t="s">
        <v>123</v>
      </c>
      <c r="I54">
        <v>97</v>
      </c>
      <c r="J54">
        <v>75</v>
      </c>
      <c r="M54" s="9">
        <f>(Table_3[[#This Row],[Värde]]-Table_3[[#This Row],[Total]])</f>
        <v>0.16632731479424789</v>
      </c>
      <c r="N54">
        <f>Table_3[[#This Row],[Värde]]*100</f>
        <v>72.073320162627354</v>
      </c>
      <c r="O54" t="str">
        <f>FIXED(Table_3[[#This Row],[Värde_num]],0)</f>
        <v>72</v>
      </c>
      <c r="P54" t="str">
        <f>Table_3[[#This Row],[Undergrupp]]&amp;" ("&amp;Table_3[[#This Row],[Varde_heltal]]&amp;"%)"</f>
        <v>Fackligt medlemskap: Saco (72%)</v>
      </c>
    </row>
    <row r="55" spans="1:16" x14ac:dyDescent="0.2">
      <c r="A55" t="s">
        <v>0</v>
      </c>
      <c r="B55" t="s">
        <v>81</v>
      </c>
      <c r="C55" t="s">
        <v>85</v>
      </c>
      <c r="D55" t="s">
        <v>10</v>
      </c>
      <c r="E55" t="s">
        <v>51</v>
      </c>
      <c r="F55" s="8">
        <v>0.64587289404449921</v>
      </c>
      <c r="G55" s="8">
        <v>0.55440588683202563</v>
      </c>
      <c r="H55" t="s">
        <v>123</v>
      </c>
      <c r="I55">
        <v>204</v>
      </c>
      <c r="J55">
        <v>177</v>
      </c>
      <c r="M55" s="9">
        <f>(Table_3[[#This Row],[Värde]]-Table_3[[#This Row],[Total]])</f>
        <v>9.1467007212473583E-2</v>
      </c>
      <c r="N55">
        <f>Table_3[[#This Row],[Värde]]*100</f>
        <v>64.587289404449919</v>
      </c>
      <c r="O55" t="str">
        <f>FIXED(Table_3[[#This Row],[Värde_num]],0)</f>
        <v>65</v>
      </c>
      <c r="P55" t="str">
        <f>Table_3[[#This Row],[Undergrupp]]&amp;" ("&amp;Table_3[[#This Row],[Varde_heltal]]&amp;"%)"</f>
        <v>Sektor: Offentlig (65%)</v>
      </c>
    </row>
    <row r="56" spans="1:16" x14ac:dyDescent="0.2">
      <c r="A56" t="s">
        <v>0</v>
      </c>
      <c r="B56" t="s">
        <v>81</v>
      </c>
      <c r="C56" t="s">
        <v>85</v>
      </c>
      <c r="D56" t="s">
        <v>11</v>
      </c>
      <c r="E56" t="s">
        <v>55</v>
      </c>
      <c r="F56" s="8">
        <v>0.63876133300835192</v>
      </c>
      <c r="G56" s="8">
        <v>0.55440588683202563</v>
      </c>
      <c r="H56" t="s">
        <v>123</v>
      </c>
      <c r="I56">
        <v>321</v>
      </c>
      <c r="J56">
        <v>284</v>
      </c>
      <c r="M56" s="9">
        <f>(Table_3[[#This Row],[Värde]]-Table_3[[#This Row],[Total]])</f>
        <v>8.4355446176326287E-2</v>
      </c>
      <c r="N56">
        <f>Table_3[[#This Row],[Värde]]*100</f>
        <v>63.876133300835193</v>
      </c>
      <c r="O56" t="str">
        <f>FIXED(Table_3[[#This Row],[Värde_num]],0)</f>
        <v>64</v>
      </c>
      <c r="P56" t="str">
        <f>Table_3[[#This Row],[Undergrupp]]&amp;" ("&amp;Table_3[[#This Row],[Varde_heltal]]&amp;"%)"</f>
        <v>Hushållsinkomst: 800k- (64%)</v>
      </c>
    </row>
    <row r="57" spans="1:16" x14ac:dyDescent="0.2">
      <c r="A57" t="s">
        <v>0</v>
      </c>
      <c r="B57" t="s">
        <v>81</v>
      </c>
      <c r="C57" t="s">
        <v>85</v>
      </c>
      <c r="D57" t="s">
        <v>12</v>
      </c>
      <c r="E57" t="s">
        <v>56</v>
      </c>
      <c r="F57" s="8">
        <v>0.59726278148288336</v>
      </c>
      <c r="G57" s="8">
        <v>0.55440588683202563</v>
      </c>
      <c r="H57" t="s">
        <v>123</v>
      </c>
      <c r="I57">
        <v>487</v>
      </c>
      <c r="J57">
        <v>429</v>
      </c>
      <c r="M57" s="9">
        <f>(Table_3[[#This Row],[Värde]]-Table_3[[#This Row],[Total]])</f>
        <v>4.2856894650857735E-2</v>
      </c>
      <c r="N57">
        <f>Table_3[[#This Row],[Värde]]*100</f>
        <v>59.726278148288337</v>
      </c>
      <c r="O57" t="str">
        <f>FIXED(Table_3[[#This Row],[Värde_num]],0)</f>
        <v>60</v>
      </c>
      <c r="P57" t="str">
        <f>Table_3[[#This Row],[Undergrupp]]&amp;" ("&amp;Table_3[[#This Row],[Varde_heltal]]&amp;"%)"</f>
        <v>Civilstånd: Gift/partnerskap (60%)</v>
      </c>
    </row>
    <row r="58" spans="1:16" x14ac:dyDescent="0.2">
      <c r="A58" t="s">
        <v>0</v>
      </c>
      <c r="B58" t="s">
        <v>81</v>
      </c>
      <c r="C58" t="s">
        <v>85</v>
      </c>
      <c r="D58" t="s">
        <v>15</v>
      </c>
      <c r="E58" t="s">
        <v>70</v>
      </c>
      <c r="F58" s="8">
        <v>0.70319790256649872</v>
      </c>
      <c r="G58" s="8">
        <v>0.55440588683202563</v>
      </c>
      <c r="H58" t="s">
        <v>123</v>
      </c>
      <c r="I58">
        <v>43</v>
      </c>
      <c r="J58">
        <v>43</v>
      </c>
      <c r="M58" s="9">
        <f>(Table_3[[#This Row],[Värde]]-Table_3[[#This Row],[Total]])</f>
        <v>0.14879201573447309</v>
      </c>
      <c r="N58">
        <f>Table_3[[#This Row],[Värde]]*100</f>
        <v>70.319790256649867</v>
      </c>
      <c r="O58" t="str">
        <f>FIXED(Table_3[[#This Row],[Värde_num]],0)</f>
        <v>70</v>
      </c>
      <c r="P58" t="str">
        <f>Table_3[[#This Row],[Undergrupp]]&amp;" ("&amp;Table_3[[#This Row],[Varde_heltal]]&amp;"%)"</f>
        <v>Partisympati: KD (70%)</v>
      </c>
    </row>
    <row r="59" spans="1:16" x14ac:dyDescent="0.2">
      <c r="A59" t="s">
        <v>0</v>
      </c>
      <c r="B59" t="s">
        <v>81</v>
      </c>
      <c r="C59" t="s">
        <v>85</v>
      </c>
      <c r="D59" t="s">
        <v>15</v>
      </c>
      <c r="E59" t="s">
        <v>73</v>
      </c>
      <c r="F59" s="8">
        <v>0.67933317300535112</v>
      </c>
      <c r="G59" s="8">
        <v>0.55440588683202563</v>
      </c>
      <c r="H59" t="s">
        <v>123</v>
      </c>
      <c r="I59">
        <v>85</v>
      </c>
      <c r="J59">
        <v>71</v>
      </c>
      <c r="M59" s="9">
        <f>(Table_3[[#This Row],[Värde]]-Table_3[[#This Row],[Total]])</f>
        <v>0.12492728617332549</v>
      </c>
      <c r="N59">
        <f>Table_3[[#This Row],[Värde]]*100</f>
        <v>67.933317300535109</v>
      </c>
      <c r="O59" t="str">
        <f>FIXED(Table_3[[#This Row],[Värde_num]],0)</f>
        <v>68</v>
      </c>
      <c r="P59" t="str">
        <f>Table_3[[#This Row],[Undergrupp]]&amp;" ("&amp;Table_3[[#This Row],[Varde_heltal]]&amp;"%)"</f>
        <v>Partisympati: MP (68%)</v>
      </c>
    </row>
    <row r="60" spans="1:16" x14ac:dyDescent="0.2">
      <c r="A60" t="s">
        <v>0</v>
      </c>
      <c r="B60" t="s">
        <v>81</v>
      </c>
      <c r="C60" t="s">
        <v>85</v>
      </c>
      <c r="D60" t="s">
        <v>15</v>
      </c>
      <c r="E60" t="s">
        <v>77</v>
      </c>
      <c r="F60" s="8">
        <v>0.59300954398651273</v>
      </c>
      <c r="G60" s="8">
        <v>0.55440588683202563</v>
      </c>
      <c r="H60" t="s">
        <v>123</v>
      </c>
      <c r="I60">
        <v>518</v>
      </c>
      <c r="J60">
        <v>441</v>
      </c>
      <c r="M60" s="9">
        <f>(Table_3[[#This Row],[Värde]]-Table_3[[#This Row],[Total]])</f>
        <v>3.8603657154487103E-2</v>
      </c>
      <c r="N60">
        <f>Table_3[[#This Row],[Värde]]*100</f>
        <v>59.300954398651271</v>
      </c>
      <c r="O60" t="str">
        <f>FIXED(Table_3[[#This Row],[Värde_num]],0)</f>
        <v>59</v>
      </c>
      <c r="P60" t="str">
        <f>Table_3[[#This Row],[Undergrupp]]&amp;" ("&amp;Table_3[[#This Row],[Varde_heltal]]&amp;"%)"</f>
        <v>Partisympati: S+V+MP+C (59%)</v>
      </c>
    </row>
    <row r="61" spans="1:16" x14ac:dyDescent="0.2">
      <c r="A61" t="s">
        <v>0</v>
      </c>
      <c r="B61" t="s">
        <v>81</v>
      </c>
      <c r="C61" t="s">
        <v>85</v>
      </c>
      <c r="D61" t="s">
        <v>15</v>
      </c>
      <c r="E61" t="s">
        <v>78</v>
      </c>
      <c r="F61" s="8">
        <v>0.42896100572785451</v>
      </c>
      <c r="G61" s="8">
        <v>0.55440588683202563</v>
      </c>
      <c r="H61" t="s">
        <v>124</v>
      </c>
      <c r="I61">
        <v>84</v>
      </c>
      <c r="J61">
        <v>102</v>
      </c>
      <c r="M61" s="9">
        <f>(Table_3[[#This Row],[Värde]]-Table_3[[#This Row],[Total]])</f>
        <v>-0.12544488110417112</v>
      </c>
      <c r="N61">
        <f>Table_3[[#This Row],[Värde]]*100</f>
        <v>42.89610057278545</v>
      </c>
      <c r="O61" t="str">
        <f>FIXED(Table_3[[#This Row],[Värde_num]],0)</f>
        <v>43</v>
      </c>
      <c r="P61" t="str">
        <f>Table_3[[#This Row],[Undergrupp]]&amp;" ("&amp;Table_3[[#This Row],[Varde_heltal]]&amp;"%)"</f>
        <v>Partisympati: Osäkra (43%)</v>
      </c>
    </row>
    <row r="62" spans="1:16" x14ac:dyDescent="0.2">
      <c r="A62" t="s">
        <v>0</v>
      </c>
      <c r="B62" t="s">
        <v>81</v>
      </c>
      <c r="C62" t="s">
        <v>86</v>
      </c>
      <c r="D62" t="s">
        <v>1</v>
      </c>
      <c r="E62" t="s">
        <v>17</v>
      </c>
      <c r="F62" s="8">
        <v>0.22675418906473307</v>
      </c>
      <c r="G62" s="8">
        <v>0.18647074308832315</v>
      </c>
      <c r="H62" t="s">
        <v>123</v>
      </c>
      <c r="I62">
        <v>503</v>
      </c>
      <c r="J62">
        <v>512</v>
      </c>
      <c r="M62" s="9">
        <f>(Table_3[[#This Row],[Värde]]-Table_3[[#This Row],[Total]])</f>
        <v>4.0283445976409926E-2</v>
      </c>
      <c r="N62">
        <f>Table_3[[#This Row],[Värde]]*100</f>
        <v>22.675418906473308</v>
      </c>
      <c r="O62" t="str">
        <f>FIXED(Table_3[[#This Row],[Värde_num]],0)</f>
        <v>23</v>
      </c>
      <c r="P62" t="str">
        <f>Table_3[[#This Row],[Undergrupp]]&amp;" ("&amp;Table_3[[#This Row],[Varde_heltal]]&amp;"%)"</f>
        <v>Kön: Man (23%)</v>
      </c>
    </row>
    <row r="63" spans="1:16" x14ac:dyDescent="0.2">
      <c r="A63" t="s">
        <v>0</v>
      </c>
      <c r="B63" t="s">
        <v>81</v>
      </c>
      <c r="C63" t="s">
        <v>86</v>
      </c>
      <c r="D63" t="s">
        <v>1</v>
      </c>
      <c r="E63" t="s">
        <v>18</v>
      </c>
      <c r="F63" s="8">
        <v>0.14549670035659368</v>
      </c>
      <c r="G63" s="8">
        <v>0.18647074308832315</v>
      </c>
      <c r="H63" t="s">
        <v>124</v>
      </c>
      <c r="I63">
        <v>512</v>
      </c>
      <c r="J63">
        <v>503</v>
      </c>
      <c r="M63" s="9">
        <f>(Table_3[[#This Row],[Värde]]-Table_3[[#This Row],[Total]])</f>
        <v>-4.0974042731729471E-2</v>
      </c>
      <c r="N63">
        <f>Table_3[[#This Row],[Värde]]*100</f>
        <v>14.549670035659368</v>
      </c>
      <c r="O63" t="str">
        <f>FIXED(Table_3[[#This Row],[Värde_num]],0)</f>
        <v>15</v>
      </c>
      <c r="P63" t="str">
        <f>Table_3[[#This Row],[Undergrupp]]&amp;" ("&amp;Table_3[[#This Row],[Varde_heltal]]&amp;"%)"</f>
        <v>Kön: Kvinna (15%)</v>
      </c>
    </row>
    <row r="64" spans="1:16" x14ac:dyDescent="0.2">
      <c r="A64" t="s">
        <v>0</v>
      </c>
      <c r="B64" t="s">
        <v>81</v>
      </c>
      <c r="C64" t="s">
        <v>86</v>
      </c>
      <c r="D64" t="s">
        <v>3</v>
      </c>
      <c r="E64" t="s">
        <v>24</v>
      </c>
      <c r="F64" s="8">
        <v>0.27663221545819222</v>
      </c>
      <c r="G64" s="8">
        <v>0.18647074308832315</v>
      </c>
      <c r="H64" t="s">
        <v>123</v>
      </c>
      <c r="I64">
        <v>108</v>
      </c>
      <c r="J64">
        <v>130</v>
      </c>
      <c r="M64" s="9">
        <f>(Table_3[[#This Row],[Värde]]-Table_3[[#This Row],[Total]])</f>
        <v>9.0161472369869072E-2</v>
      </c>
      <c r="N64">
        <f>Table_3[[#This Row],[Värde]]*100</f>
        <v>27.663221545819223</v>
      </c>
      <c r="O64" t="str">
        <f>FIXED(Table_3[[#This Row],[Värde_num]],0)</f>
        <v>28</v>
      </c>
      <c r="P64" t="str">
        <f>Table_3[[#This Row],[Undergrupp]]&amp;" ("&amp;Table_3[[#This Row],[Varde_heltal]]&amp;"%)"</f>
        <v>Man: 35-49 år (28%)</v>
      </c>
    </row>
    <row r="65" spans="1:16" x14ac:dyDescent="0.2">
      <c r="A65" t="s">
        <v>0</v>
      </c>
      <c r="B65" t="s">
        <v>81</v>
      </c>
      <c r="C65" t="s">
        <v>86</v>
      </c>
      <c r="D65" t="s">
        <v>4</v>
      </c>
      <c r="E65" t="s">
        <v>29</v>
      </c>
      <c r="F65" s="8">
        <v>0.10635999227180518</v>
      </c>
      <c r="G65" s="8">
        <v>0.18647074308832315</v>
      </c>
      <c r="H65" t="s">
        <v>124</v>
      </c>
      <c r="I65">
        <v>147</v>
      </c>
      <c r="J65">
        <v>120</v>
      </c>
      <c r="M65" s="9">
        <f>(Table_3[[#This Row],[Värde]]-Table_3[[#This Row],[Total]])</f>
        <v>-8.0110750816517973E-2</v>
      </c>
      <c r="N65">
        <f>Table_3[[#This Row],[Värde]]*100</f>
        <v>10.635999227180518</v>
      </c>
      <c r="O65" t="str">
        <f>FIXED(Table_3[[#This Row],[Värde_num]],0)</f>
        <v>11</v>
      </c>
      <c r="P65" t="str">
        <f>Table_3[[#This Row],[Undergrupp]]&amp;" ("&amp;Table_3[[#This Row],[Varde_heltal]]&amp;"%)"</f>
        <v>Kvinna: 50-64 år (11%)</v>
      </c>
    </row>
    <row r="66" spans="1:16" x14ac:dyDescent="0.2">
      <c r="A66" t="s">
        <v>0</v>
      </c>
      <c r="B66" t="s">
        <v>81</v>
      </c>
      <c r="C66" t="s">
        <v>86</v>
      </c>
      <c r="D66" t="s">
        <v>6</v>
      </c>
      <c r="E66" t="s">
        <v>35</v>
      </c>
      <c r="F66" s="8">
        <v>0.14472357095470748</v>
      </c>
      <c r="G66" s="8">
        <v>0.18647074308832315</v>
      </c>
      <c r="H66" t="s">
        <v>124</v>
      </c>
      <c r="I66">
        <v>291</v>
      </c>
      <c r="J66">
        <v>269</v>
      </c>
      <c r="M66" s="9">
        <f>(Table_3[[#This Row],[Värde]]-Table_3[[#This Row],[Total]])</f>
        <v>-4.1747172133615673E-2</v>
      </c>
      <c r="N66">
        <f>Table_3[[#This Row],[Värde]]*100</f>
        <v>14.472357095470748</v>
      </c>
      <c r="O66" t="str">
        <f>FIXED(Table_3[[#This Row],[Värde_num]],0)</f>
        <v>14</v>
      </c>
      <c r="P66" t="str">
        <f>Table_3[[#This Row],[Undergrupp]]&amp;" ("&amp;Table_3[[#This Row],[Varde_heltal]]&amp;"%)"</f>
        <v>Sysselsättning: Tjänsteman (14%)</v>
      </c>
    </row>
    <row r="67" spans="1:16" x14ac:dyDescent="0.2">
      <c r="A67" t="s">
        <v>0</v>
      </c>
      <c r="B67" t="s">
        <v>81</v>
      </c>
      <c r="C67" t="s">
        <v>86</v>
      </c>
      <c r="D67" t="s">
        <v>6</v>
      </c>
      <c r="E67" t="s">
        <v>36</v>
      </c>
      <c r="F67" s="8">
        <v>0.31195968474416647</v>
      </c>
      <c r="G67" s="8">
        <v>0.18647074308832315</v>
      </c>
      <c r="H67" t="s">
        <v>123</v>
      </c>
      <c r="I67">
        <v>75</v>
      </c>
      <c r="J67">
        <v>72</v>
      </c>
      <c r="M67" s="9">
        <f>(Table_3[[#This Row],[Värde]]-Table_3[[#This Row],[Total]])</f>
        <v>0.12548894165584332</v>
      </c>
      <c r="N67">
        <f>Table_3[[#This Row],[Värde]]*100</f>
        <v>31.195968474416645</v>
      </c>
      <c r="O67" t="str">
        <f>FIXED(Table_3[[#This Row],[Värde_num]],0)</f>
        <v>31</v>
      </c>
      <c r="P67" t="str">
        <f>Table_3[[#This Row],[Undergrupp]]&amp;" ("&amp;Table_3[[#This Row],[Varde_heltal]]&amp;"%)"</f>
        <v>Sysselsättning: Egen företagare (31%)</v>
      </c>
    </row>
    <row r="68" spans="1:16" x14ac:dyDescent="0.2">
      <c r="A68" t="s">
        <v>0</v>
      </c>
      <c r="B68" t="s">
        <v>81</v>
      </c>
      <c r="C68" t="s">
        <v>86</v>
      </c>
      <c r="D68" t="s">
        <v>9</v>
      </c>
      <c r="E68" t="s">
        <v>46</v>
      </c>
      <c r="F68" s="8">
        <v>0.2450929756030775</v>
      </c>
      <c r="G68" s="8">
        <v>0.18647074308832315</v>
      </c>
      <c r="H68" t="s">
        <v>123</v>
      </c>
      <c r="I68">
        <v>155</v>
      </c>
      <c r="J68">
        <v>180</v>
      </c>
      <c r="M68" s="9">
        <f>(Table_3[[#This Row],[Värde]]-Table_3[[#This Row],[Total]])</f>
        <v>5.8622232514754347E-2</v>
      </c>
      <c r="N68">
        <f>Table_3[[#This Row],[Värde]]*100</f>
        <v>24.509297560307751</v>
      </c>
      <c r="O68" t="str">
        <f>FIXED(Table_3[[#This Row],[Värde_num]],0)</f>
        <v>25</v>
      </c>
      <c r="P68" t="str">
        <f>Table_3[[#This Row],[Undergrupp]]&amp;" ("&amp;Table_3[[#This Row],[Varde_heltal]]&amp;"%)"</f>
        <v>Fackligt medlemskap: Nej (25%)</v>
      </c>
    </row>
    <row r="69" spans="1:16" x14ac:dyDescent="0.2">
      <c r="A69" t="s">
        <v>0</v>
      </c>
      <c r="B69" t="s">
        <v>81</v>
      </c>
      <c r="C69" t="s">
        <v>86</v>
      </c>
      <c r="D69" t="s">
        <v>9</v>
      </c>
      <c r="E69" t="s">
        <v>49</v>
      </c>
      <c r="F69" s="8">
        <v>4.5880699658176552E-2</v>
      </c>
      <c r="G69" s="8">
        <v>0.18647074308832315</v>
      </c>
      <c r="H69" t="s">
        <v>124</v>
      </c>
      <c r="I69">
        <v>97</v>
      </c>
      <c r="J69">
        <v>75</v>
      </c>
      <c r="M69" s="9">
        <f>(Table_3[[#This Row],[Värde]]-Table_3[[#This Row],[Total]])</f>
        <v>-0.14059004343014658</v>
      </c>
      <c r="N69">
        <f>Table_3[[#This Row],[Värde]]*100</f>
        <v>4.5880699658176551</v>
      </c>
      <c r="O69" t="str">
        <f>FIXED(Table_3[[#This Row],[Värde_num]],0)</f>
        <v>5</v>
      </c>
      <c r="P69" t="str">
        <f>Table_3[[#This Row],[Undergrupp]]&amp;" ("&amp;Table_3[[#This Row],[Varde_heltal]]&amp;"%)"</f>
        <v>Fackligt medlemskap: Saco (5%)</v>
      </c>
    </row>
    <row r="70" spans="1:16" x14ac:dyDescent="0.2">
      <c r="A70" t="s">
        <v>0</v>
      </c>
      <c r="B70" t="s">
        <v>81</v>
      </c>
      <c r="C70" t="s">
        <v>86</v>
      </c>
      <c r="D70" t="s">
        <v>15</v>
      </c>
      <c r="E70" t="s">
        <v>75</v>
      </c>
      <c r="F70" s="8">
        <v>0.4129800480617638</v>
      </c>
      <c r="G70" s="8">
        <v>0.18647074308832315</v>
      </c>
      <c r="H70" t="s">
        <v>123</v>
      </c>
      <c r="I70">
        <v>15</v>
      </c>
      <c r="J70">
        <v>16</v>
      </c>
      <c r="M70" s="9">
        <f>(Table_3[[#This Row],[Värde]]-Table_3[[#This Row],[Total]])</f>
        <v>0.22650930497344066</v>
      </c>
      <c r="N70">
        <f>Table_3[[#This Row],[Värde]]*100</f>
        <v>41.29800480617638</v>
      </c>
      <c r="O70" t="str">
        <f>FIXED(Table_3[[#This Row],[Värde_num]],0)</f>
        <v>41</v>
      </c>
      <c r="P70" t="str">
        <f>Table_3[[#This Row],[Undergrupp]]&amp;" ("&amp;Table_3[[#This Row],[Varde_heltal]]&amp;"%)"</f>
        <v>Partisympati: Annat (41%)</v>
      </c>
    </row>
    <row r="71" spans="1:16" x14ac:dyDescent="0.2">
      <c r="A71" t="s">
        <v>0</v>
      </c>
      <c r="B71" t="s">
        <v>81</v>
      </c>
      <c r="C71" t="s">
        <v>87</v>
      </c>
      <c r="D71" t="s">
        <v>1</v>
      </c>
      <c r="E71" t="s">
        <v>17</v>
      </c>
      <c r="F71" s="8">
        <v>0.25851647380487169</v>
      </c>
      <c r="G71" s="8">
        <v>0.19989917828241857</v>
      </c>
      <c r="H71" t="s">
        <v>123</v>
      </c>
      <c r="I71">
        <v>503</v>
      </c>
      <c r="J71">
        <v>512</v>
      </c>
      <c r="M71" s="9">
        <f>(Table_3[[#This Row],[Värde]]-Table_3[[#This Row],[Total]])</f>
        <v>5.8617295522453122E-2</v>
      </c>
      <c r="N71">
        <f>Table_3[[#This Row],[Värde]]*100</f>
        <v>25.851647380487169</v>
      </c>
      <c r="O71" t="str">
        <f>FIXED(Table_3[[#This Row],[Värde_num]],0)</f>
        <v>26</v>
      </c>
      <c r="P71" t="str">
        <f>Table_3[[#This Row],[Undergrupp]]&amp;" ("&amp;Table_3[[#This Row],[Varde_heltal]]&amp;"%)"</f>
        <v>Kön: Man (26%)</v>
      </c>
    </row>
    <row r="72" spans="1:16" x14ac:dyDescent="0.2">
      <c r="A72" t="s">
        <v>0</v>
      </c>
      <c r="B72" t="s">
        <v>81</v>
      </c>
      <c r="C72" t="s">
        <v>87</v>
      </c>
      <c r="D72" t="s">
        <v>1</v>
      </c>
      <c r="E72" t="s">
        <v>18</v>
      </c>
      <c r="F72" s="8">
        <v>0.14027698079310988</v>
      </c>
      <c r="G72" s="8">
        <v>0.19989917828241857</v>
      </c>
      <c r="H72" t="s">
        <v>124</v>
      </c>
      <c r="I72">
        <v>512</v>
      </c>
      <c r="J72">
        <v>503</v>
      </c>
      <c r="M72" s="9">
        <f>(Table_3[[#This Row],[Värde]]-Table_3[[#This Row],[Total]])</f>
        <v>-5.9622197489308693E-2</v>
      </c>
      <c r="N72">
        <f>Table_3[[#This Row],[Värde]]*100</f>
        <v>14.027698079310987</v>
      </c>
      <c r="O72" t="str">
        <f>FIXED(Table_3[[#This Row],[Värde_num]],0)</f>
        <v>14</v>
      </c>
      <c r="P72" t="str">
        <f>Table_3[[#This Row],[Undergrupp]]&amp;" ("&amp;Table_3[[#This Row],[Varde_heltal]]&amp;"%)"</f>
        <v>Kön: Kvinna (14%)</v>
      </c>
    </row>
    <row r="73" spans="1:16" x14ac:dyDescent="0.2">
      <c r="A73" t="s">
        <v>0</v>
      </c>
      <c r="B73" t="s">
        <v>81</v>
      </c>
      <c r="C73" t="s">
        <v>87</v>
      </c>
      <c r="D73" t="s">
        <v>2</v>
      </c>
      <c r="E73" t="s">
        <v>19</v>
      </c>
      <c r="F73" s="8">
        <v>0.26953029940523426</v>
      </c>
      <c r="G73" s="8">
        <v>0.19989917828241857</v>
      </c>
      <c r="H73" t="s">
        <v>123</v>
      </c>
      <c r="I73">
        <v>143</v>
      </c>
      <c r="J73">
        <v>280</v>
      </c>
      <c r="M73" s="9">
        <f>(Table_3[[#This Row],[Värde]]-Table_3[[#This Row],[Total]])</f>
        <v>6.9631121122815692E-2</v>
      </c>
      <c r="N73">
        <f>Table_3[[#This Row],[Värde]]*100</f>
        <v>26.953029940523425</v>
      </c>
      <c r="O73" t="str">
        <f>FIXED(Table_3[[#This Row],[Värde_num]],0)</f>
        <v>27</v>
      </c>
      <c r="P73" t="str">
        <f>Table_3[[#This Row],[Undergrupp]]&amp;" ("&amp;Table_3[[#This Row],[Varde_heltal]]&amp;"%)"</f>
        <v>Ålder: 18-34 år (27%)</v>
      </c>
    </row>
    <row r="74" spans="1:16" x14ac:dyDescent="0.2">
      <c r="A74" t="s">
        <v>0</v>
      </c>
      <c r="B74" t="s">
        <v>81</v>
      </c>
      <c r="C74" t="s">
        <v>87</v>
      </c>
      <c r="D74" t="s">
        <v>2</v>
      </c>
      <c r="E74" t="s">
        <v>22</v>
      </c>
      <c r="F74" s="8">
        <v>0.15499466669866296</v>
      </c>
      <c r="G74" s="8">
        <v>0.19989917828241857</v>
      </c>
      <c r="H74" t="s">
        <v>124</v>
      </c>
      <c r="I74">
        <v>357</v>
      </c>
      <c r="J74">
        <v>239</v>
      </c>
      <c r="M74" s="9">
        <f>(Table_3[[#This Row],[Värde]]-Table_3[[#This Row],[Total]])</f>
        <v>-4.4904511583755607E-2</v>
      </c>
      <c r="N74">
        <f>Table_3[[#This Row],[Värde]]*100</f>
        <v>15.499466669866296</v>
      </c>
      <c r="O74" t="str">
        <f>FIXED(Table_3[[#This Row],[Värde_num]],0)</f>
        <v>15</v>
      </c>
      <c r="P74" t="str">
        <f>Table_3[[#This Row],[Undergrupp]]&amp;" ("&amp;Table_3[[#This Row],[Varde_heltal]]&amp;"%)"</f>
        <v>Ålder: 65-84 år (15%)</v>
      </c>
    </row>
    <row r="75" spans="1:16" x14ac:dyDescent="0.2">
      <c r="A75" t="s">
        <v>0</v>
      </c>
      <c r="B75" t="s">
        <v>81</v>
      </c>
      <c r="C75" t="s">
        <v>87</v>
      </c>
      <c r="D75" t="s">
        <v>3</v>
      </c>
      <c r="E75" t="s">
        <v>23</v>
      </c>
      <c r="F75" s="8">
        <v>0.30428429921575151</v>
      </c>
      <c r="G75" s="8">
        <v>0.19989917828241857</v>
      </c>
      <c r="H75" t="s">
        <v>123</v>
      </c>
      <c r="I75">
        <v>62</v>
      </c>
      <c r="J75">
        <v>144</v>
      </c>
      <c r="M75" s="9">
        <f>(Table_3[[#This Row],[Värde]]-Table_3[[#This Row],[Total]])</f>
        <v>0.10438512093333294</v>
      </c>
      <c r="N75">
        <f>Table_3[[#This Row],[Värde]]*100</f>
        <v>30.428429921575152</v>
      </c>
      <c r="O75" t="str">
        <f>FIXED(Table_3[[#This Row],[Värde_num]],0)</f>
        <v>30</v>
      </c>
      <c r="P75" t="str">
        <f>Table_3[[#This Row],[Undergrupp]]&amp;" ("&amp;Table_3[[#This Row],[Varde_heltal]]&amp;"%)"</f>
        <v>Man: 18-34 år (30%)</v>
      </c>
    </row>
    <row r="76" spans="1:16" x14ac:dyDescent="0.2">
      <c r="A76" t="s">
        <v>0</v>
      </c>
      <c r="B76" t="s">
        <v>81</v>
      </c>
      <c r="C76" t="s">
        <v>87</v>
      </c>
      <c r="D76" t="s">
        <v>3</v>
      </c>
      <c r="E76" t="s">
        <v>24</v>
      </c>
      <c r="F76" s="8">
        <v>0.2681178714914807</v>
      </c>
      <c r="G76" s="8">
        <v>0.19989917828241857</v>
      </c>
      <c r="H76" t="s">
        <v>123</v>
      </c>
      <c r="I76">
        <v>108</v>
      </c>
      <c r="J76">
        <v>130</v>
      </c>
      <c r="M76" s="9">
        <f>(Table_3[[#This Row],[Värde]]-Table_3[[#This Row],[Total]])</f>
        <v>6.8218693209062126E-2</v>
      </c>
      <c r="N76">
        <f>Table_3[[#This Row],[Värde]]*100</f>
        <v>26.811787149148071</v>
      </c>
      <c r="O76" t="str">
        <f>FIXED(Table_3[[#This Row],[Värde_num]],0)</f>
        <v>27</v>
      </c>
      <c r="P76" t="str">
        <f>Table_3[[#This Row],[Undergrupp]]&amp;" ("&amp;Table_3[[#This Row],[Varde_heltal]]&amp;"%)"</f>
        <v>Man: 35-49 år (27%)</v>
      </c>
    </row>
    <row r="77" spans="1:16" x14ac:dyDescent="0.2">
      <c r="A77" t="s">
        <v>0</v>
      </c>
      <c r="B77" t="s">
        <v>81</v>
      </c>
      <c r="C77" t="s">
        <v>87</v>
      </c>
      <c r="D77" t="s">
        <v>4</v>
      </c>
      <c r="E77" t="s">
        <v>28</v>
      </c>
      <c r="F77" s="8">
        <v>0.13041159419930198</v>
      </c>
      <c r="G77" s="8">
        <v>0.19989917828241857</v>
      </c>
      <c r="H77" t="s">
        <v>124</v>
      </c>
      <c r="I77">
        <v>102</v>
      </c>
      <c r="J77">
        <v>124</v>
      </c>
      <c r="M77" s="9">
        <f>(Table_3[[#This Row],[Värde]]-Table_3[[#This Row],[Total]])</f>
        <v>-6.9487584083116588E-2</v>
      </c>
      <c r="N77">
        <f>Table_3[[#This Row],[Värde]]*100</f>
        <v>13.041159419930198</v>
      </c>
      <c r="O77" t="str">
        <f>FIXED(Table_3[[#This Row],[Värde_num]],0)</f>
        <v>13</v>
      </c>
      <c r="P77" t="str">
        <f>Table_3[[#This Row],[Undergrupp]]&amp;" ("&amp;Table_3[[#This Row],[Varde_heltal]]&amp;"%)"</f>
        <v>Kvinna: 35-49 år (13%)</v>
      </c>
    </row>
    <row r="78" spans="1:16" x14ac:dyDescent="0.2">
      <c r="A78" t="s">
        <v>0</v>
      </c>
      <c r="B78" t="s">
        <v>81</v>
      </c>
      <c r="C78" t="s">
        <v>87</v>
      </c>
      <c r="D78" t="s">
        <v>4</v>
      </c>
      <c r="E78" t="s">
        <v>29</v>
      </c>
      <c r="F78" s="8">
        <v>0.12376779099837133</v>
      </c>
      <c r="G78" s="8">
        <v>0.19989917828241857</v>
      </c>
      <c r="H78" t="s">
        <v>124</v>
      </c>
      <c r="I78">
        <v>147</v>
      </c>
      <c r="J78">
        <v>120</v>
      </c>
      <c r="M78" s="9">
        <f>(Table_3[[#This Row],[Värde]]-Table_3[[#This Row],[Total]])</f>
        <v>-7.6131387284047239E-2</v>
      </c>
      <c r="N78">
        <f>Table_3[[#This Row],[Värde]]*100</f>
        <v>12.376779099837133</v>
      </c>
      <c r="O78" t="str">
        <f>FIXED(Table_3[[#This Row],[Värde_num]],0)</f>
        <v>12</v>
      </c>
      <c r="P78" t="str">
        <f>Table_3[[#This Row],[Undergrupp]]&amp;" ("&amp;Table_3[[#This Row],[Varde_heltal]]&amp;"%)"</f>
        <v>Kvinna: 50-64 år (12%)</v>
      </c>
    </row>
    <row r="79" spans="1:16" x14ac:dyDescent="0.2">
      <c r="A79" t="s">
        <v>0</v>
      </c>
      <c r="B79" t="s">
        <v>81</v>
      </c>
      <c r="C79" t="s">
        <v>87</v>
      </c>
      <c r="D79" t="s">
        <v>4</v>
      </c>
      <c r="E79" t="s">
        <v>30</v>
      </c>
      <c r="F79" s="8">
        <v>6.5218691824287814E-2</v>
      </c>
      <c r="G79" s="8">
        <v>0.19989917828241857</v>
      </c>
      <c r="H79" t="s">
        <v>124</v>
      </c>
      <c r="I79">
        <v>182</v>
      </c>
      <c r="J79">
        <v>123</v>
      </c>
      <c r="M79" s="9">
        <f>(Table_3[[#This Row],[Värde]]-Table_3[[#This Row],[Total]])</f>
        <v>-0.13468048645813074</v>
      </c>
      <c r="N79">
        <f>Table_3[[#This Row],[Värde]]*100</f>
        <v>6.5218691824287811</v>
      </c>
      <c r="O79" t="str">
        <f>FIXED(Table_3[[#This Row],[Värde_num]],0)</f>
        <v>7</v>
      </c>
      <c r="P79" t="str">
        <f>Table_3[[#This Row],[Undergrupp]]&amp;" ("&amp;Table_3[[#This Row],[Varde_heltal]]&amp;"%)"</f>
        <v>Kvinna: 65-84 år (7%)</v>
      </c>
    </row>
    <row r="80" spans="1:16" x14ac:dyDescent="0.2">
      <c r="A80" t="s">
        <v>0</v>
      </c>
      <c r="B80" t="s">
        <v>81</v>
      </c>
      <c r="C80" t="s">
        <v>87</v>
      </c>
      <c r="D80" t="s">
        <v>5</v>
      </c>
      <c r="E80" t="s">
        <v>31</v>
      </c>
      <c r="F80" s="8">
        <v>0.24430877535239742</v>
      </c>
      <c r="G80" s="8">
        <v>0.19989917828241857</v>
      </c>
      <c r="H80" t="s">
        <v>123</v>
      </c>
      <c r="I80">
        <v>442</v>
      </c>
      <c r="J80">
        <v>602</v>
      </c>
      <c r="M80" s="9">
        <f>(Table_3[[#This Row],[Värde]]-Table_3[[#This Row],[Total]])</f>
        <v>4.4409597069978851E-2</v>
      </c>
      <c r="N80">
        <f>Table_3[[#This Row],[Värde]]*100</f>
        <v>24.430877535239741</v>
      </c>
      <c r="O80" t="str">
        <f>FIXED(Table_3[[#This Row],[Värde_num]],0)</f>
        <v>24</v>
      </c>
      <c r="P80" t="str">
        <f>Table_3[[#This Row],[Undergrupp]]&amp;" ("&amp;Table_3[[#This Row],[Varde_heltal]]&amp;"%)"</f>
        <v>Utbildning: Gymnasium eller lägre (24%)</v>
      </c>
    </row>
    <row r="81" spans="1:16" x14ac:dyDescent="0.2">
      <c r="A81" t="s">
        <v>0</v>
      </c>
      <c r="B81" t="s">
        <v>81</v>
      </c>
      <c r="C81" t="s">
        <v>87</v>
      </c>
      <c r="D81" t="s">
        <v>5</v>
      </c>
      <c r="E81" t="s">
        <v>32</v>
      </c>
      <c r="F81" s="8">
        <v>0.13511559440615917</v>
      </c>
      <c r="G81" s="8">
        <v>0.19989917828241857</v>
      </c>
      <c r="H81" t="s">
        <v>124</v>
      </c>
      <c r="I81">
        <v>573</v>
      </c>
      <c r="J81">
        <v>413</v>
      </c>
      <c r="M81" s="9">
        <f>(Table_3[[#This Row],[Värde]]-Table_3[[#This Row],[Total]])</f>
        <v>-6.4783583876259404E-2</v>
      </c>
      <c r="N81">
        <f>Table_3[[#This Row],[Värde]]*100</f>
        <v>13.511559440615917</v>
      </c>
      <c r="O81" t="str">
        <f>FIXED(Table_3[[#This Row],[Värde_num]],0)</f>
        <v>14</v>
      </c>
      <c r="P81" t="str">
        <f>Table_3[[#This Row],[Undergrupp]]&amp;" ("&amp;Table_3[[#This Row],[Varde_heltal]]&amp;"%)"</f>
        <v>Utbildning: Universitet/högskola (14%)</v>
      </c>
    </row>
    <row r="82" spans="1:16" x14ac:dyDescent="0.2">
      <c r="A82" t="s">
        <v>0</v>
      </c>
      <c r="B82" t="s">
        <v>81</v>
      </c>
      <c r="C82" t="s">
        <v>87</v>
      </c>
      <c r="D82" t="s">
        <v>6</v>
      </c>
      <c r="E82" t="s">
        <v>34</v>
      </c>
      <c r="F82" s="8">
        <v>0.28180323375628258</v>
      </c>
      <c r="G82" s="8">
        <v>0.19989917828241857</v>
      </c>
      <c r="H82" t="s">
        <v>123</v>
      </c>
      <c r="I82">
        <v>141</v>
      </c>
      <c r="J82">
        <v>178</v>
      </c>
      <c r="M82" s="9">
        <f>(Table_3[[#This Row],[Värde]]-Table_3[[#This Row],[Total]])</f>
        <v>8.1904055473864007E-2</v>
      </c>
      <c r="N82">
        <f>Table_3[[#This Row],[Värde]]*100</f>
        <v>28.180323375628259</v>
      </c>
      <c r="O82" t="str">
        <f>FIXED(Table_3[[#This Row],[Värde_num]],0)</f>
        <v>28</v>
      </c>
      <c r="P82" t="str">
        <f>Table_3[[#This Row],[Undergrupp]]&amp;" ("&amp;Table_3[[#This Row],[Varde_heltal]]&amp;"%)"</f>
        <v>Sysselsättning: Arbetare (28%)</v>
      </c>
    </row>
    <row r="83" spans="1:16" x14ac:dyDescent="0.2">
      <c r="A83" t="s">
        <v>0</v>
      </c>
      <c r="B83" t="s">
        <v>81</v>
      </c>
      <c r="C83" t="s">
        <v>87</v>
      </c>
      <c r="D83" t="s">
        <v>6</v>
      </c>
      <c r="E83" t="s">
        <v>35</v>
      </c>
      <c r="F83" s="8">
        <v>0.14483092044587362</v>
      </c>
      <c r="G83" s="8">
        <v>0.19989917828241857</v>
      </c>
      <c r="H83" t="s">
        <v>124</v>
      </c>
      <c r="I83">
        <v>291</v>
      </c>
      <c r="J83">
        <v>269</v>
      </c>
      <c r="M83" s="9">
        <f>(Table_3[[#This Row],[Värde]]-Table_3[[#This Row],[Total]])</f>
        <v>-5.5068257836544954E-2</v>
      </c>
      <c r="N83">
        <f>Table_3[[#This Row],[Värde]]*100</f>
        <v>14.483092044587362</v>
      </c>
      <c r="O83" t="str">
        <f>FIXED(Table_3[[#This Row],[Värde_num]],0)</f>
        <v>14</v>
      </c>
      <c r="P83" t="str">
        <f>Table_3[[#This Row],[Undergrupp]]&amp;" ("&amp;Table_3[[#This Row],[Varde_heltal]]&amp;"%)"</f>
        <v>Sysselsättning: Tjänsteman (14%)</v>
      </c>
    </row>
    <row r="84" spans="1:16" x14ac:dyDescent="0.2">
      <c r="A84" t="s">
        <v>0</v>
      </c>
      <c r="B84" t="s">
        <v>81</v>
      </c>
      <c r="C84" t="s">
        <v>87</v>
      </c>
      <c r="D84" t="s">
        <v>6</v>
      </c>
      <c r="E84" t="s">
        <v>38</v>
      </c>
      <c r="F84" s="8">
        <v>0.45403448575859207</v>
      </c>
      <c r="G84" s="8">
        <v>0.19989917828241857</v>
      </c>
      <c r="H84" t="s">
        <v>123</v>
      </c>
      <c r="I84">
        <v>34</v>
      </c>
      <c r="J84">
        <v>53</v>
      </c>
      <c r="M84" s="9">
        <f>(Table_3[[#This Row],[Värde]]-Table_3[[#This Row],[Total]])</f>
        <v>0.25413530747617352</v>
      </c>
      <c r="N84">
        <f>Table_3[[#This Row],[Värde]]*100</f>
        <v>45.403448575859208</v>
      </c>
      <c r="O84" t="str">
        <f>FIXED(Table_3[[#This Row],[Värde_num]],0)</f>
        <v>45</v>
      </c>
      <c r="P84" t="str">
        <f>Table_3[[#This Row],[Undergrupp]]&amp;" ("&amp;Table_3[[#This Row],[Varde_heltal]]&amp;"%)"</f>
        <v>Sysselsättning: Arbetssökande (45%)</v>
      </c>
    </row>
    <row r="85" spans="1:16" x14ac:dyDescent="0.2">
      <c r="A85" t="s">
        <v>0</v>
      </c>
      <c r="B85" t="s">
        <v>81</v>
      </c>
      <c r="C85" t="s">
        <v>87</v>
      </c>
      <c r="D85" t="s">
        <v>7</v>
      </c>
      <c r="E85" t="s">
        <v>42</v>
      </c>
      <c r="F85" s="8">
        <v>0.14626513590263854</v>
      </c>
      <c r="G85" s="8">
        <v>0.19989917828241857</v>
      </c>
      <c r="H85" t="s">
        <v>124</v>
      </c>
      <c r="I85">
        <v>501</v>
      </c>
      <c r="J85">
        <v>439</v>
      </c>
      <c r="M85" s="9">
        <f>(Table_3[[#This Row],[Värde]]-Table_3[[#This Row],[Total]])</f>
        <v>-5.3634042379780034E-2</v>
      </c>
      <c r="N85">
        <f>Table_3[[#This Row],[Värde]]*100</f>
        <v>14.626513590263853</v>
      </c>
      <c r="O85" t="str">
        <f>FIXED(Table_3[[#This Row],[Värde_num]],0)</f>
        <v>15</v>
      </c>
      <c r="P85" t="str">
        <f>Table_3[[#This Row],[Undergrupp]]&amp;" ("&amp;Table_3[[#This Row],[Varde_heltal]]&amp;"%)"</f>
        <v>Boende: Villa/radhus (15%)</v>
      </c>
    </row>
    <row r="86" spans="1:16" x14ac:dyDescent="0.2">
      <c r="A86" t="s">
        <v>0</v>
      </c>
      <c r="B86" t="s">
        <v>81</v>
      </c>
      <c r="C86" t="s">
        <v>87</v>
      </c>
      <c r="D86" t="s">
        <v>8</v>
      </c>
      <c r="E86" t="s">
        <v>45</v>
      </c>
      <c r="F86" s="8">
        <v>0.1837605136694026</v>
      </c>
      <c r="G86" s="8">
        <v>0.19989917828241857</v>
      </c>
      <c r="H86" t="s">
        <v>124</v>
      </c>
      <c r="I86">
        <v>784</v>
      </c>
      <c r="J86">
        <v>746</v>
      </c>
      <c r="M86" s="9">
        <f>(Table_3[[#This Row],[Värde]]-Table_3[[#This Row],[Total]])</f>
        <v>-1.6138664613015968E-2</v>
      </c>
      <c r="N86">
        <f>Table_3[[#This Row],[Värde]]*100</f>
        <v>18.37605136694026</v>
      </c>
      <c r="O86" t="str">
        <f>FIXED(Table_3[[#This Row],[Värde_num]],0)</f>
        <v>18</v>
      </c>
      <c r="P86" t="str">
        <f>Table_3[[#This Row],[Undergrupp]]&amp;" ("&amp;Table_3[[#This Row],[Varde_heltal]]&amp;"%)"</f>
        <v>Har inte hemmaboende barn i hushållet (18%)</v>
      </c>
    </row>
    <row r="87" spans="1:16" x14ac:dyDescent="0.2">
      <c r="A87" t="s">
        <v>0</v>
      </c>
      <c r="B87" t="s">
        <v>81</v>
      </c>
      <c r="C87" t="s">
        <v>87</v>
      </c>
      <c r="D87" t="s">
        <v>11</v>
      </c>
      <c r="E87" t="s">
        <v>55</v>
      </c>
      <c r="F87" s="8">
        <v>0.14553721108239803</v>
      </c>
      <c r="G87" s="8">
        <v>0.19989917828241857</v>
      </c>
      <c r="H87" t="s">
        <v>124</v>
      </c>
      <c r="I87">
        <v>321</v>
      </c>
      <c r="J87">
        <v>284</v>
      </c>
      <c r="M87" s="9">
        <f>(Table_3[[#This Row],[Värde]]-Table_3[[#This Row],[Total]])</f>
        <v>-5.4361967200020539E-2</v>
      </c>
      <c r="N87">
        <f>Table_3[[#This Row],[Värde]]*100</f>
        <v>14.553721108239802</v>
      </c>
      <c r="O87" t="str">
        <f>FIXED(Table_3[[#This Row],[Värde_num]],0)</f>
        <v>15</v>
      </c>
      <c r="P87" t="str">
        <f>Table_3[[#This Row],[Undergrupp]]&amp;" ("&amp;Table_3[[#This Row],[Varde_heltal]]&amp;"%)"</f>
        <v>Hushållsinkomst: 800k- (15%)</v>
      </c>
    </row>
    <row r="88" spans="1:16" x14ac:dyDescent="0.2">
      <c r="A88" t="s">
        <v>0</v>
      </c>
      <c r="B88" t="s">
        <v>81</v>
      </c>
      <c r="C88" t="s">
        <v>87</v>
      </c>
      <c r="D88" t="s">
        <v>12</v>
      </c>
      <c r="E88" t="s">
        <v>56</v>
      </c>
      <c r="F88" s="8">
        <v>0.15727354855732392</v>
      </c>
      <c r="G88" s="8">
        <v>0.19989917828241857</v>
      </c>
      <c r="H88" t="s">
        <v>124</v>
      </c>
      <c r="I88">
        <v>487</v>
      </c>
      <c r="J88">
        <v>429</v>
      </c>
      <c r="M88" s="9">
        <f>(Table_3[[#This Row],[Värde]]-Table_3[[#This Row],[Total]])</f>
        <v>-4.2625629725094649E-2</v>
      </c>
      <c r="N88">
        <f>Table_3[[#This Row],[Värde]]*100</f>
        <v>15.727354855732392</v>
      </c>
      <c r="O88" t="str">
        <f>FIXED(Table_3[[#This Row],[Värde_num]],0)</f>
        <v>16</v>
      </c>
      <c r="P88" t="str">
        <f>Table_3[[#This Row],[Undergrupp]]&amp;" ("&amp;Table_3[[#This Row],[Varde_heltal]]&amp;"%)"</f>
        <v>Civilstånd: Gift/partnerskap (16%)</v>
      </c>
    </row>
    <row r="89" spans="1:16" x14ac:dyDescent="0.2">
      <c r="A89" t="s">
        <v>0</v>
      </c>
      <c r="B89" t="s">
        <v>81</v>
      </c>
      <c r="C89" t="s">
        <v>87</v>
      </c>
      <c r="D89" t="s">
        <v>12</v>
      </c>
      <c r="E89" t="s">
        <v>58</v>
      </c>
      <c r="F89" s="8">
        <v>0.25012363513420882</v>
      </c>
      <c r="G89" s="8">
        <v>0.19989917828241857</v>
      </c>
      <c r="H89" t="s">
        <v>123</v>
      </c>
      <c r="I89">
        <v>330</v>
      </c>
      <c r="J89">
        <v>355</v>
      </c>
      <c r="M89" s="9">
        <f>(Table_3[[#This Row],[Värde]]-Table_3[[#This Row],[Total]])</f>
        <v>5.022445685179025E-2</v>
      </c>
      <c r="N89">
        <f>Table_3[[#This Row],[Värde]]*100</f>
        <v>25.012363513420883</v>
      </c>
      <c r="O89" t="str">
        <f>FIXED(Table_3[[#This Row],[Värde_num]],0)</f>
        <v>25</v>
      </c>
      <c r="P89" t="str">
        <f>Table_3[[#This Row],[Undergrupp]]&amp;" ("&amp;Table_3[[#This Row],[Varde_heltal]]&amp;"%)"</f>
        <v>Civilstånd: Annat (25%)</v>
      </c>
    </row>
    <row r="90" spans="1:16" x14ac:dyDescent="0.2">
      <c r="A90" t="s">
        <v>0</v>
      </c>
      <c r="B90" t="s">
        <v>81</v>
      </c>
      <c r="C90" t="s">
        <v>87</v>
      </c>
      <c r="D90" t="s">
        <v>15</v>
      </c>
      <c r="E90" t="s">
        <v>70</v>
      </c>
      <c r="F90" s="8">
        <v>7.3348625733349687E-2</v>
      </c>
      <c r="G90" s="8">
        <v>0.19989917828241857</v>
      </c>
      <c r="H90" t="s">
        <v>124</v>
      </c>
      <c r="I90">
        <v>43</v>
      </c>
      <c r="J90">
        <v>43</v>
      </c>
      <c r="M90" s="9">
        <f>(Table_3[[#This Row],[Värde]]-Table_3[[#This Row],[Total]])</f>
        <v>-0.12655055254906888</v>
      </c>
      <c r="N90">
        <f>Table_3[[#This Row],[Värde]]*100</f>
        <v>7.334862573334969</v>
      </c>
      <c r="O90" t="str">
        <f>FIXED(Table_3[[#This Row],[Värde_num]],0)</f>
        <v>7</v>
      </c>
      <c r="P90" t="str">
        <f>Table_3[[#This Row],[Undergrupp]]&amp;" ("&amp;Table_3[[#This Row],[Varde_heltal]]&amp;"%)"</f>
        <v>Partisympati: KD (7%)</v>
      </c>
    </row>
    <row r="91" spans="1:16" x14ac:dyDescent="0.2">
      <c r="A91" t="s">
        <v>0</v>
      </c>
      <c r="B91" t="s">
        <v>81</v>
      </c>
      <c r="C91" t="s">
        <v>87</v>
      </c>
      <c r="D91" t="s">
        <v>15</v>
      </c>
      <c r="E91" t="s">
        <v>78</v>
      </c>
      <c r="F91" s="8">
        <v>0.29676592722388917</v>
      </c>
      <c r="G91" s="8">
        <v>0.19989917828241857</v>
      </c>
      <c r="H91" t="s">
        <v>123</v>
      </c>
      <c r="I91">
        <v>84</v>
      </c>
      <c r="J91">
        <v>102</v>
      </c>
      <c r="M91" s="9">
        <f>(Table_3[[#This Row],[Värde]]-Table_3[[#This Row],[Total]])</f>
        <v>9.6866748941470598E-2</v>
      </c>
      <c r="N91">
        <f>Table_3[[#This Row],[Värde]]*100</f>
        <v>29.676592722388918</v>
      </c>
      <c r="O91" t="str">
        <f>FIXED(Table_3[[#This Row],[Värde_num]],0)</f>
        <v>30</v>
      </c>
      <c r="P91" t="str">
        <f>Table_3[[#This Row],[Undergrupp]]&amp;" ("&amp;Table_3[[#This Row],[Varde_heltal]]&amp;"%)"</f>
        <v>Partisympati: Osäkra (30%)</v>
      </c>
    </row>
    <row r="92" spans="1:16" x14ac:dyDescent="0.2">
      <c r="A92" t="s">
        <v>0</v>
      </c>
      <c r="B92" t="s">
        <v>81</v>
      </c>
      <c r="C92" t="s">
        <v>88</v>
      </c>
      <c r="D92" t="s">
        <v>1</v>
      </c>
      <c r="E92" t="s">
        <v>17</v>
      </c>
      <c r="F92" s="8">
        <v>0.51472933713039504</v>
      </c>
      <c r="G92" s="8">
        <v>0.61363007862925789</v>
      </c>
      <c r="H92" t="s">
        <v>124</v>
      </c>
      <c r="I92">
        <v>503</v>
      </c>
      <c r="J92">
        <v>512</v>
      </c>
      <c r="M92" s="9">
        <f>(Table_3[[#This Row],[Värde]]-Table_3[[#This Row],[Total]])</f>
        <v>-9.8900741498862854E-2</v>
      </c>
      <c r="N92">
        <f>Table_3[[#This Row],[Värde]]*100</f>
        <v>51.472933713039502</v>
      </c>
      <c r="O92" t="str">
        <f>FIXED(Table_3[[#This Row],[Värde_num]],0)</f>
        <v>51</v>
      </c>
      <c r="P92" t="str">
        <f>Table_3[[#This Row],[Undergrupp]]&amp;" ("&amp;Table_3[[#This Row],[Varde_heltal]]&amp;"%)"</f>
        <v>Kön: Man (51%)</v>
      </c>
    </row>
    <row r="93" spans="1:16" x14ac:dyDescent="0.2">
      <c r="A93" t="s">
        <v>0</v>
      </c>
      <c r="B93" t="s">
        <v>81</v>
      </c>
      <c r="C93" t="s">
        <v>88</v>
      </c>
      <c r="D93" t="s">
        <v>1</v>
      </c>
      <c r="E93" t="s">
        <v>18</v>
      </c>
      <c r="F93" s="8">
        <v>0.71422631885029686</v>
      </c>
      <c r="G93" s="8">
        <v>0.61363007862925789</v>
      </c>
      <c r="H93" t="s">
        <v>123</v>
      </c>
      <c r="I93">
        <v>512</v>
      </c>
      <c r="J93">
        <v>503</v>
      </c>
      <c r="M93" s="9">
        <f>(Table_3[[#This Row],[Värde]]-Table_3[[#This Row],[Total]])</f>
        <v>0.10059624022103897</v>
      </c>
      <c r="N93">
        <f>Table_3[[#This Row],[Värde]]*100</f>
        <v>71.422631885029688</v>
      </c>
      <c r="O93" t="str">
        <f>FIXED(Table_3[[#This Row],[Värde_num]],0)</f>
        <v>71</v>
      </c>
      <c r="P93" t="str">
        <f>Table_3[[#This Row],[Undergrupp]]&amp;" ("&amp;Table_3[[#This Row],[Varde_heltal]]&amp;"%)"</f>
        <v>Kön: Kvinna (71%)</v>
      </c>
    </row>
    <row r="94" spans="1:16" x14ac:dyDescent="0.2">
      <c r="A94" t="s">
        <v>0</v>
      </c>
      <c r="B94" t="s">
        <v>81</v>
      </c>
      <c r="C94" t="s">
        <v>88</v>
      </c>
      <c r="D94" t="s">
        <v>2</v>
      </c>
      <c r="E94" t="s">
        <v>19</v>
      </c>
      <c r="F94" s="8">
        <v>0.55011772390428926</v>
      </c>
      <c r="G94" s="8">
        <v>0.61363007862925789</v>
      </c>
      <c r="H94" t="s">
        <v>124</v>
      </c>
      <c r="I94">
        <v>143</v>
      </c>
      <c r="J94">
        <v>280</v>
      </c>
      <c r="M94" s="9">
        <f>(Table_3[[#This Row],[Värde]]-Table_3[[#This Row],[Total]])</f>
        <v>-6.3512354724968634E-2</v>
      </c>
      <c r="N94">
        <f>Table_3[[#This Row],[Värde]]*100</f>
        <v>55.011772390428924</v>
      </c>
      <c r="O94" t="str">
        <f>FIXED(Table_3[[#This Row],[Värde_num]],0)</f>
        <v>55</v>
      </c>
      <c r="P94" t="str">
        <f>Table_3[[#This Row],[Undergrupp]]&amp;" ("&amp;Table_3[[#This Row],[Varde_heltal]]&amp;"%)"</f>
        <v>Ålder: 18-34 år (55%)</v>
      </c>
    </row>
    <row r="95" spans="1:16" x14ac:dyDescent="0.2">
      <c r="A95" t="s">
        <v>0</v>
      </c>
      <c r="B95" t="s">
        <v>81</v>
      </c>
      <c r="C95" t="s">
        <v>88</v>
      </c>
      <c r="D95" t="s">
        <v>2</v>
      </c>
      <c r="E95" t="s">
        <v>21</v>
      </c>
      <c r="F95" s="8">
        <v>0.67742702992859405</v>
      </c>
      <c r="G95" s="8">
        <v>0.61363007862925789</v>
      </c>
      <c r="H95" t="s">
        <v>123</v>
      </c>
      <c r="I95">
        <v>305</v>
      </c>
      <c r="J95">
        <v>243</v>
      </c>
      <c r="M95" s="9">
        <f>(Table_3[[#This Row],[Värde]]-Table_3[[#This Row],[Total]])</f>
        <v>6.3796951299336158E-2</v>
      </c>
      <c r="N95">
        <f>Table_3[[#This Row],[Värde]]*100</f>
        <v>67.742702992859407</v>
      </c>
      <c r="O95" t="str">
        <f>FIXED(Table_3[[#This Row],[Värde_num]],0)</f>
        <v>68</v>
      </c>
      <c r="P95" t="str">
        <f>Table_3[[#This Row],[Undergrupp]]&amp;" ("&amp;Table_3[[#This Row],[Varde_heltal]]&amp;"%)"</f>
        <v>Ålder: 50-64 år (68%)</v>
      </c>
    </row>
    <row r="96" spans="1:16" x14ac:dyDescent="0.2">
      <c r="A96" t="s">
        <v>0</v>
      </c>
      <c r="B96" t="s">
        <v>81</v>
      </c>
      <c r="C96" t="s">
        <v>88</v>
      </c>
      <c r="D96" t="s">
        <v>2</v>
      </c>
      <c r="E96" t="s">
        <v>22</v>
      </c>
      <c r="F96" s="8">
        <v>0.66776034230680215</v>
      </c>
      <c r="G96" s="8">
        <v>0.61363007862925789</v>
      </c>
      <c r="H96" t="s">
        <v>123</v>
      </c>
      <c r="I96">
        <v>357</v>
      </c>
      <c r="J96">
        <v>239</v>
      </c>
      <c r="M96" s="9">
        <f>(Table_3[[#This Row],[Värde]]-Table_3[[#This Row],[Total]])</f>
        <v>5.4130263677544255E-2</v>
      </c>
      <c r="N96">
        <f>Table_3[[#This Row],[Värde]]*100</f>
        <v>66.77603423068021</v>
      </c>
      <c r="O96" t="str">
        <f>FIXED(Table_3[[#This Row],[Värde_num]],0)</f>
        <v>67</v>
      </c>
      <c r="P96" t="str">
        <f>Table_3[[#This Row],[Undergrupp]]&amp;" ("&amp;Table_3[[#This Row],[Varde_heltal]]&amp;"%)"</f>
        <v>Ålder: 65-84 år (67%)</v>
      </c>
    </row>
    <row r="97" spans="1:16" x14ac:dyDescent="0.2">
      <c r="A97" t="s">
        <v>0</v>
      </c>
      <c r="B97" t="s">
        <v>81</v>
      </c>
      <c r="C97" t="s">
        <v>88</v>
      </c>
      <c r="D97" t="s">
        <v>3</v>
      </c>
      <c r="E97" t="s">
        <v>23</v>
      </c>
      <c r="F97" s="8">
        <v>0.49876057307169985</v>
      </c>
      <c r="G97" s="8">
        <v>0.61363007862925789</v>
      </c>
      <c r="H97" t="s">
        <v>124</v>
      </c>
      <c r="I97">
        <v>62</v>
      </c>
      <c r="J97">
        <v>144</v>
      </c>
      <c r="M97" s="9">
        <f>(Table_3[[#This Row],[Värde]]-Table_3[[#This Row],[Total]])</f>
        <v>-0.11486950555755804</v>
      </c>
      <c r="N97">
        <f>Table_3[[#This Row],[Värde]]*100</f>
        <v>49.876057307169987</v>
      </c>
      <c r="O97" t="str">
        <f>FIXED(Table_3[[#This Row],[Värde_num]],0)</f>
        <v>50</v>
      </c>
      <c r="P97" t="str">
        <f>Table_3[[#This Row],[Undergrupp]]&amp;" ("&amp;Table_3[[#This Row],[Varde_heltal]]&amp;"%)"</f>
        <v>Man: 18-34 år (50%)</v>
      </c>
    </row>
    <row r="98" spans="1:16" x14ac:dyDescent="0.2">
      <c r="A98" t="s">
        <v>0</v>
      </c>
      <c r="B98" t="s">
        <v>81</v>
      </c>
      <c r="C98" t="s">
        <v>88</v>
      </c>
      <c r="D98" t="s">
        <v>3</v>
      </c>
      <c r="E98" t="s">
        <v>24</v>
      </c>
      <c r="F98" s="8">
        <v>0.45524991305032647</v>
      </c>
      <c r="G98" s="8">
        <v>0.61363007862925789</v>
      </c>
      <c r="H98" t="s">
        <v>124</v>
      </c>
      <c r="I98">
        <v>108</v>
      </c>
      <c r="J98">
        <v>130</v>
      </c>
      <c r="M98" s="9">
        <f>(Table_3[[#This Row],[Värde]]-Table_3[[#This Row],[Total]])</f>
        <v>-0.15838016557893142</v>
      </c>
      <c r="N98">
        <f>Table_3[[#This Row],[Värde]]*100</f>
        <v>45.52499130503265</v>
      </c>
      <c r="O98" t="str">
        <f>FIXED(Table_3[[#This Row],[Värde_num]],0)</f>
        <v>46</v>
      </c>
      <c r="P98" t="str">
        <f>Table_3[[#This Row],[Undergrupp]]&amp;" ("&amp;Table_3[[#This Row],[Varde_heltal]]&amp;"%)"</f>
        <v>Man: 35-49 år (46%)</v>
      </c>
    </row>
    <row r="99" spans="1:16" x14ac:dyDescent="0.2">
      <c r="A99" t="s">
        <v>0</v>
      </c>
      <c r="B99" t="s">
        <v>81</v>
      </c>
      <c r="C99" t="s">
        <v>88</v>
      </c>
      <c r="D99" t="s">
        <v>3</v>
      </c>
      <c r="E99" t="s">
        <v>26</v>
      </c>
      <c r="F99" s="8">
        <v>0.52495680271401646</v>
      </c>
      <c r="G99" s="8">
        <v>0.61363007862925789</v>
      </c>
      <c r="H99" t="s">
        <v>124</v>
      </c>
      <c r="I99">
        <v>175</v>
      </c>
      <c r="J99">
        <v>115</v>
      </c>
      <c r="M99" s="9">
        <f>(Table_3[[#This Row],[Värde]]-Table_3[[#This Row],[Total]])</f>
        <v>-8.8673275915241434E-2</v>
      </c>
      <c r="N99">
        <f>Table_3[[#This Row],[Värde]]*100</f>
        <v>52.495680271401646</v>
      </c>
      <c r="O99" t="str">
        <f>FIXED(Table_3[[#This Row],[Värde_num]],0)</f>
        <v>52</v>
      </c>
      <c r="P99" t="str">
        <f>Table_3[[#This Row],[Undergrupp]]&amp;" ("&amp;Table_3[[#This Row],[Varde_heltal]]&amp;"%)"</f>
        <v>Man: 65-84 år (52%)</v>
      </c>
    </row>
    <row r="100" spans="1:16" x14ac:dyDescent="0.2">
      <c r="A100" t="s">
        <v>0</v>
      </c>
      <c r="B100" t="s">
        <v>81</v>
      </c>
      <c r="C100" t="s">
        <v>88</v>
      </c>
      <c r="D100" t="s">
        <v>4</v>
      </c>
      <c r="E100" t="s">
        <v>29</v>
      </c>
      <c r="F100" s="8">
        <v>0.76987221672982298</v>
      </c>
      <c r="G100" s="8">
        <v>0.61363007862925789</v>
      </c>
      <c r="H100" t="s">
        <v>123</v>
      </c>
      <c r="I100">
        <v>147</v>
      </c>
      <c r="J100">
        <v>120</v>
      </c>
      <c r="M100" s="9">
        <f>(Table_3[[#This Row],[Värde]]-Table_3[[#This Row],[Total]])</f>
        <v>0.15624213810056509</v>
      </c>
      <c r="N100">
        <f>Table_3[[#This Row],[Värde]]*100</f>
        <v>76.987221672982301</v>
      </c>
      <c r="O100" t="str">
        <f>FIXED(Table_3[[#This Row],[Värde_num]],0)</f>
        <v>77</v>
      </c>
      <c r="P100" t="str">
        <f>Table_3[[#This Row],[Undergrupp]]&amp;" ("&amp;Table_3[[#This Row],[Varde_heltal]]&amp;"%)"</f>
        <v>Kvinna: 50-64 år (77%)</v>
      </c>
    </row>
    <row r="101" spans="1:16" x14ac:dyDescent="0.2">
      <c r="A101" t="s">
        <v>0</v>
      </c>
      <c r="B101" t="s">
        <v>81</v>
      </c>
      <c r="C101" t="s">
        <v>88</v>
      </c>
      <c r="D101" t="s">
        <v>4</v>
      </c>
      <c r="E101" t="s">
        <v>30</v>
      </c>
      <c r="F101" s="8">
        <v>0.80118753931666509</v>
      </c>
      <c r="G101" s="8">
        <v>0.61363007862925789</v>
      </c>
      <c r="H101" t="s">
        <v>123</v>
      </c>
      <c r="I101">
        <v>182</v>
      </c>
      <c r="J101">
        <v>123</v>
      </c>
      <c r="M101" s="9">
        <f>(Table_3[[#This Row],[Värde]]-Table_3[[#This Row],[Total]])</f>
        <v>0.1875574606874072</v>
      </c>
      <c r="N101">
        <f>Table_3[[#This Row],[Värde]]*100</f>
        <v>80.118753931666504</v>
      </c>
      <c r="O101" t="str">
        <f>FIXED(Table_3[[#This Row],[Värde_num]],0)</f>
        <v>80</v>
      </c>
      <c r="P101" t="str">
        <f>Table_3[[#This Row],[Undergrupp]]&amp;" ("&amp;Table_3[[#This Row],[Varde_heltal]]&amp;"%)"</f>
        <v>Kvinna: 65-84 år (80%)</v>
      </c>
    </row>
    <row r="102" spans="1:16" x14ac:dyDescent="0.2">
      <c r="A102" t="s">
        <v>0</v>
      </c>
      <c r="B102" t="s">
        <v>81</v>
      </c>
      <c r="C102" t="s">
        <v>88</v>
      </c>
      <c r="D102" t="s">
        <v>5</v>
      </c>
      <c r="E102" t="s">
        <v>31</v>
      </c>
      <c r="F102" s="8">
        <v>0.55474885743084368</v>
      </c>
      <c r="G102" s="8">
        <v>0.61363007862925789</v>
      </c>
      <c r="H102" t="s">
        <v>124</v>
      </c>
      <c r="I102">
        <v>442</v>
      </c>
      <c r="J102">
        <v>602</v>
      </c>
      <c r="M102" s="9">
        <f>(Table_3[[#This Row],[Värde]]-Table_3[[#This Row],[Total]])</f>
        <v>-5.8881221198414213E-2</v>
      </c>
      <c r="N102">
        <f>Table_3[[#This Row],[Värde]]*100</f>
        <v>55.474885743084371</v>
      </c>
      <c r="O102" t="str">
        <f>FIXED(Table_3[[#This Row],[Värde_num]],0)</f>
        <v>55</v>
      </c>
      <c r="P102" t="str">
        <f>Table_3[[#This Row],[Undergrupp]]&amp;" ("&amp;Table_3[[#This Row],[Varde_heltal]]&amp;"%)"</f>
        <v>Utbildning: Gymnasium eller lägre (55%)</v>
      </c>
    </row>
    <row r="103" spans="1:16" x14ac:dyDescent="0.2">
      <c r="A103" t="s">
        <v>0</v>
      </c>
      <c r="B103" t="s">
        <v>81</v>
      </c>
      <c r="C103" t="s">
        <v>88</v>
      </c>
      <c r="D103" t="s">
        <v>5</v>
      </c>
      <c r="E103" t="s">
        <v>32</v>
      </c>
      <c r="F103" s="8">
        <v>0.69952449749176837</v>
      </c>
      <c r="G103" s="8">
        <v>0.61363007862925789</v>
      </c>
      <c r="H103" t="s">
        <v>123</v>
      </c>
      <c r="I103">
        <v>573</v>
      </c>
      <c r="J103">
        <v>413</v>
      </c>
      <c r="M103" s="9">
        <f>(Table_3[[#This Row],[Värde]]-Table_3[[#This Row],[Total]])</f>
        <v>8.589441886251048E-2</v>
      </c>
      <c r="N103">
        <f>Table_3[[#This Row],[Värde]]*100</f>
        <v>69.952449749176836</v>
      </c>
      <c r="O103" t="str">
        <f>FIXED(Table_3[[#This Row],[Värde_num]],0)</f>
        <v>70</v>
      </c>
      <c r="P103" t="str">
        <f>Table_3[[#This Row],[Undergrupp]]&amp;" ("&amp;Table_3[[#This Row],[Varde_heltal]]&amp;"%)"</f>
        <v>Utbildning: Universitet/högskola (70%)</v>
      </c>
    </row>
    <row r="104" spans="1:16" x14ac:dyDescent="0.2">
      <c r="A104" t="s">
        <v>0</v>
      </c>
      <c r="B104" t="s">
        <v>81</v>
      </c>
      <c r="C104" t="s">
        <v>88</v>
      </c>
      <c r="D104" t="s">
        <v>6</v>
      </c>
      <c r="E104" t="s">
        <v>34</v>
      </c>
      <c r="F104" s="8">
        <v>0.48124063514608673</v>
      </c>
      <c r="G104" s="8">
        <v>0.61363007862925789</v>
      </c>
      <c r="H104" t="s">
        <v>124</v>
      </c>
      <c r="I104">
        <v>141</v>
      </c>
      <c r="J104">
        <v>178</v>
      </c>
      <c r="M104" s="9">
        <f>(Table_3[[#This Row],[Värde]]-Table_3[[#This Row],[Total]])</f>
        <v>-0.13238944348317117</v>
      </c>
      <c r="N104">
        <f>Table_3[[#This Row],[Värde]]*100</f>
        <v>48.124063514608672</v>
      </c>
      <c r="O104" t="str">
        <f>FIXED(Table_3[[#This Row],[Värde_num]],0)</f>
        <v>48</v>
      </c>
      <c r="P104" t="str">
        <f>Table_3[[#This Row],[Undergrupp]]&amp;" ("&amp;Table_3[[#This Row],[Varde_heltal]]&amp;"%)"</f>
        <v>Sysselsättning: Arbetare (48%)</v>
      </c>
    </row>
    <row r="105" spans="1:16" x14ac:dyDescent="0.2">
      <c r="A105" t="s">
        <v>0</v>
      </c>
      <c r="B105" t="s">
        <v>81</v>
      </c>
      <c r="C105" t="s">
        <v>88</v>
      </c>
      <c r="D105" t="s">
        <v>6</v>
      </c>
      <c r="E105" t="s">
        <v>35</v>
      </c>
      <c r="F105" s="8">
        <v>0.71044550859941824</v>
      </c>
      <c r="G105" s="8">
        <v>0.61363007862925789</v>
      </c>
      <c r="H105" t="s">
        <v>123</v>
      </c>
      <c r="I105">
        <v>291</v>
      </c>
      <c r="J105">
        <v>269</v>
      </c>
      <c r="M105" s="9">
        <f>(Table_3[[#This Row],[Värde]]-Table_3[[#This Row],[Total]])</f>
        <v>9.6815429970160349E-2</v>
      </c>
      <c r="N105">
        <f>Table_3[[#This Row],[Värde]]*100</f>
        <v>71.044550859941822</v>
      </c>
      <c r="O105" t="str">
        <f>FIXED(Table_3[[#This Row],[Värde_num]],0)</f>
        <v>71</v>
      </c>
      <c r="P105" t="str">
        <f>Table_3[[#This Row],[Undergrupp]]&amp;" ("&amp;Table_3[[#This Row],[Varde_heltal]]&amp;"%)"</f>
        <v>Sysselsättning: Tjänsteman (71%)</v>
      </c>
    </row>
    <row r="106" spans="1:16" x14ac:dyDescent="0.2">
      <c r="A106" t="s">
        <v>0</v>
      </c>
      <c r="B106" t="s">
        <v>81</v>
      </c>
      <c r="C106" t="s">
        <v>88</v>
      </c>
      <c r="D106" t="s">
        <v>6</v>
      </c>
      <c r="E106" t="s">
        <v>38</v>
      </c>
      <c r="F106" s="8">
        <v>0.32624692604357775</v>
      </c>
      <c r="G106" s="8">
        <v>0.61363007862925789</v>
      </c>
      <c r="H106" t="s">
        <v>124</v>
      </c>
      <c r="I106">
        <v>34</v>
      </c>
      <c r="J106">
        <v>53</v>
      </c>
      <c r="M106" s="9">
        <f>(Table_3[[#This Row],[Värde]]-Table_3[[#This Row],[Total]])</f>
        <v>-0.28738315258568015</v>
      </c>
      <c r="N106">
        <f>Table_3[[#This Row],[Värde]]*100</f>
        <v>32.624692604357776</v>
      </c>
      <c r="O106" t="str">
        <f>FIXED(Table_3[[#This Row],[Värde_num]],0)</f>
        <v>33</v>
      </c>
      <c r="P106" t="str">
        <f>Table_3[[#This Row],[Undergrupp]]&amp;" ("&amp;Table_3[[#This Row],[Varde_heltal]]&amp;"%)"</f>
        <v>Sysselsättning: Arbetssökande (33%)</v>
      </c>
    </row>
    <row r="107" spans="1:16" x14ac:dyDescent="0.2">
      <c r="A107" t="s">
        <v>0</v>
      </c>
      <c r="B107" t="s">
        <v>81</v>
      </c>
      <c r="C107" t="s">
        <v>88</v>
      </c>
      <c r="D107" t="s">
        <v>7</v>
      </c>
      <c r="E107" t="s">
        <v>40</v>
      </c>
      <c r="F107" s="8">
        <v>0.55777679217662512</v>
      </c>
      <c r="G107" s="8">
        <v>0.61363007862925789</v>
      </c>
      <c r="H107" t="s">
        <v>124</v>
      </c>
      <c r="I107">
        <v>249</v>
      </c>
      <c r="J107">
        <v>315</v>
      </c>
      <c r="M107" s="9">
        <f>(Table_3[[#This Row],[Värde]]-Table_3[[#This Row],[Total]])</f>
        <v>-5.5853286452632767E-2</v>
      </c>
      <c r="N107">
        <f>Table_3[[#This Row],[Värde]]*100</f>
        <v>55.777679217662509</v>
      </c>
      <c r="O107" t="str">
        <f>FIXED(Table_3[[#This Row],[Värde_num]],0)</f>
        <v>56</v>
      </c>
      <c r="P107" t="str">
        <f>Table_3[[#This Row],[Undergrupp]]&amp;" ("&amp;Table_3[[#This Row],[Varde_heltal]]&amp;"%)"</f>
        <v>Boende: Hyreslägenhet (56%)</v>
      </c>
    </row>
    <row r="108" spans="1:16" x14ac:dyDescent="0.2">
      <c r="A108" t="s">
        <v>0</v>
      </c>
      <c r="B108" t="s">
        <v>81</v>
      </c>
      <c r="C108" t="s">
        <v>88</v>
      </c>
      <c r="D108" t="s">
        <v>7</v>
      </c>
      <c r="E108" t="s">
        <v>42</v>
      </c>
      <c r="F108" s="8">
        <v>0.66324878379743213</v>
      </c>
      <c r="G108" s="8">
        <v>0.61363007862925789</v>
      </c>
      <c r="H108" t="s">
        <v>123</v>
      </c>
      <c r="I108">
        <v>501</v>
      </c>
      <c r="J108">
        <v>439</v>
      </c>
      <c r="M108" s="9">
        <f>(Table_3[[#This Row],[Värde]]-Table_3[[#This Row],[Total]])</f>
        <v>4.9618705168174237E-2</v>
      </c>
      <c r="N108">
        <f>Table_3[[#This Row],[Värde]]*100</f>
        <v>66.324878379743211</v>
      </c>
      <c r="O108" t="str">
        <f>FIXED(Table_3[[#This Row],[Värde_num]],0)</f>
        <v>66</v>
      </c>
      <c r="P108" t="str">
        <f>Table_3[[#This Row],[Undergrupp]]&amp;" ("&amp;Table_3[[#This Row],[Varde_heltal]]&amp;"%)"</f>
        <v>Boende: Villa/radhus (66%)</v>
      </c>
    </row>
    <row r="109" spans="1:16" x14ac:dyDescent="0.2">
      <c r="A109" t="s">
        <v>0</v>
      </c>
      <c r="B109" t="s">
        <v>81</v>
      </c>
      <c r="C109" t="s">
        <v>88</v>
      </c>
      <c r="D109" t="s">
        <v>9</v>
      </c>
      <c r="E109" t="s">
        <v>48</v>
      </c>
      <c r="F109" s="8">
        <v>0.71921267973397451</v>
      </c>
      <c r="G109" s="8">
        <v>0.61363007862925789</v>
      </c>
      <c r="H109" t="s">
        <v>123</v>
      </c>
      <c r="I109">
        <v>101</v>
      </c>
      <c r="J109">
        <v>85</v>
      </c>
      <c r="M109" s="9">
        <f>(Table_3[[#This Row],[Värde]]-Table_3[[#This Row],[Total]])</f>
        <v>0.10558260110471662</v>
      </c>
      <c r="N109">
        <f>Table_3[[#This Row],[Värde]]*100</f>
        <v>71.921267973397448</v>
      </c>
      <c r="O109" t="str">
        <f>FIXED(Table_3[[#This Row],[Värde_num]],0)</f>
        <v>72</v>
      </c>
      <c r="P109" t="str">
        <f>Table_3[[#This Row],[Undergrupp]]&amp;" ("&amp;Table_3[[#This Row],[Varde_heltal]]&amp;"%)"</f>
        <v>Fackligt medlemskap: TCO (72%)</v>
      </c>
    </row>
    <row r="110" spans="1:16" x14ac:dyDescent="0.2">
      <c r="A110" t="s">
        <v>0</v>
      </c>
      <c r="B110" t="s">
        <v>81</v>
      </c>
      <c r="C110" t="s">
        <v>88</v>
      </c>
      <c r="D110" t="s">
        <v>9</v>
      </c>
      <c r="E110" t="s">
        <v>49</v>
      </c>
      <c r="F110" s="8">
        <v>0.77432564760678657</v>
      </c>
      <c r="G110" s="8">
        <v>0.61363007862925789</v>
      </c>
      <c r="H110" t="s">
        <v>123</v>
      </c>
      <c r="I110">
        <v>97</v>
      </c>
      <c r="J110">
        <v>75</v>
      </c>
      <c r="M110" s="9">
        <f>(Table_3[[#This Row],[Värde]]-Table_3[[#This Row],[Total]])</f>
        <v>0.16069556897752868</v>
      </c>
      <c r="N110">
        <f>Table_3[[#This Row],[Värde]]*100</f>
        <v>77.432564760678659</v>
      </c>
      <c r="O110" t="str">
        <f>FIXED(Table_3[[#This Row],[Värde_num]],0)</f>
        <v>77</v>
      </c>
      <c r="P110" t="str">
        <f>Table_3[[#This Row],[Undergrupp]]&amp;" ("&amp;Table_3[[#This Row],[Varde_heltal]]&amp;"%)"</f>
        <v>Fackligt medlemskap: Saco (77%)</v>
      </c>
    </row>
    <row r="111" spans="1:16" x14ac:dyDescent="0.2">
      <c r="A111" t="s">
        <v>0</v>
      </c>
      <c r="B111" t="s">
        <v>81</v>
      </c>
      <c r="C111" t="s">
        <v>88</v>
      </c>
      <c r="D111" t="s">
        <v>10</v>
      </c>
      <c r="E111" t="s">
        <v>51</v>
      </c>
      <c r="F111" s="8">
        <v>0.69243566985051463</v>
      </c>
      <c r="G111" s="8">
        <v>0.61363007862925789</v>
      </c>
      <c r="H111" t="s">
        <v>123</v>
      </c>
      <c r="I111">
        <v>204</v>
      </c>
      <c r="J111">
        <v>177</v>
      </c>
      <c r="M111" s="9">
        <f>(Table_3[[#This Row],[Värde]]-Table_3[[#This Row],[Total]])</f>
        <v>7.8805591221256743E-2</v>
      </c>
      <c r="N111">
        <f>Table_3[[#This Row],[Värde]]*100</f>
        <v>69.243566985051459</v>
      </c>
      <c r="O111" t="str">
        <f>FIXED(Table_3[[#This Row],[Värde_num]],0)</f>
        <v>69</v>
      </c>
      <c r="P111" t="str">
        <f>Table_3[[#This Row],[Undergrupp]]&amp;" ("&amp;Table_3[[#This Row],[Varde_heltal]]&amp;"%)"</f>
        <v>Sektor: Offentlig (69%)</v>
      </c>
    </row>
    <row r="112" spans="1:16" x14ac:dyDescent="0.2">
      <c r="A112" t="s">
        <v>0</v>
      </c>
      <c r="B112" t="s">
        <v>81</v>
      </c>
      <c r="C112" t="s">
        <v>88</v>
      </c>
      <c r="D112" t="s">
        <v>11</v>
      </c>
      <c r="E112" t="s">
        <v>55</v>
      </c>
      <c r="F112" s="8">
        <v>0.69222884557152453</v>
      </c>
      <c r="G112" s="8">
        <v>0.61363007862925789</v>
      </c>
      <c r="H112" t="s">
        <v>123</v>
      </c>
      <c r="I112">
        <v>321</v>
      </c>
      <c r="J112">
        <v>284</v>
      </c>
      <c r="M112" s="9">
        <f>(Table_3[[#This Row],[Värde]]-Table_3[[#This Row],[Total]])</f>
        <v>7.859876694226664E-2</v>
      </c>
      <c r="N112">
        <f>Table_3[[#This Row],[Värde]]*100</f>
        <v>69.222884557152454</v>
      </c>
      <c r="O112" t="str">
        <f>FIXED(Table_3[[#This Row],[Värde_num]],0)</f>
        <v>69</v>
      </c>
      <c r="P112" t="str">
        <f>Table_3[[#This Row],[Undergrupp]]&amp;" ("&amp;Table_3[[#This Row],[Varde_heltal]]&amp;"%)"</f>
        <v>Hushållsinkomst: 800k- (69%)</v>
      </c>
    </row>
    <row r="113" spans="1:16" x14ac:dyDescent="0.2">
      <c r="A113" t="s">
        <v>0</v>
      </c>
      <c r="B113" t="s">
        <v>81</v>
      </c>
      <c r="C113" t="s">
        <v>88</v>
      </c>
      <c r="D113" t="s">
        <v>12</v>
      </c>
      <c r="E113" t="s">
        <v>58</v>
      </c>
      <c r="F113" s="8">
        <v>0.57231680387590267</v>
      </c>
      <c r="G113" s="8">
        <v>0.61363007862925789</v>
      </c>
      <c r="H113" t="s">
        <v>124</v>
      </c>
      <c r="I113">
        <v>330</v>
      </c>
      <c r="J113">
        <v>355</v>
      </c>
      <c r="M113" s="9">
        <f>(Table_3[[#This Row],[Värde]]-Table_3[[#This Row],[Total]])</f>
        <v>-4.1313274753355222E-2</v>
      </c>
      <c r="N113">
        <f>Table_3[[#This Row],[Värde]]*100</f>
        <v>57.231680387590266</v>
      </c>
      <c r="O113" t="str">
        <f>FIXED(Table_3[[#This Row],[Värde_num]],0)</f>
        <v>57</v>
      </c>
      <c r="P113" t="str">
        <f>Table_3[[#This Row],[Undergrupp]]&amp;" ("&amp;Table_3[[#This Row],[Varde_heltal]]&amp;"%)"</f>
        <v>Civilstånd: Annat (57%)</v>
      </c>
    </row>
    <row r="114" spans="1:16" x14ac:dyDescent="0.2">
      <c r="A114" t="s">
        <v>0</v>
      </c>
      <c r="B114" t="s">
        <v>81</v>
      </c>
      <c r="C114" t="s">
        <v>88</v>
      </c>
      <c r="D114" t="s">
        <v>15</v>
      </c>
      <c r="E114" t="s">
        <v>70</v>
      </c>
      <c r="F114" s="8">
        <v>0.81026071879717976</v>
      </c>
      <c r="G114" s="8">
        <v>0.61363007862925789</v>
      </c>
      <c r="H114" t="s">
        <v>123</v>
      </c>
      <c r="I114">
        <v>43</v>
      </c>
      <c r="J114">
        <v>43</v>
      </c>
      <c r="M114" s="9">
        <f>(Table_3[[#This Row],[Värde]]-Table_3[[#This Row],[Total]])</f>
        <v>0.19663064016792187</v>
      </c>
      <c r="N114">
        <f>Table_3[[#This Row],[Värde]]*100</f>
        <v>81.026071879717975</v>
      </c>
      <c r="O114" t="str">
        <f>FIXED(Table_3[[#This Row],[Värde_num]],0)</f>
        <v>81</v>
      </c>
      <c r="P114" t="str">
        <f>Table_3[[#This Row],[Undergrupp]]&amp;" ("&amp;Table_3[[#This Row],[Varde_heltal]]&amp;"%)"</f>
        <v>Partisympati: KD (81%)</v>
      </c>
    </row>
    <row r="115" spans="1:16" x14ac:dyDescent="0.2">
      <c r="A115" t="s">
        <v>0</v>
      </c>
      <c r="B115" t="s">
        <v>81</v>
      </c>
      <c r="C115" t="s">
        <v>88</v>
      </c>
      <c r="D115" t="s">
        <v>15</v>
      </c>
      <c r="E115" t="s">
        <v>75</v>
      </c>
      <c r="F115" s="8">
        <v>0.36613244873218098</v>
      </c>
      <c r="G115" s="8">
        <v>0.61363007862925789</v>
      </c>
      <c r="H115" t="s">
        <v>124</v>
      </c>
      <c r="I115">
        <v>15</v>
      </c>
      <c r="J115">
        <v>16</v>
      </c>
      <c r="M115" s="9">
        <f>(Table_3[[#This Row],[Värde]]-Table_3[[#This Row],[Total]])</f>
        <v>-0.24749762989707691</v>
      </c>
      <c r="N115">
        <f>Table_3[[#This Row],[Värde]]*100</f>
        <v>36.6132448732181</v>
      </c>
      <c r="O115" t="str">
        <f>FIXED(Table_3[[#This Row],[Värde_num]],0)</f>
        <v>37</v>
      </c>
      <c r="P115" t="str">
        <f>Table_3[[#This Row],[Undergrupp]]&amp;" ("&amp;Table_3[[#This Row],[Varde_heltal]]&amp;"%)"</f>
        <v>Partisympati: Annat (37%)</v>
      </c>
    </row>
    <row r="116" spans="1:16" x14ac:dyDescent="0.2">
      <c r="A116" t="s">
        <v>0</v>
      </c>
      <c r="B116" t="s">
        <v>81</v>
      </c>
      <c r="C116" t="s">
        <v>88</v>
      </c>
      <c r="D116" t="s">
        <v>15</v>
      </c>
      <c r="E116" t="s">
        <v>78</v>
      </c>
      <c r="F116" s="8">
        <v>0.46501976428176273</v>
      </c>
      <c r="G116" s="8">
        <v>0.61363007862925789</v>
      </c>
      <c r="H116" t="s">
        <v>124</v>
      </c>
      <c r="I116">
        <v>84</v>
      </c>
      <c r="J116">
        <v>102</v>
      </c>
      <c r="M116" s="9">
        <f>(Table_3[[#This Row],[Värde]]-Table_3[[#This Row],[Total]])</f>
        <v>-0.14861031434749516</v>
      </c>
      <c r="N116">
        <f>Table_3[[#This Row],[Värde]]*100</f>
        <v>46.50197642817627</v>
      </c>
      <c r="O116" t="str">
        <f>FIXED(Table_3[[#This Row],[Värde_num]],0)</f>
        <v>47</v>
      </c>
      <c r="P116" t="str">
        <f>Table_3[[#This Row],[Undergrupp]]&amp;" ("&amp;Table_3[[#This Row],[Varde_heltal]]&amp;"%)"</f>
        <v>Partisympati: Osäkra (47%)</v>
      </c>
    </row>
    <row r="117" spans="1:16" x14ac:dyDescent="0.2">
      <c r="A117" t="s">
        <v>0</v>
      </c>
      <c r="B117" t="s">
        <v>89</v>
      </c>
      <c r="C117" t="s">
        <v>82</v>
      </c>
      <c r="D117" t="s">
        <v>1</v>
      </c>
      <c r="E117" t="s">
        <v>17</v>
      </c>
      <c r="F117" s="8">
        <v>0.28794643761346611</v>
      </c>
      <c r="G117" s="8">
        <v>0.31742301582828125</v>
      </c>
      <c r="H117" t="s">
        <v>124</v>
      </c>
      <c r="I117">
        <v>503</v>
      </c>
      <c r="J117">
        <v>512</v>
      </c>
      <c r="M117" s="9">
        <f>(Table_3[[#This Row],[Värde]]-Table_3[[#This Row],[Total]])</f>
        <v>-2.9476578214815141E-2</v>
      </c>
      <c r="N117">
        <f>Table_3[[#This Row],[Värde]]*100</f>
        <v>28.79464376134661</v>
      </c>
      <c r="O117" t="str">
        <f>FIXED(Table_3[[#This Row],[Värde_num]],0)</f>
        <v>29</v>
      </c>
      <c r="P117" t="str">
        <f>Table_3[[#This Row],[Undergrupp]]&amp;" ("&amp;Table_3[[#This Row],[Varde_heltal]]&amp;"%)"</f>
        <v>Kön: Man (29%)</v>
      </c>
    </row>
    <row r="118" spans="1:16" x14ac:dyDescent="0.2">
      <c r="A118" t="s">
        <v>0</v>
      </c>
      <c r="B118" t="s">
        <v>89</v>
      </c>
      <c r="C118" t="s">
        <v>82</v>
      </c>
      <c r="D118" t="s">
        <v>1</v>
      </c>
      <c r="E118" t="s">
        <v>18</v>
      </c>
      <c r="F118" s="8">
        <v>0.34740492393183087</v>
      </c>
      <c r="G118" s="8">
        <v>0.31742301582828125</v>
      </c>
      <c r="H118" t="s">
        <v>123</v>
      </c>
      <c r="I118">
        <v>512</v>
      </c>
      <c r="J118">
        <v>503</v>
      </c>
      <c r="M118" s="9">
        <f>(Table_3[[#This Row],[Värde]]-Table_3[[#This Row],[Total]])</f>
        <v>2.9981908103549615E-2</v>
      </c>
      <c r="N118">
        <f>Table_3[[#This Row],[Värde]]*100</f>
        <v>34.740492393183089</v>
      </c>
      <c r="O118" t="str">
        <f>FIXED(Table_3[[#This Row],[Värde_num]],0)</f>
        <v>35</v>
      </c>
      <c r="P118" t="str">
        <f>Table_3[[#This Row],[Undergrupp]]&amp;" ("&amp;Table_3[[#This Row],[Varde_heltal]]&amp;"%)"</f>
        <v>Kön: Kvinna (35%)</v>
      </c>
    </row>
    <row r="119" spans="1:16" x14ac:dyDescent="0.2">
      <c r="A119" t="s">
        <v>0</v>
      </c>
      <c r="B119" t="s">
        <v>89</v>
      </c>
      <c r="C119" t="s">
        <v>82</v>
      </c>
      <c r="D119" t="s">
        <v>3</v>
      </c>
      <c r="E119" t="s">
        <v>24</v>
      </c>
      <c r="F119" s="8">
        <v>0.20931382449827926</v>
      </c>
      <c r="G119" s="8">
        <v>0.31742301582828125</v>
      </c>
      <c r="H119" t="s">
        <v>124</v>
      </c>
      <c r="I119">
        <v>108</v>
      </c>
      <c r="J119">
        <v>130</v>
      </c>
      <c r="M119" s="9">
        <f>(Table_3[[#This Row],[Värde]]-Table_3[[#This Row],[Total]])</f>
        <v>-0.10810919133000199</v>
      </c>
      <c r="N119">
        <f>Table_3[[#This Row],[Värde]]*100</f>
        <v>20.931382449827925</v>
      </c>
      <c r="O119" t="str">
        <f>FIXED(Table_3[[#This Row],[Värde_num]],0)</f>
        <v>21</v>
      </c>
      <c r="P119" t="str">
        <f>Table_3[[#This Row],[Undergrupp]]&amp;" ("&amp;Table_3[[#This Row],[Varde_heltal]]&amp;"%)"</f>
        <v>Man: 35-49 år (21%)</v>
      </c>
    </row>
    <row r="120" spans="1:16" x14ac:dyDescent="0.2">
      <c r="A120" t="s">
        <v>0</v>
      </c>
      <c r="B120" t="s">
        <v>89</v>
      </c>
      <c r="C120" t="s">
        <v>82</v>
      </c>
      <c r="D120" t="s">
        <v>6</v>
      </c>
      <c r="E120" t="s">
        <v>36</v>
      </c>
      <c r="F120" s="8">
        <v>0.21214571397591031</v>
      </c>
      <c r="G120" s="8">
        <v>0.31742301582828125</v>
      </c>
      <c r="H120" t="s">
        <v>124</v>
      </c>
      <c r="I120">
        <v>75</v>
      </c>
      <c r="J120">
        <v>72</v>
      </c>
      <c r="M120" s="9">
        <f>(Table_3[[#This Row],[Värde]]-Table_3[[#This Row],[Total]])</f>
        <v>-0.10527730185237094</v>
      </c>
      <c r="N120">
        <f>Table_3[[#This Row],[Värde]]*100</f>
        <v>21.21457139759103</v>
      </c>
      <c r="O120" t="str">
        <f>FIXED(Table_3[[#This Row],[Värde_num]],0)</f>
        <v>21</v>
      </c>
      <c r="P120" t="str">
        <f>Table_3[[#This Row],[Undergrupp]]&amp;" ("&amp;Table_3[[#This Row],[Varde_heltal]]&amp;"%)"</f>
        <v>Sysselsättning: Egen företagare (21%)</v>
      </c>
    </row>
    <row r="121" spans="1:16" x14ac:dyDescent="0.2">
      <c r="A121" t="s">
        <v>0</v>
      </c>
      <c r="B121" t="s">
        <v>89</v>
      </c>
      <c r="C121" t="s">
        <v>82</v>
      </c>
      <c r="D121" t="s">
        <v>14</v>
      </c>
      <c r="E121" t="s">
        <v>63</v>
      </c>
      <c r="F121" s="8">
        <v>0.41907036484959753</v>
      </c>
      <c r="G121" s="8">
        <v>0.31742301582828125</v>
      </c>
      <c r="H121" t="s">
        <v>123</v>
      </c>
      <c r="I121">
        <v>181</v>
      </c>
      <c r="J121">
        <v>170</v>
      </c>
      <c r="M121" s="9">
        <f>(Table_3[[#This Row],[Värde]]-Table_3[[#This Row],[Total]])</f>
        <v>0.10164734902131628</v>
      </c>
      <c r="N121">
        <f>Table_3[[#This Row],[Värde]]*100</f>
        <v>41.907036484959754</v>
      </c>
      <c r="O121" t="str">
        <f>FIXED(Table_3[[#This Row],[Värde_num]],0)</f>
        <v>42</v>
      </c>
      <c r="P121" t="str">
        <f>Table_3[[#This Row],[Undergrupp]]&amp;" ("&amp;Table_3[[#This Row],[Varde_heltal]]&amp;"%)"</f>
        <v>Boende i: Östra (42%)</v>
      </c>
    </row>
    <row r="122" spans="1:16" x14ac:dyDescent="0.2">
      <c r="A122" t="s">
        <v>0</v>
      </c>
      <c r="B122" t="s">
        <v>89</v>
      </c>
      <c r="C122" t="s">
        <v>82</v>
      </c>
      <c r="D122" t="s">
        <v>14</v>
      </c>
      <c r="E122" t="s">
        <v>64</v>
      </c>
      <c r="F122" s="8">
        <v>0.25563923344389544</v>
      </c>
      <c r="G122" s="8">
        <v>0.31742301582828125</v>
      </c>
      <c r="H122" t="s">
        <v>124</v>
      </c>
      <c r="I122">
        <v>230</v>
      </c>
      <c r="J122">
        <v>235</v>
      </c>
      <c r="M122" s="9">
        <f>(Table_3[[#This Row],[Värde]]-Table_3[[#This Row],[Total]])</f>
        <v>-6.178378238438581E-2</v>
      </c>
      <c r="N122">
        <f>Table_3[[#This Row],[Värde]]*100</f>
        <v>25.563923344389544</v>
      </c>
      <c r="O122" t="str">
        <f>FIXED(Table_3[[#This Row],[Värde_num]],0)</f>
        <v>26</v>
      </c>
      <c r="P122" t="str">
        <f>Table_3[[#This Row],[Undergrupp]]&amp;" ("&amp;Table_3[[#This Row],[Varde_heltal]]&amp;"%)"</f>
        <v>Boende i: Södra (26%)</v>
      </c>
    </row>
    <row r="123" spans="1:16" x14ac:dyDescent="0.2">
      <c r="A123" t="s">
        <v>0</v>
      </c>
      <c r="B123" t="s">
        <v>89</v>
      </c>
      <c r="C123" t="s">
        <v>82</v>
      </c>
      <c r="D123" t="s">
        <v>15</v>
      </c>
      <c r="E123" t="s">
        <v>67</v>
      </c>
      <c r="F123" s="8">
        <v>0.22815573234072922</v>
      </c>
      <c r="G123" s="8">
        <v>0.31742301582828125</v>
      </c>
      <c r="H123" t="s">
        <v>124</v>
      </c>
      <c r="I123">
        <v>146</v>
      </c>
      <c r="J123">
        <v>157</v>
      </c>
      <c r="M123" s="9">
        <f>(Table_3[[#This Row],[Värde]]-Table_3[[#This Row],[Total]])</f>
        <v>-8.9267283487552029E-2</v>
      </c>
      <c r="N123">
        <f>Table_3[[#This Row],[Värde]]*100</f>
        <v>22.815573234072922</v>
      </c>
      <c r="O123" t="str">
        <f>FIXED(Table_3[[#This Row],[Värde_num]],0)</f>
        <v>23</v>
      </c>
      <c r="P123" t="str">
        <f>Table_3[[#This Row],[Undergrupp]]&amp;" ("&amp;Table_3[[#This Row],[Varde_heltal]]&amp;"%)"</f>
        <v>Partisympati: M (23%)</v>
      </c>
    </row>
    <row r="124" spans="1:16" x14ac:dyDescent="0.2">
      <c r="A124" t="s">
        <v>0</v>
      </c>
      <c r="B124" t="s">
        <v>89</v>
      </c>
      <c r="C124" t="s">
        <v>82</v>
      </c>
      <c r="D124" t="s">
        <v>15</v>
      </c>
      <c r="E124" t="s">
        <v>71</v>
      </c>
      <c r="F124" s="8">
        <v>0.38391400118918334</v>
      </c>
      <c r="G124" s="8">
        <v>0.31742301582828125</v>
      </c>
      <c r="H124" t="s">
        <v>123</v>
      </c>
      <c r="I124">
        <v>299</v>
      </c>
      <c r="J124">
        <v>273</v>
      </c>
      <c r="M124" s="9">
        <f>(Table_3[[#This Row],[Värde]]-Table_3[[#This Row],[Total]])</f>
        <v>6.6490985360902088E-2</v>
      </c>
      <c r="N124">
        <f>Table_3[[#This Row],[Värde]]*100</f>
        <v>38.391400118918334</v>
      </c>
      <c r="O124" t="str">
        <f>FIXED(Table_3[[#This Row],[Värde_num]],0)</f>
        <v>38</v>
      </c>
      <c r="P124" t="str">
        <f>Table_3[[#This Row],[Undergrupp]]&amp;" ("&amp;Table_3[[#This Row],[Varde_heltal]]&amp;"%)"</f>
        <v>Partisympati: S (38%)</v>
      </c>
    </row>
    <row r="125" spans="1:16" x14ac:dyDescent="0.2">
      <c r="A125" t="s">
        <v>0</v>
      </c>
      <c r="B125" t="s">
        <v>89</v>
      </c>
      <c r="C125" t="s">
        <v>82</v>
      </c>
      <c r="D125" t="s">
        <v>15</v>
      </c>
      <c r="E125" t="s">
        <v>72</v>
      </c>
      <c r="F125" s="8">
        <v>0.45438709259127807</v>
      </c>
      <c r="G125" s="8">
        <v>0.31742301582828125</v>
      </c>
      <c r="H125" t="s">
        <v>123</v>
      </c>
      <c r="I125">
        <v>79</v>
      </c>
      <c r="J125">
        <v>63</v>
      </c>
      <c r="M125" s="9">
        <f>(Table_3[[#This Row],[Värde]]-Table_3[[#This Row],[Total]])</f>
        <v>0.13696407676299682</v>
      </c>
      <c r="N125">
        <f>Table_3[[#This Row],[Värde]]*100</f>
        <v>45.438709259127805</v>
      </c>
      <c r="O125" t="str">
        <f>FIXED(Table_3[[#This Row],[Värde_num]],0)</f>
        <v>45</v>
      </c>
      <c r="P125" t="str">
        <f>Table_3[[#This Row],[Undergrupp]]&amp;" ("&amp;Table_3[[#This Row],[Varde_heltal]]&amp;"%)"</f>
        <v>Partisympati: V (45%)</v>
      </c>
    </row>
    <row r="126" spans="1:16" x14ac:dyDescent="0.2">
      <c r="A126" t="s">
        <v>0</v>
      </c>
      <c r="B126" t="s">
        <v>89</v>
      </c>
      <c r="C126" t="s">
        <v>82</v>
      </c>
      <c r="D126" t="s">
        <v>15</v>
      </c>
      <c r="E126" t="s">
        <v>73</v>
      </c>
      <c r="F126" s="8">
        <v>0.44410552065358677</v>
      </c>
      <c r="G126" s="8">
        <v>0.31742301582828125</v>
      </c>
      <c r="H126" t="s">
        <v>123</v>
      </c>
      <c r="I126">
        <v>85</v>
      </c>
      <c r="J126">
        <v>71</v>
      </c>
      <c r="M126" s="9">
        <f>(Table_3[[#This Row],[Värde]]-Table_3[[#This Row],[Total]])</f>
        <v>0.12668250482530552</v>
      </c>
      <c r="N126">
        <f>Table_3[[#This Row],[Värde]]*100</f>
        <v>44.410552065358679</v>
      </c>
      <c r="O126" t="str">
        <f>FIXED(Table_3[[#This Row],[Värde_num]],0)</f>
        <v>44</v>
      </c>
      <c r="P126" t="str">
        <f>Table_3[[#This Row],[Undergrupp]]&amp;" ("&amp;Table_3[[#This Row],[Varde_heltal]]&amp;"%)"</f>
        <v>Partisympati: MP (44%)</v>
      </c>
    </row>
    <row r="127" spans="1:16" x14ac:dyDescent="0.2">
      <c r="A127" t="s">
        <v>0</v>
      </c>
      <c r="B127" t="s">
        <v>89</v>
      </c>
      <c r="C127" t="s">
        <v>82</v>
      </c>
      <c r="D127" t="s">
        <v>15</v>
      </c>
      <c r="E127" t="s">
        <v>74</v>
      </c>
      <c r="F127" s="8">
        <v>0.22784111174995533</v>
      </c>
      <c r="G127" s="8">
        <v>0.31742301582828125</v>
      </c>
      <c r="H127" t="s">
        <v>124</v>
      </c>
      <c r="I127">
        <v>152</v>
      </c>
      <c r="J127">
        <v>192</v>
      </c>
      <c r="M127" s="9">
        <f>(Table_3[[#This Row],[Värde]]-Table_3[[#This Row],[Total]])</f>
        <v>-8.9581904078325919E-2</v>
      </c>
      <c r="N127">
        <f>Table_3[[#This Row],[Värde]]*100</f>
        <v>22.784111174995534</v>
      </c>
      <c r="O127" t="str">
        <f>FIXED(Table_3[[#This Row],[Värde_num]],0)</f>
        <v>23</v>
      </c>
      <c r="P127" t="str">
        <f>Table_3[[#This Row],[Undergrupp]]&amp;" ("&amp;Table_3[[#This Row],[Varde_heltal]]&amp;"%)"</f>
        <v>Partisympati: SD (23%)</v>
      </c>
    </row>
    <row r="128" spans="1:16" x14ac:dyDescent="0.2">
      <c r="A128" t="s">
        <v>0</v>
      </c>
      <c r="B128" t="s">
        <v>89</v>
      </c>
      <c r="C128" t="s">
        <v>82</v>
      </c>
      <c r="D128" t="s">
        <v>15</v>
      </c>
      <c r="E128" t="s">
        <v>76</v>
      </c>
      <c r="F128" s="8">
        <v>0.23058286926155946</v>
      </c>
      <c r="G128" s="8">
        <v>0.31742301582828125</v>
      </c>
      <c r="H128" t="s">
        <v>124</v>
      </c>
      <c r="I128">
        <v>220</v>
      </c>
      <c r="J128">
        <v>225</v>
      </c>
      <c r="M128" s="9">
        <f>(Table_3[[#This Row],[Värde]]-Table_3[[#This Row],[Total]])</f>
        <v>-8.6840146566721788E-2</v>
      </c>
      <c r="N128">
        <f>Table_3[[#This Row],[Värde]]*100</f>
        <v>23.058286926155947</v>
      </c>
      <c r="O128" t="str">
        <f>FIXED(Table_3[[#This Row],[Värde_num]],0)</f>
        <v>23</v>
      </c>
      <c r="P128" t="str">
        <f>Table_3[[#This Row],[Undergrupp]]&amp;" ("&amp;Table_3[[#This Row],[Varde_heltal]]&amp;"%)"</f>
        <v>Partisympati: M+L+KD (23%)</v>
      </c>
    </row>
    <row r="129" spans="1:16" x14ac:dyDescent="0.2">
      <c r="A129" t="s">
        <v>0</v>
      </c>
      <c r="B129" t="s">
        <v>89</v>
      </c>
      <c r="C129" t="s">
        <v>82</v>
      </c>
      <c r="D129" t="s">
        <v>15</v>
      </c>
      <c r="E129" t="s">
        <v>77</v>
      </c>
      <c r="F129" s="8">
        <v>0.40390233042559825</v>
      </c>
      <c r="G129" s="8">
        <v>0.31742301582828125</v>
      </c>
      <c r="H129" t="s">
        <v>123</v>
      </c>
      <c r="I129">
        <v>518</v>
      </c>
      <c r="J129">
        <v>441</v>
      </c>
      <c r="M129" s="9">
        <f>(Table_3[[#This Row],[Värde]]-Table_3[[#This Row],[Total]])</f>
        <v>8.6479314597317003E-2</v>
      </c>
      <c r="N129">
        <f>Table_3[[#This Row],[Värde]]*100</f>
        <v>40.390233042559828</v>
      </c>
      <c r="O129" t="str">
        <f>FIXED(Table_3[[#This Row],[Värde_num]],0)</f>
        <v>40</v>
      </c>
      <c r="P129" t="str">
        <f>Table_3[[#This Row],[Undergrupp]]&amp;" ("&amp;Table_3[[#This Row],[Varde_heltal]]&amp;"%)"</f>
        <v>Partisympati: S+V+MP+C (40%)</v>
      </c>
    </row>
    <row r="130" spans="1:16" x14ac:dyDescent="0.2">
      <c r="A130" t="s">
        <v>0</v>
      </c>
      <c r="B130" t="s">
        <v>89</v>
      </c>
      <c r="C130" t="s">
        <v>83</v>
      </c>
      <c r="D130" t="s">
        <v>3</v>
      </c>
      <c r="E130" t="s">
        <v>26</v>
      </c>
      <c r="F130" s="8">
        <v>0.51233686851513616</v>
      </c>
      <c r="G130" s="8">
        <v>0.36869755875462856</v>
      </c>
      <c r="H130" t="s">
        <v>123</v>
      </c>
      <c r="I130">
        <v>175</v>
      </c>
      <c r="J130">
        <v>115</v>
      </c>
      <c r="M130" s="9">
        <f>(Table_3[[#This Row],[Värde]]-Table_3[[#This Row],[Total]])</f>
        <v>0.14363930976050759</v>
      </c>
      <c r="N130">
        <f>Table_3[[#This Row],[Värde]]*100</f>
        <v>51.233686851513617</v>
      </c>
      <c r="O130" t="str">
        <f>FIXED(Table_3[[#This Row],[Värde_num]],0)</f>
        <v>51</v>
      </c>
      <c r="P130" t="str">
        <f>Table_3[[#This Row],[Undergrupp]]&amp;" ("&amp;Table_3[[#This Row],[Varde_heltal]]&amp;"%)"</f>
        <v>Man: 65-84 år (51%)</v>
      </c>
    </row>
    <row r="131" spans="1:16" x14ac:dyDescent="0.2">
      <c r="A131" t="s">
        <v>0</v>
      </c>
      <c r="B131" t="s">
        <v>89</v>
      </c>
      <c r="C131" t="s">
        <v>83</v>
      </c>
      <c r="D131" t="s">
        <v>14</v>
      </c>
      <c r="E131" t="s">
        <v>65</v>
      </c>
      <c r="F131" s="8">
        <v>0.29337229902900591</v>
      </c>
      <c r="G131" s="8">
        <v>0.36869755875462856</v>
      </c>
      <c r="H131" t="s">
        <v>124</v>
      </c>
      <c r="I131">
        <v>204</v>
      </c>
      <c r="J131">
        <v>203</v>
      </c>
      <c r="M131" s="9">
        <f>(Table_3[[#This Row],[Värde]]-Table_3[[#This Row],[Total]])</f>
        <v>-7.5325259725622651E-2</v>
      </c>
      <c r="N131">
        <f>Table_3[[#This Row],[Värde]]*100</f>
        <v>29.337229902900592</v>
      </c>
      <c r="O131" t="str">
        <f>FIXED(Table_3[[#This Row],[Värde_num]],0)</f>
        <v>29</v>
      </c>
      <c r="P131" t="str">
        <f>Table_3[[#This Row],[Undergrupp]]&amp;" ("&amp;Table_3[[#This Row],[Varde_heltal]]&amp;"%)"</f>
        <v>Boende i: Västra (29%)</v>
      </c>
    </row>
    <row r="132" spans="1:16" x14ac:dyDescent="0.2">
      <c r="A132" t="s">
        <v>0</v>
      </c>
      <c r="B132" t="s">
        <v>89</v>
      </c>
      <c r="C132" t="s">
        <v>83</v>
      </c>
      <c r="D132" t="s">
        <v>15</v>
      </c>
      <c r="E132" t="s">
        <v>70</v>
      </c>
      <c r="F132" s="8">
        <v>0.54751162124678743</v>
      </c>
      <c r="G132" s="8">
        <v>0.36869755875462856</v>
      </c>
      <c r="H132" t="s">
        <v>123</v>
      </c>
      <c r="I132">
        <v>43</v>
      </c>
      <c r="J132">
        <v>43</v>
      </c>
      <c r="M132" s="9">
        <f>(Table_3[[#This Row],[Värde]]-Table_3[[#This Row],[Total]])</f>
        <v>0.17881406249215887</v>
      </c>
      <c r="N132">
        <f>Table_3[[#This Row],[Värde]]*100</f>
        <v>54.751162124678743</v>
      </c>
      <c r="O132" t="str">
        <f>FIXED(Table_3[[#This Row],[Värde_num]],0)</f>
        <v>55</v>
      </c>
      <c r="P132" t="str">
        <f>Table_3[[#This Row],[Undergrupp]]&amp;" ("&amp;Table_3[[#This Row],[Varde_heltal]]&amp;"%)"</f>
        <v>Partisympati: KD (55%)</v>
      </c>
    </row>
    <row r="133" spans="1:16" x14ac:dyDescent="0.2">
      <c r="A133" t="s">
        <v>0</v>
      </c>
      <c r="B133" t="s">
        <v>89</v>
      </c>
      <c r="C133" t="s">
        <v>83</v>
      </c>
      <c r="D133" t="s">
        <v>15</v>
      </c>
      <c r="E133" t="s">
        <v>76</v>
      </c>
      <c r="F133" s="8">
        <v>0.42629846482292527</v>
      </c>
      <c r="G133" s="8">
        <v>0.36869755875462856</v>
      </c>
      <c r="H133" t="s">
        <v>123</v>
      </c>
      <c r="I133">
        <v>220</v>
      </c>
      <c r="J133">
        <v>225</v>
      </c>
      <c r="M133" s="9">
        <f>(Table_3[[#This Row],[Värde]]-Table_3[[#This Row],[Total]])</f>
        <v>5.7600906068296709E-2</v>
      </c>
      <c r="N133">
        <f>Table_3[[#This Row],[Värde]]*100</f>
        <v>42.629846482292528</v>
      </c>
      <c r="O133" t="str">
        <f>FIXED(Table_3[[#This Row],[Värde_num]],0)</f>
        <v>43</v>
      </c>
      <c r="P133" t="str">
        <f>Table_3[[#This Row],[Undergrupp]]&amp;" ("&amp;Table_3[[#This Row],[Varde_heltal]]&amp;"%)"</f>
        <v>Partisympati: M+L+KD (43%)</v>
      </c>
    </row>
    <row r="134" spans="1:16" x14ac:dyDescent="0.2">
      <c r="A134" t="s">
        <v>0</v>
      </c>
      <c r="B134" t="s">
        <v>89</v>
      </c>
      <c r="C134" t="s">
        <v>84</v>
      </c>
      <c r="D134" t="s">
        <v>1</v>
      </c>
      <c r="E134" t="s">
        <v>17</v>
      </c>
      <c r="F134" s="8">
        <v>0.10287325259372765</v>
      </c>
      <c r="G134" s="8">
        <v>7.9346406626789351E-2</v>
      </c>
      <c r="H134" t="s">
        <v>123</v>
      </c>
      <c r="I134">
        <v>503</v>
      </c>
      <c r="J134">
        <v>512</v>
      </c>
      <c r="M134" s="9">
        <f>(Table_3[[#This Row],[Värde]]-Table_3[[#This Row],[Total]])</f>
        <v>2.3526845966938298E-2</v>
      </c>
      <c r="N134">
        <f>Table_3[[#This Row],[Värde]]*100</f>
        <v>10.287325259372764</v>
      </c>
      <c r="O134" t="str">
        <f>FIXED(Table_3[[#This Row],[Värde_num]],0)</f>
        <v>10</v>
      </c>
      <c r="P134" t="str">
        <f>Table_3[[#This Row],[Undergrupp]]&amp;" ("&amp;Table_3[[#This Row],[Varde_heltal]]&amp;"%)"</f>
        <v>Kön: Man (10%)</v>
      </c>
    </row>
    <row r="135" spans="1:16" x14ac:dyDescent="0.2">
      <c r="A135" t="s">
        <v>0</v>
      </c>
      <c r="B135" t="s">
        <v>89</v>
      </c>
      <c r="C135" t="s">
        <v>84</v>
      </c>
      <c r="D135" t="s">
        <v>1</v>
      </c>
      <c r="E135" t="s">
        <v>18</v>
      </c>
      <c r="F135" s="8">
        <v>5.5416229636552218E-2</v>
      </c>
      <c r="G135" s="8">
        <v>7.9346406626789351E-2</v>
      </c>
      <c r="H135" t="s">
        <v>124</v>
      </c>
      <c r="I135">
        <v>512</v>
      </c>
      <c r="J135">
        <v>503</v>
      </c>
      <c r="M135" s="9">
        <f>(Table_3[[#This Row],[Värde]]-Table_3[[#This Row],[Total]])</f>
        <v>-2.3930176990237133E-2</v>
      </c>
      <c r="N135">
        <f>Table_3[[#This Row],[Värde]]*100</f>
        <v>5.5416229636552217</v>
      </c>
      <c r="O135" t="str">
        <f>FIXED(Table_3[[#This Row],[Värde_num]],0)</f>
        <v>6</v>
      </c>
      <c r="P135" t="str">
        <f>Table_3[[#This Row],[Undergrupp]]&amp;" ("&amp;Table_3[[#This Row],[Varde_heltal]]&amp;"%)"</f>
        <v>Kön: Kvinna (6%)</v>
      </c>
    </row>
    <row r="136" spans="1:16" x14ac:dyDescent="0.2">
      <c r="A136" t="s">
        <v>0</v>
      </c>
      <c r="B136" t="s">
        <v>89</v>
      </c>
      <c r="C136" t="s">
        <v>84</v>
      </c>
      <c r="D136" t="s">
        <v>4</v>
      </c>
      <c r="E136" t="s">
        <v>28</v>
      </c>
      <c r="F136" s="8">
        <v>2.8283109477646246E-2</v>
      </c>
      <c r="G136" s="8">
        <v>7.9346406626789351E-2</v>
      </c>
      <c r="H136" t="s">
        <v>124</v>
      </c>
      <c r="I136">
        <v>102</v>
      </c>
      <c r="J136">
        <v>124</v>
      </c>
      <c r="M136" s="9">
        <f>(Table_3[[#This Row],[Värde]]-Table_3[[#This Row],[Total]])</f>
        <v>-5.1063297149143108E-2</v>
      </c>
      <c r="N136">
        <f>Table_3[[#This Row],[Värde]]*100</f>
        <v>2.8283109477646247</v>
      </c>
      <c r="O136" t="str">
        <f>FIXED(Table_3[[#This Row],[Värde_num]],0)</f>
        <v>3</v>
      </c>
      <c r="P136" t="str">
        <f>Table_3[[#This Row],[Undergrupp]]&amp;" ("&amp;Table_3[[#This Row],[Varde_heltal]]&amp;"%)"</f>
        <v>Kvinna: 35-49 år (3%)</v>
      </c>
    </row>
    <row r="137" spans="1:16" x14ac:dyDescent="0.2">
      <c r="A137" t="s">
        <v>0</v>
      </c>
      <c r="B137" t="s">
        <v>89</v>
      </c>
      <c r="C137" t="s">
        <v>84</v>
      </c>
      <c r="D137" t="s">
        <v>6</v>
      </c>
      <c r="E137" t="s">
        <v>36</v>
      </c>
      <c r="F137" s="8">
        <v>0.14279236895380321</v>
      </c>
      <c r="G137" s="8">
        <v>7.9346406626789351E-2</v>
      </c>
      <c r="H137" t="s">
        <v>123</v>
      </c>
      <c r="I137">
        <v>75</v>
      </c>
      <c r="J137">
        <v>72</v>
      </c>
      <c r="M137" s="9">
        <f>(Table_3[[#This Row],[Värde]]-Table_3[[#This Row],[Total]])</f>
        <v>6.3445962327013855E-2</v>
      </c>
      <c r="N137">
        <f>Table_3[[#This Row],[Värde]]*100</f>
        <v>14.27923689538032</v>
      </c>
      <c r="O137" t="str">
        <f>FIXED(Table_3[[#This Row],[Värde_num]],0)</f>
        <v>14</v>
      </c>
      <c r="P137" t="str">
        <f>Table_3[[#This Row],[Undergrupp]]&amp;" ("&amp;Table_3[[#This Row],[Varde_heltal]]&amp;"%)"</f>
        <v>Sysselsättning: Egen företagare (14%)</v>
      </c>
    </row>
    <row r="138" spans="1:16" x14ac:dyDescent="0.2">
      <c r="A138" t="s">
        <v>0</v>
      </c>
      <c r="B138" t="s">
        <v>89</v>
      </c>
      <c r="C138" t="s">
        <v>84</v>
      </c>
      <c r="D138" t="s">
        <v>6</v>
      </c>
      <c r="E138" t="s">
        <v>38</v>
      </c>
      <c r="F138" s="8">
        <v>0</v>
      </c>
      <c r="G138" s="8">
        <v>7.9346406626789351E-2</v>
      </c>
      <c r="H138" t="s">
        <v>124</v>
      </c>
      <c r="I138">
        <v>34</v>
      </c>
      <c r="J138">
        <v>53</v>
      </c>
      <c r="M138" s="9">
        <f>(Table_3[[#This Row],[Värde]]-Table_3[[#This Row],[Total]])</f>
        <v>-7.9346406626789351E-2</v>
      </c>
      <c r="N138">
        <f>Table_3[[#This Row],[Värde]]*100</f>
        <v>0</v>
      </c>
      <c r="O138" t="str">
        <f>FIXED(Table_3[[#This Row],[Värde_num]],0)</f>
        <v>0</v>
      </c>
      <c r="P138" t="str">
        <f>Table_3[[#This Row],[Undergrupp]]&amp;" ("&amp;Table_3[[#This Row],[Varde_heltal]]&amp;"%)"</f>
        <v>Sysselsättning: Arbetssökande (0%)</v>
      </c>
    </row>
    <row r="139" spans="1:16" x14ac:dyDescent="0.2">
      <c r="A139" t="s">
        <v>0</v>
      </c>
      <c r="B139" t="s">
        <v>89</v>
      </c>
      <c r="C139" t="s">
        <v>84</v>
      </c>
      <c r="D139" t="s">
        <v>9</v>
      </c>
      <c r="E139" t="s">
        <v>47</v>
      </c>
      <c r="F139" s="8">
        <v>0</v>
      </c>
      <c r="G139" s="8">
        <v>7.9346406626789351E-2</v>
      </c>
      <c r="H139" t="s">
        <v>124</v>
      </c>
      <c r="I139">
        <v>63</v>
      </c>
      <c r="J139">
        <v>69</v>
      </c>
      <c r="M139" s="9">
        <f>(Table_3[[#This Row],[Värde]]-Table_3[[#This Row],[Total]])</f>
        <v>-7.9346406626789351E-2</v>
      </c>
      <c r="N139">
        <f>Table_3[[#This Row],[Värde]]*100</f>
        <v>0</v>
      </c>
      <c r="O139" t="str">
        <f>FIXED(Table_3[[#This Row],[Värde_num]],0)</f>
        <v>0</v>
      </c>
      <c r="P139" t="str">
        <f>Table_3[[#This Row],[Undergrupp]]&amp;" ("&amp;Table_3[[#This Row],[Varde_heltal]]&amp;"%)"</f>
        <v>Fackligt medlemskap: LO (0%)</v>
      </c>
    </row>
    <row r="140" spans="1:16" x14ac:dyDescent="0.2">
      <c r="A140" t="s">
        <v>0</v>
      </c>
      <c r="B140" t="s">
        <v>89</v>
      </c>
      <c r="C140" t="s">
        <v>84</v>
      </c>
      <c r="D140" t="s">
        <v>11</v>
      </c>
      <c r="E140" t="s">
        <v>55</v>
      </c>
      <c r="F140" s="8">
        <v>0.11330640744773786</v>
      </c>
      <c r="G140" s="8">
        <v>7.9346406626789351E-2</v>
      </c>
      <c r="H140" t="s">
        <v>123</v>
      </c>
      <c r="I140">
        <v>321</v>
      </c>
      <c r="J140">
        <v>284</v>
      </c>
      <c r="M140" s="9">
        <f>(Table_3[[#This Row],[Värde]]-Table_3[[#This Row],[Total]])</f>
        <v>3.3960000820948508E-2</v>
      </c>
      <c r="N140">
        <f>Table_3[[#This Row],[Värde]]*100</f>
        <v>11.330640744773786</v>
      </c>
      <c r="O140" t="str">
        <f>FIXED(Table_3[[#This Row],[Värde_num]],0)</f>
        <v>11</v>
      </c>
      <c r="P140" t="str">
        <f>Table_3[[#This Row],[Undergrupp]]&amp;" ("&amp;Table_3[[#This Row],[Varde_heltal]]&amp;"%)"</f>
        <v>Hushållsinkomst: 800k- (11%)</v>
      </c>
    </row>
    <row r="141" spans="1:16" x14ac:dyDescent="0.2">
      <c r="A141" t="s">
        <v>0</v>
      </c>
      <c r="B141" t="s">
        <v>89</v>
      </c>
      <c r="C141" t="s">
        <v>84</v>
      </c>
      <c r="D141" t="s">
        <v>12</v>
      </c>
      <c r="E141" t="s">
        <v>58</v>
      </c>
      <c r="F141" s="8">
        <v>5.3706084103727028E-2</v>
      </c>
      <c r="G141" s="8">
        <v>7.9346406626789351E-2</v>
      </c>
      <c r="H141" t="s">
        <v>124</v>
      </c>
      <c r="I141">
        <v>330</v>
      </c>
      <c r="J141">
        <v>355</v>
      </c>
      <c r="M141" s="9">
        <f>(Table_3[[#This Row],[Värde]]-Table_3[[#This Row],[Total]])</f>
        <v>-2.5640322523062323E-2</v>
      </c>
      <c r="N141">
        <f>Table_3[[#This Row],[Värde]]*100</f>
        <v>5.3706084103727028</v>
      </c>
      <c r="O141" t="str">
        <f>FIXED(Table_3[[#This Row],[Värde_num]],0)</f>
        <v>5</v>
      </c>
      <c r="P141" t="str">
        <f>Table_3[[#This Row],[Undergrupp]]&amp;" ("&amp;Table_3[[#This Row],[Varde_heltal]]&amp;"%)"</f>
        <v>Civilstånd: Annat (5%)</v>
      </c>
    </row>
    <row r="142" spans="1:16" x14ac:dyDescent="0.2">
      <c r="A142" t="s">
        <v>0</v>
      </c>
      <c r="B142" t="s">
        <v>89</v>
      </c>
      <c r="C142" t="s">
        <v>84</v>
      </c>
      <c r="D142" t="s">
        <v>13</v>
      </c>
      <c r="E142" t="s">
        <v>60</v>
      </c>
      <c r="F142" s="8">
        <v>0.11080752153712867</v>
      </c>
      <c r="G142" s="8">
        <v>7.9346406626789351E-2</v>
      </c>
      <c r="H142" t="s">
        <v>123</v>
      </c>
      <c r="I142">
        <v>335</v>
      </c>
      <c r="J142">
        <v>326</v>
      </c>
      <c r="M142" s="9">
        <f>(Table_3[[#This Row],[Värde]]-Table_3[[#This Row],[Total]])</f>
        <v>3.1461114910339316E-2</v>
      </c>
      <c r="N142">
        <f>Table_3[[#This Row],[Värde]]*100</f>
        <v>11.080752153712867</v>
      </c>
      <c r="O142" t="str">
        <f>FIXED(Table_3[[#This Row],[Värde_num]],0)</f>
        <v>11</v>
      </c>
      <c r="P142" t="str">
        <f>Table_3[[#This Row],[Undergrupp]]&amp;" ("&amp;Table_3[[#This Row],[Varde_heltal]]&amp;"%)"</f>
        <v>Boende i: Större städer och kommuner nära större stad (11%)</v>
      </c>
    </row>
    <row r="143" spans="1:16" x14ac:dyDescent="0.2">
      <c r="A143" t="s">
        <v>0</v>
      </c>
      <c r="B143" t="s">
        <v>89</v>
      </c>
      <c r="C143" t="s">
        <v>84</v>
      </c>
      <c r="D143" t="s">
        <v>14</v>
      </c>
      <c r="E143" t="s">
        <v>64</v>
      </c>
      <c r="F143" s="8">
        <v>4.4953929536583198E-2</v>
      </c>
      <c r="G143" s="8">
        <v>7.9346406626789351E-2</v>
      </c>
      <c r="H143" t="s">
        <v>124</v>
      </c>
      <c r="I143">
        <v>230</v>
      </c>
      <c r="J143">
        <v>235</v>
      </c>
      <c r="M143" s="9">
        <f>(Table_3[[#This Row],[Värde]]-Table_3[[#This Row],[Total]])</f>
        <v>-3.4392477090206153E-2</v>
      </c>
      <c r="N143">
        <f>Table_3[[#This Row],[Värde]]*100</f>
        <v>4.4953929536583201</v>
      </c>
      <c r="O143" t="str">
        <f>FIXED(Table_3[[#This Row],[Värde_num]],0)</f>
        <v>4</v>
      </c>
      <c r="P143" t="str">
        <f>Table_3[[#This Row],[Undergrupp]]&amp;" ("&amp;Table_3[[#This Row],[Varde_heltal]]&amp;"%)"</f>
        <v>Boende i: Södra (4%)</v>
      </c>
    </row>
    <row r="144" spans="1:16" x14ac:dyDescent="0.2">
      <c r="A144" t="s">
        <v>0</v>
      </c>
      <c r="B144" t="s">
        <v>89</v>
      </c>
      <c r="C144" t="s">
        <v>84</v>
      </c>
      <c r="D144" t="s">
        <v>15</v>
      </c>
      <c r="E144" t="s">
        <v>71</v>
      </c>
      <c r="F144" s="8">
        <v>3.4201003847314448E-2</v>
      </c>
      <c r="G144" s="8">
        <v>7.9346406626789351E-2</v>
      </c>
      <c r="H144" t="s">
        <v>124</v>
      </c>
      <c r="I144">
        <v>299</v>
      </c>
      <c r="J144">
        <v>273</v>
      </c>
      <c r="M144" s="9">
        <f>(Table_3[[#This Row],[Värde]]-Table_3[[#This Row],[Total]])</f>
        <v>-4.5145402779474902E-2</v>
      </c>
      <c r="N144">
        <f>Table_3[[#This Row],[Värde]]*100</f>
        <v>3.4201003847314446</v>
      </c>
      <c r="O144" t="str">
        <f>FIXED(Table_3[[#This Row],[Värde_num]],0)</f>
        <v>3</v>
      </c>
      <c r="P144" t="str">
        <f>Table_3[[#This Row],[Undergrupp]]&amp;" ("&amp;Table_3[[#This Row],[Varde_heltal]]&amp;"%)"</f>
        <v>Partisympati: S (3%)</v>
      </c>
    </row>
    <row r="145" spans="1:16" x14ac:dyDescent="0.2">
      <c r="A145" t="s">
        <v>0</v>
      </c>
      <c r="B145" t="s">
        <v>89</v>
      </c>
      <c r="C145" t="s">
        <v>84</v>
      </c>
      <c r="D145" t="s">
        <v>15</v>
      </c>
      <c r="E145" t="s">
        <v>74</v>
      </c>
      <c r="F145" s="8">
        <v>0.13208627611250898</v>
      </c>
      <c r="G145" s="8">
        <v>7.9346406626789351E-2</v>
      </c>
      <c r="H145" t="s">
        <v>123</v>
      </c>
      <c r="I145">
        <v>152</v>
      </c>
      <c r="J145">
        <v>192</v>
      </c>
      <c r="M145" s="9">
        <f>(Table_3[[#This Row],[Värde]]-Table_3[[#This Row],[Total]])</f>
        <v>5.2739869485719626E-2</v>
      </c>
      <c r="N145">
        <f>Table_3[[#This Row],[Värde]]*100</f>
        <v>13.208627611250897</v>
      </c>
      <c r="O145" t="str">
        <f>FIXED(Table_3[[#This Row],[Värde_num]],0)</f>
        <v>13</v>
      </c>
      <c r="P145" t="str">
        <f>Table_3[[#This Row],[Undergrupp]]&amp;" ("&amp;Table_3[[#This Row],[Varde_heltal]]&amp;"%)"</f>
        <v>Partisympati: SD (13%)</v>
      </c>
    </row>
    <row r="146" spans="1:16" x14ac:dyDescent="0.2">
      <c r="A146" t="s">
        <v>0</v>
      </c>
      <c r="B146" t="s">
        <v>89</v>
      </c>
      <c r="C146" t="s">
        <v>84</v>
      </c>
      <c r="D146" t="s">
        <v>15</v>
      </c>
      <c r="E146" t="s">
        <v>76</v>
      </c>
      <c r="F146" s="8">
        <v>0.11783524466613106</v>
      </c>
      <c r="G146" s="8">
        <v>7.9346406626789351E-2</v>
      </c>
      <c r="H146" t="s">
        <v>123</v>
      </c>
      <c r="I146">
        <v>220</v>
      </c>
      <c r="J146">
        <v>225</v>
      </c>
      <c r="M146" s="9">
        <f>(Table_3[[#This Row],[Värde]]-Table_3[[#This Row],[Total]])</f>
        <v>3.8488838039341708E-2</v>
      </c>
      <c r="N146">
        <f>Table_3[[#This Row],[Värde]]*100</f>
        <v>11.783524466613105</v>
      </c>
      <c r="O146" t="str">
        <f>FIXED(Table_3[[#This Row],[Värde_num]],0)</f>
        <v>12</v>
      </c>
      <c r="P146" t="str">
        <f>Table_3[[#This Row],[Undergrupp]]&amp;" ("&amp;Table_3[[#This Row],[Varde_heltal]]&amp;"%)"</f>
        <v>Partisympati: M+L+KD (12%)</v>
      </c>
    </row>
    <row r="147" spans="1:16" x14ac:dyDescent="0.2">
      <c r="A147" t="s">
        <v>0</v>
      </c>
      <c r="B147" t="s">
        <v>89</v>
      </c>
      <c r="C147" t="s">
        <v>84</v>
      </c>
      <c r="D147" t="s">
        <v>15</v>
      </c>
      <c r="E147" t="s">
        <v>77</v>
      </c>
      <c r="F147" s="8">
        <v>4.0553721909547286E-2</v>
      </c>
      <c r="G147" s="8">
        <v>7.9346406626789351E-2</v>
      </c>
      <c r="H147" t="s">
        <v>124</v>
      </c>
      <c r="I147">
        <v>518</v>
      </c>
      <c r="J147">
        <v>441</v>
      </c>
      <c r="M147" s="9">
        <f>(Table_3[[#This Row],[Värde]]-Table_3[[#This Row],[Total]])</f>
        <v>-3.8792684717242065E-2</v>
      </c>
      <c r="N147">
        <f>Table_3[[#This Row],[Värde]]*100</f>
        <v>4.0553721909547287</v>
      </c>
      <c r="O147" t="str">
        <f>FIXED(Table_3[[#This Row],[Värde_num]],0)</f>
        <v>4</v>
      </c>
      <c r="P147" t="str">
        <f>Table_3[[#This Row],[Undergrupp]]&amp;" ("&amp;Table_3[[#This Row],[Varde_heltal]]&amp;"%)"</f>
        <v>Partisympati: S+V+MP+C (4%)</v>
      </c>
    </row>
    <row r="148" spans="1:16" x14ac:dyDescent="0.2">
      <c r="A148" t="s">
        <v>0</v>
      </c>
      <c r="B148" t="s">
        <v>89</v>
      </c>
      <c r="C148" t="s">
        <v>85</v>
      </c>
      <c r="D148" t="s">
        <v>2</v>
      </c>
      <c r="E148" t="s">
        <v>19</v>
      </c>
      <c r="F148" s="8">
        <v>8.4665718449319239E-3</v>
      </c>
      <c r="G148" s="8">
        <v>2.5555322861888784E-2</v>
      </c>
      <c r="H148" t="s">
        <v>124</v>
      </c>
      <c r="I148">
        <v>143</v>
      </c>
      <c r="J148">
        <v>280</v>
      </c>
      <c r="M148" s="9">
        <f>(Table_3[[#This Row],[Värde]]-Table_3[[#This Row],[Total]])</f>
        <v>-1.7088751016956859E-2</v>
      </c>
      <c r="N148">
        <f>Table_3[[#This Row],[Värde]]*100</f>
        <v>0.84665718449319238</v>
      </c>
      <c r="O148" t="str">
        <f>FIXED(Table_3[[#This Row],[Värde_num]],0)</f>
        <v>1</v>
      </c>
      <c r="P148" t="str">
        <f>Table_3[[#This Row],[Undergrupp]]&amp;" ("&amp;Table_3[[#This Row],[Varde_heltal]]&amp;"%)"</f>
        <v>Ålder: 18-34 år (1%)</v>
      </c>
    </row>
    <row r="149" spans="1:16" x14ac:dyDescent="0.2">
      <c r="A149" t="s">
        <v>0</v>
      </c>
      <c r="B149" t="s">
        <v>89</v>
      </c>
      <c r="C149" t="s">
        <v>85</v>
      </c>
      <c r="D149" t="s">
        <v>2</v>
      </c>
      <c r="E149" t="s">
        <v>20</v>
      </c>
      <c r="F149" s="8">
        <v>4.6129372806109729E-2</v>
      </c>
      <c r="G149" s="8">
        <v>2.5555322861888784E-2</v>
      </c>
      <c r="H149" t="s">
        <v>123</v>
      </c>
      <c r="I149">
        <v>210</v>
      </c>
      <c r="J149">
        <v>254</v>
      </c>
      <c r="M149" s="9">
        <f>(Table_3[[#This Row],[Värde]]-Table_3[[#This Row],[Total]])</f>
        <v>2.0574049944220945E-2</v>
      </c>
      <c r="N149">
        <f>Table_3[[#This Row],[Värde]]*100</f>
        <v>4.6129372806109732</v>
      </c>
      <c r="O149" t="str">
        <f>FIXED(Table_3[[#This Row],[Värde_num]],0)</f>
        <v>5</v>
      </c>
      <c r="P149" t="str">
        <f>Table_3[[#This Row],[Undergrupp]]&amp;" ("&amp;Table_3[[#This Row],[Varde_heltal]]&amp;"%)"</f>
        <v>Ålder: 35-49 år (5%)</v>
      </c>
    </row>
    <row r="150" spans="1:16" x14ac:dyDescent="0.2">
      <c r="A150" t="s">
        <v>0</v>
      </c>
      <c r="B150" t="s">
        <v>89</v>
      </c>
      <c r="C150" t="s">
        <v>85</v>
      </c>
      <c r="D150" t="s">
        <v>3</v>
      </c>
      <c r="E150" t="s">
        <v>24</v>
      </c>
      <c r="F150" s="8">
        <v>6.6076699085877197E-2</v>
      </c>
      <c r="G150" s="8">
        <v>2.5555322861888784E-2</v>
      </c>
      <c r="H150" t="s">
        <v>123</v>
      </c>
      <c r="I150">
        <v>108</v>
      </c>
      <c r="J150">
        <v>130</v>
      </c>
      <c r="M150" s="9">
        <f>(Table_3[[#This Row],[Värde]]-Table_3[[#This Row],[Total]])</f>
        <v>4.0521376223988409E-2</v>
      </c>
      <c r="N150">
        <f>Table_3[[#This Row],[Värde]]*100</f>
        <v>6.6076699085877193</v>
      </c>
      <c r="O150" t="str">
        <f>FIXED(Table_3[[#This Row],[Värde_num]],0)</f>
        <v>7</v>
      </c>
      <c r="P150" t="str">
        <f>Table_3[[#This Row],[Undergrupp]]&amp;" ("&amp;Table_3[[#This Row],[Varde_heltal]]&amp;"%)"</f>
        <v>Man: 35-49 år (7%)</v>
      </c>
    </row>
    <row r="151" spans="1:16" x14ac:dyDescent="0.2">
      <c r="A151" t="s">
        <v>0</v>
      </c>
      <c r="B151" t="s">
        <v>89</v>
      </c>
      <c r="C151" t="s">
        <v>85</v>
      </c>
      <c r="D151" t="s">
        <v>6</v>
      </c>
      <c r="E151" t="s">
        <v>33</v>
      </c>
      <c r="F151" s="8">
        <v>0</v>
      </c>
      <c r="G151" s="8">
        <v>2.5555322861888784E-2</v>
      </c>
      <c r="H151" t="s">
        <v>124</v>
      </c>
      <c r="I151">
        <v>80</v>
      </c>
      <c r="J151">
        <v>146</v>
      </c>
      <c r="M151" s="9">
        <f>(Table_3[[#This Row],[Värde]]-Table_3[[#This Row],[Total]])</f>
        <v>-2.5555322861888784E-2</v>
      </c>
      <c r="N151">
        <f>Table_3[[#This Row],[Värde]]*100</f>
        <v>0</v>
      </c>
      <c r="O151" t="str">
        <f>FIXED(Table_3[[#This Row],[Värde_num]],0)</f>
        <v>0</v>
      </c>
      <c r="P151" t="str">
        <f>Table_3[[#This Row],[Undergrupp]]&amp;" ("&amp;Table_3[[#This Row],[Varde_heltal]]&amp;"%)"</f>
        <v>Sysselsättning: Studerande (0%)</v>
      </c>
    </row>
    <row r="152" spans="1:16" x14ac:dyDescent="0.2">
      <c r="A152" t="s">
        <v>0</v>
      </c>
      <c r="B152" t="s">
        <v>89</v>
      </c>
      <c r="C152" t="s">
        <v>85</v>
      </c>
      <c r="D152" t="s">
        <v>6</v>
      </c>
      <c r="E152" t="s">
        <v>34</v>
      </c>
      <c r="F152" s="8">
        <v>5.4483347036318824E-2</v>
      </c>
      <c r="G152" s="8">
        <v>2.5555322861888784E-2</v>
      </c>
      <c r="H152" t="s">
        <v>123</v>
      </c>
      <c r="I152">
        <v>141</v>
      </c>
      <c r="J152">
        <v>178</v>
      </c>
      <c r="M152" s="9">
        <f>(Table_3[[#This Row],[Värde]]-Table_3[[#This Row],[Total]])</f>
        <v>2.892802417443004E-2</v>
      </c>
      <c r="N152">
        <f>Table_3[[#This Row],[Värde]]*100</f>
        <v>5.4483347036318825</v>
      </c>
      <c r="O152" t="str">
        <f>FIXED(Table_3[[#This Row],[Värde_num]],0)</f>
        <v>5</v>
      </c>
      <c r="P152" t="str">
        <f>Table_3[[#This Row],[Undergrupp]]&amp;" ("&amp;Table_3[[#This Row],[Varde_heltal]]&amp;"%)"</f>
        <v>Sysselsättning: Arbetare (5%)</v>
      </c>
    </row>
    <row r="153" spans="1:16" x14ac:dyDescent="0.2">
      <c r="A153" t="s">
        <v>0</v>
      </c>
      <c r="B153" t="s">
        <v>89</v>
      </c>
      <c r="C153" t="s">
        <v>85</v>
      </c>
      <c r="D153" t="s">
        <v>9</v>
      </c>
      <c r="E153" t="s">
        <v>46</v>
      </c>
      <c r="F153" s="8">
        <v>7.3887664032011843E-2</v>
      </c>
      <c r="G153" s="8">
        <v>2.5555322861888784E-2</v>
      </c>
      <c r="H153" t="s">
        <v>123</v>
      </c>
      <c r="I153">
        <v>155</v>
      </c>
      <c r="J153">
        <v>180</v>
      </c>
      <c r="M153" s="9">
        <f>(Table_3[[#This Row],[Värde]]-Table_3[[#This Row],[Total]])</f>
        <v>4.8332341170123055E-2</v>
      </c>
      <c r="N153">
        <f>Table_3[[#This Row],[Värde]]*100</f>
        <v>7.3887664032011839</v>
      </c>
      <c r="O153" t="str">
        <f>FIXED(Table_3[[#This Row],[Värde_num]],0)</f>
        <v>7</v>
      </c>
      <c r="P153" t="str">
        <f>Table_3[[#This Row],[Undergrupp]]&amp;" ("&amp;Table_3[[#This Row],[Varde_heltal]]&amp;"%)"</f>
        <v>Fackligt medlemskap: Nej (7%)</v>
      </c>
    </row>
    <row r="154" spans="1:16" x14ac:dyDescent="0.2">
      <c r="A154" t="s">
        <v>0</v>
      </c>
      <c r="B154" t="s">
        <v>89</v>
      </c>
      <c r="C154" t="s">
        <v>85</v>
      </c>
      <c r="D154" t="s">
        <v>10</v>
      </c>
      <c r="E154" t="s">
        <v>50</v>
      </c>
      <c r="F154" s="8">
        <v>4.4805096099959252E-2</v>
      </c>
      <c r="G154" s="8">
        <v>2.5555322861888784E-2</v>
      </c>
      <c r="H154" t="s">
        <v>123</v>
      </c>
      <c r="I154">
        <v>224</v>
      </c>
      <c r="J154">
        <v>268</v>
      </c>
      <c r="M154" s="9">
        <f>(Table_3[[#This Row],[Värde]]-Table_3[[#This Row],[Total]])</f>
        <v>1.9249773238070467E-2</v>
      </c>
      <c r="N154">
        <f>Table_3[[#This Row],[Värde]]*100</f>
        <v>4.4805096099959254</v>
      </c>
      <c r="O154" t="str">
        <f>FIXED(Table_3[[#This Row],[Värde_num]],0)</f>
        <v>4</v>
      </c>
      <c r="P154" t="str">
        <f>Table_3[[#This Row],[Undergrupp]]&amp;" ("&amp;Table_3[[#This Row],[Varde_heltal]]&amp;"%)"</f>
        <v>Sektor: Privat (4%)</v>
      </c>
    </row>
    <row r="155" spans="1:16" x14ac:dyDescent="0.2">
      <c r="A155" t="s">
        <v>0</v>
      </c>
      <c r="B155" t="s">
        <v>89</v>
      </c>
      <c r="C155" t="s">
        <v>85</v>
      </c>
      <c r="D155" t="s">
        <v>11</v>
      </c>
      <c r="E155" t="s">
        <v>53</v>
      </c>
      <c r="F155" s="8">
        <v>5.2260066018953957E-2</v>
      </c>
      <c r="G155" s="8">
        <v>2.5555322861888784E-2</v>
      </c>
      <c r="H155" t="s">
        <v>123</v>
      </c>
      <c r="I155">
        <v>212</v>
      </c>
      <c r="J155">
        <v>213</v>
      </c>
      <c r="M155" s="9">
        <f>(Table_3[[#This Row],[Värde]]-Table_3[[#This Row],[Total]])</f>
        <v>2.6704743157065173E-2</v>
      </c>
      <c r="N155">
        <f>Table_3[[#This Row],[Värde]]*100</f>
        <v>5.2260066018953957</v>
      </c>
      <c r="O155" t="str">
        <f>FIXED(Table_3[[#This Row],[Värde_num]],0)</f>
        <v>5</v>
      </c>
      <c r="P155" t="str">
        <f>Table_3[[#This Row],[Undergrupp]]&amp;" ("&amp;Table_3[[#This Row],[Varde_heltal]]&amp;"%)"</f>
        <v>Hushållsinkomst: 300k-499k (5%)</v>
      </c>
    </row>
    <row r="156" spans="1:16" x14ac:dyDescent="0.2">
      <c r="A156" t="s">
        <v>0</v>
      </c>
      <c r="B156" t="s">
        <v>89</v>
      </c>
      <c r="C156" t="s">
        <v>85</v>
      </c>
      <c r="D156" t="s">
        <v>15</v>
      </c>
      <c r="E156" t="s">
        <v>74</v>
      </c>
      <c r="F156" s="8">
        <v>6.3313464139792247E-2</v>
      </c>
      <c r="G156" s="8">
        <v>2.5555322861888784E-2</v>
      </c>
      <c r="H156" t="s">
        <v>123</v>
      </c>
      <c r="I156">
        <v>152</v>
      </c>
      <c r="J156">
        <v>192</v>
      </c>
      <c r="M156" s="9">
        <f>(Table_3[[#This Row],[Värde]]-Table_3[[#This Row],[Total]])</f>
        <v>3.7758141277903459E-2</v>
      </c>
      <c r="N156">
        <f>Table_3[[#This Row],[Värde]]*100</f>
        <v>6.331346413979225</v>
      </c>
      <c r="O156" t="str">
        <f>FIXED(Table_3[[#This Row],[Värde_num]],0)</f>
        <v>6</v>
      </c>
      <c r="P156" t="str">
        <f>Table_3[[#This Row],[Undergrupp]]&amp;" ("&amp;Table_3[[#This Row],[Varde_heltal]]&amp;"%)"</f>
        <v>Partisympati: SD (6%)</v>
      </c>
    </row>
    <row r="157" spans="1:16" x14ac:dyDescent="0.2">
      <c r="A157" t="s">
        <v>0</v>
      </c>
      <c r="B157" t="s">
        <v>89</v>
      </c>
      <c r="C157" t="s">
        <v>85</v>
      </c>
      <c r="D157" t="s">
        <v>15</v>
      </c>
      <c r="E157" t="s">
        <v>77</v>
      </c>
      <c r="F157" s="8">
        <v>1.3440501252993797E-2</v>
      </c>
      <c r="G157" s="8">
        <v>2.5555322861888784E-2</v>
      </c>
      <c r="H157" t="s">
        <v>124</v>
      </c>
      <c r="I157">
        <v>518</v>
      </c>
      <c r="J157">
        <v>441</v>
      </c>
      <c r="M157" s="9">
        <f>(Table_3[[#This Row],[Värde]]-Table_3[[#This Row],[Total]])</f>
        <v>-1.2114821608894988E-2</v>
      </c>
      <c r="N157">
        <f>Table_3[[#This Row],[Värde]]*100</f>
        <v>1.3440501252993797</v>
      </c>
      <c r="O157" t="str">
        <f>FIXED(Table_3[[#This Row],[Värde_num]],0)</f>
        <v>1</v>
      </c>
      <c r="P157" t="str">
        <f>Table_3[[#This Row],[Undergrupp]]&amp;" ("&amp;Table_3[[#This Row],[Varde_heltal]]&amp;"%)"</f>
        <v>Partisympati: S+V+MP+C (1%)</v>
      </c>
    </row>
    <row r="158" spans="1:16" x14ac:dyDescent="0.2">
      <c r="A158" t="s">
        <v>0</v>
      </c>
      <c r="B158" t="s">
        <v>89</v>
      </c>
      <c r="C158" t="s">
        <v>86</v>
      </c>
      <c r="D158" t="s">
        <v>2</v>
      </c>
      <c r="E158" t="s">
        <v>20</v>
      </c>
      <c r="F158" s="8">
        <v>0.26588717553428987</v>
      </c>
      <c r="G158" s="8">
        <v>0.20897769592841109</v>
      </c>
      <c r="H158" t="s">
        <v>123</v>
      </c>
      <c r="I158">
        <v>210</v>
      </c>
      <c r="J158">
        <v>254</v>
      </c>
      <c r="M158" s="9">
        <f>(Table_3[[#This Row],[Värde]]-Table_3[[#This Row],[Total]])</f>
        <v>5.6909479605878777E-2</v>
      </c>
      <c r="N158">
        <f>Table_3[[#This Row],[Värde]]*100</f>
        <v>26.588717553428985</v>
      </c>
      <c r="O158" t="str">
        <f>FIXED(Table_3[[#This Row],[Värde_num]],0)</f>
        <v>27</v>
      </c>
      <c r="P158" t="str">
        <f>Table_3[[#This Row],[Undergrupp]]&amp;" ("&amp;Table_3[[#This Row],[Varde_heltal]]&amp;"%)"</f>
        <v>Ålder: 35-49 år (27%)</v>
      </c>
    </row>
    <row r="159" spans="1:16" x14ac:dyDescent="0.2">
      <c r="A159" t="s">
        <v>0</v>
      </c>
      <c r="B159" t="s">
        <v>89</v>
      </c>
      <c r="C159" t="s">
        <v>86</v>
      </c>
      <c r="D159" t="s">
        <v>2</v>
      </c>
      <c r="E159" t="s">
        <v>22</v>
      </c>
      <c r="F159" s="8">
        <v>0.15039943983177073</v>
      </c>
      <c r="G159" s="8">
        <v>0.20897769592841109</v>
      </c>
      <c r="H159" t="s">
        <v>124</v>
      </c>
      <c r="I159">
        <v>357</v>
      </c>
      <c r="J159">
        <v>239</v>
      </c>
      <c r="M159" s="9">
        <f>(Table_3[[#This Row],[Värde]]-Table_3[[#This Row],[Total]])</f>
        <v>-5.8578256096640358E-2</v>
      </c>
      <c r="N159">
        <f>Table_3[[#This Row],[Värde]]*100</f>
        <v>15.039943983177073</v>
      </c>
      <c r="O159" t="str">
        <f>FIXED(Table_3[[#This Row],[Värde_num]],0)</f>
        <v>15</v>
      </c>
      <c r="P159" t="str">
        <f>Table_3[[#This Row],[Undergrupp]]&amp;" ("&amp;Table_3[[#This Row],[Varde_heltal]]&amp;"%)"</f>
        <v>Ålder: 65-84 år (15%)</v>
      </c>
    </row>
    <row r="160" spans="1:16" x14ac:dyDescent="0.2">
      <c r="A160" t="s">
        <v>0</v>
      </c>
      <c r="B160" t="s">
        <v>89</v>
      </c>
      <c r="C160" t="s">
        <v>86</v>
      </c>
      <c r="D160" t="s">
        <v>3</v>
      </c>
      <c r="E160" t="s">
        <v>26</v>
      </c>
      <c r="F160" s="8">
        <v>0.11365459802763755</v>
      </c>
      <c r="G160" s="8">
        <v>0.20897769592841109</v>
      </c>
      <c r="H160" t="s">
        <v>124</v>
      </c>
      <c r="I160">
        <v>175</v>
      </c>
      <c r="J160">
        <v>115</v>
      </c>
      <c r="M160" s="9">
        <f>(Table_3[[#This Row],[Värde]]-Table_3[[#This Row],[Total]])</f>
        <v>-9.5323097900773535E-2</v>
      </c>
      <c r="N160">
        <f>Table_3[[#This Row],[Värde]]*100</f>
        <v>11.365459802763755</v>
      </c>
      <c r="O160" t="str">
        <f>FIXED(Table_3[[#This Row],[Värde_num]],0)</f>
        <v>11</v>
      </c>
      <c r="P160" t="str">
        <f>Table_3[[#This Row],[Undergrupp]]&amp;" ("&amp;Table_3[[#This Row],[Varde_heltal]]&amp;"%)"</f>
        <v>Man: 65-84 år (11%)</v>
      </c>
    </row>
    <row r="161" spans="1:16" x14ac:dyDescent="0.2">
      <c r="A161" t="s">
        <v>0</v>
      </c>
      <c r="B161" t="s">
        <v>89</v>
      </c>
      <c r="C161" t="s">
        <v>86</v>
      </c>
      <c r="D161" t="s">
        <v>6</v>
      </c>
      <c r="E161" t="s">
        <v>37</v>
      </c>
      <c r="F161" s="8">
        <v>0.15955624920479594</v>
      </c>
      <c r="G161" s="8">
        <v>0.20897769592841109</v>
      </c>
      <c r="H161" t="s">
        <v>124</v>
      </c>
      <c r="I161">
        <v>328</v>
      </c>
      <c r="J161">
        <v>224</v>
      </c>
      <c r="M161" s="9">
        <f>(Table_3[[#This Row],[Värde]]-Table_3[[#This Row],[Total]])</f>
        <v>-4.9421446723615148E-2</v>
      </c>
      <c r="N161">
        <f>Table_3[[#This Row],[Värde]]*100</f>
        <v>15.955624920479593</v>
      </c>
      <c r="O161" t="str">
        <f>FIXED(Table_3[[#This Row],[Värde_num]],0)</f>
        <v>16</v>
      </c>
      <c r="P161" t="str">
        <f>Table_3[[#This Row],[Undergrupp]]&amp;" ("&amp;Table_3[[#This Row],[Varde_heltal]]&amp;"%)"</f>
        <v>Sysselsättning: Pensionär (16%)</v>
      </c>
    </row>
    <row r="162" spans="1:16" x14ac:dyDescent="0.2">
      <c r="A162" t="s">
        <v>0</v>
      </c>
      <c r="B162" t="s">
        <v>89</v>
      </c>
      <c r="C162" t="s">
        <v>86</v>
      </c>
      <c r="D162" t="s">
        <v>6</v>
      </c>
      <c r="E162" t="s">
        <v>38</v>
      </c>
      <c r="F162" s="8">
        <v>0.34087955552654825</v>
      </c>
      <c r="G162" s="8">
        <v>0.20897769592841109</v>
      </c>
      <c r="H162" t="s">
        <v>123</v>
      </c>
      <c r="I162">
        <v>34</v>
      </c>
      <c r="J162">
        <v>53</v>
      </c>
      <c r="M162" s="9">
        <f>(Table_3[[#This Row],[Värde]]-Table_3[[#This Row],[Total]])</f>
        <v>0.13190185959813716</v>
      </c>
      <c r="N162">
        <f>Table_3[[#This Row],[Värde]]*100</f>
        <v>34.087955552654826</v>
      </c>
      <c r="O162" t="str">
        <f>FIXED(Table_3[[#This Row],[Värde_num]],0)</f>
        <v>34</v>
      </c>
      <c r="P162" t="str">
        <f>Table_3[[#This Row],[Undergrupp]]&amp;" ("&amp;Table_3[[#This Row],[Varde_heltal]]&amp;"%)"</f>
        <v>Sysselsättning: Arbetssökande (34%)</v>
      </c>
    </row>
    <row r="163" spans="1:16" x14ac:dyDescent="0.2">
      <c r="A163" t="s">
        <v>0</v>
      </c>
      <c r="B163" t="s">
        <v>89</v>
      </c>
      <c r="C163" t="s">
        <v>86</v>
      </c>
      <c r="D163" t="s">
        <v>11</v>
      </c>
      <c r="E163" t="s">
        <v>55</v>
      </c>
      <c r="F163" s="8">
        <v>0.16027459254751336</v>
      </c>
      <c r="G163" s="8">
        <v>0.20897769592841109</v>
      </c>
      <c r="H163" t="s">
        <v>124</v>
      </c>
      <c r="I163">
        <v>321</v>
      </c>
      <c r="J163">
        <v>284</v>
      </c>
      <c r="M163" s="9">
        <f>(Table_3[[#This Row],[Värde]]-Table_3[[#This Row],[Total]])</f>
        <v>-4.8703103380897728E-2</v>
      </c>
      <c r="N163">
        <f>Table_3[[#This Row],[Värde]]*100</f>
        <v>16.027459254751335</v>
      </c>
      <c r="O163" t="str">
        <f>FIXED(Table_3[[#This Row],[Värde_num]],0)</f>
        <v>16</v>
      </c>
      <c r="P163" t="str">
        <f>Table_3[[#This Row],[Undergrupp]]&amp;" ("&amp;Table_3[[#This Row],[Varde_heltal]]&amp;"%)"</f>
        <v>Hushållsinkomst: 800k- (16%)</v>
      </c>
    </row>
    <row r="164" spans="1:16" x14ac:dyDescent="0.2">
      <c r="A164" t="s">
        <v>0</v>
      </c>
      <c r="B164" t="s">
        <v>89</v>
      </c>
      <c r="C164" t="s">
        <v>86</v>
      </c>
      <c r="D164" t="s">
        <v>13</v>
      </c>
      <c r="E164" t="s">
        <v>59</v>
      </c>
      <c r="F164" s="8">
        <v>0.25326997637864945</v>
      </c>
      <c r="G164" s="8">
        <v>0.20897769592841109</v>
      </c>
      <c r="H164" t="s">
        <v>123</v>
      </c>
      <c r="I164">
        <v>390</v>
      </c>
      <c r="J164">
        <v>403</v>
      </c>
      <c r="M164" s="9">
        <f>(Table_3[[#This Row],[Värde]]-Table_3[[#This Row],[Total]])</f>
        <v>4.4292280450238364E-2</v>
      </c>
      <c r="N164">
        <f>Table_3[[#This Row],[Värde]]*100</f>
        <v>25.326997637864945</v>
      </c>
      <c r="O164" t="str">
        <f>FIXED(Table_3[[#This Row],[Värde_num]],0)</f>
        <v>25</v>
      </c>
      <c r="P164" t="str">
        <f>Table_3[[#This Row],[Undergrupp]]&amp;" ("&amp;Table_3[[#This Row],[Varde_heltal]]&amp;"%)"</f>
        <v>Boende i: Storstäder och storstadsnära kommuner (25%)</v>
      </c>
    </row>
    <row r="165" spans="1:16" x14ac:dyDescent="0.2">
      <c r="A165" t="s">
        <v>0</v>
      </c>
      <c r="B165" t="s">
        <v>89</v>
      </c>
      <c r="C165" t="s">
        <v>86</v>
      </c>
      <c r="D165" t="s">
        <v>13</v>
      </c>
      <c r="E165" t="s">
        <v>60</v>
      </c>
      <c r="F165" s="8">
        <v>0.14818164043924417</v>
      </c>
      <c r="G165" s="8">
        <v>0.20897769592841109</v>
      </c>
      <c r="H165" t="s">
        <v>124</v>
      </c>
      <c r="I165">
        <v>335</v>
      </c>
      <c r="J165">
        <v>326</v>
      </c>
      <c r="M165" s="9">
        <f>(Table_3[[#This Row],[Värde]]-Table_3[[#This Row],[Total]])</f>
        <v>-6.0796055489166917E-2</v>
      </c>
      <c r="N165">
        <f>Table_3[[#This Row],[Värde]]*100</f>
        <v>14.818164043924417</v>
      </c>
      <c r="O165" t="str">
        <f>FIXED(Table_3[[#This Row],[Värde_num]],0)</f>
        <v>15</v>
      </c>
      <c r="P165" t="str">
        <f>Table_3[[#This Row],[Undergrupp]]&amp;" ("&amp;Table_3[[#This Row],[Varde_heltal]]&amp;"%)"</f>
        <v>Boende i: Större städer och kommuner nära större stad (15%)</v>
      </c>
    </row>
    <row r="166" spans="1:16" x14ac:dyDescent="0.2">
      <c r="A166" t="s">
        <v>0</v>
      </c>
      <c r="B166" t="s">
        <v>89</v>
      </c>
      <c r="C166" t="s">
        <v>86</v>
      </c>
      <c r="D166" t="s">
        <v>14</v>
      </c>
      <c r="E166" t="s">
        <v>63</v>
      </c>
      <c r="F166" s="8">
        <v>0.13424159012593714</v>
      </c>
      <c r="G166" s="8">
        <v>0.20897769592841109</v>
      </c>
      <c r="H166" t="s">
        <v>124</v>
      </c>
      <c r="I166">
        <v>181</v>
      </c>
      <c r="J166">
        <v>170</v>
      </c>
      <c r="M166" s="9">
        <f>(Table_3[[#This Row],[Värde]]-Table_3[[#This Row],[Total]])</f>
        <v>-7.4736105802473946E-2</v>
      </c>
      <c r="N166">
        <f>Table_3[[#This Row],[Värde]]*100</f>
        <v>13.424159012593714</v>
      </c>
      <c r="O166" t="str">
        <f>FIXED(Table_3[[#This Row],[Värde_num]],0)</f>
        <v>13</v>
      </c>
      <c r="P166" t="str">
        <f>Table_3[[#This Row],[Undergrupp]]&amp;" ("&amp;Table_3[[#This Row],[Varde_heltal]]&amp;"%)"</f>
        <v>Boende i: Östra (13%)</v>
      </c>
    </row>
    <row r="167" spans="1:16" x14ac:dyDescent="0.2">
      <c r="A167" t="s">
        <v>0</v>
      </c>
      <c r="B167" t="s">
        <v>89</v>
      </c>
      <c r="C167" t="s">
        <v>86</v>
      </c>
      <c r="D167" t="s">
        <v>14</v>
      </c>
      <c r="E167" t="s">
        <v>64</v>
      </c>
      <c r="F167" s="8">
        <v>0.25478147435796245</v>
      </c>
      <c r="G167" s="8">
        <v>0.20897769592841109</v>
      </c>
      <c r="H167" t="s">
        <v>123</v>
      </c>
      <c r="I167">
        <v>230</v>
      </c>
      <c r="J167">
        <v>235</v>
      </c>
      <c r="M167" s="9">
        <f>(Table_3[[#This Row],[Värde]]-Table_3[[#This Row],[Total]])</f>
        <v>4.5803778429551356E-2</v>
      </c>
      <c r="N167">
        <f>Table_3[[#This Row],[Värde]]*100</f>
        <v>25.478147435796245</v>
      </c>
      <c r="O167" t="str">
        <f>FIXED(Table_3[[#This Row],[Värde_num]],0)</f>
        <v>25</v>
      </c>
      <c r="P167" t="str">
        <f>Table_3[[#This Row],[Undergrupp]]&amp;" ("&amp;Table_3[[#This Row],[Varde_heltal]]&amp;"%)"</f>
        <v>Boende i: Södra (25%)</v>
      </c>
    </row>
    <row r="168" spans="1:16" x14ac:dyDescent="0.2">
      <c r="A168" t="s">
        <v>0</v>
      </c>
      <c r="B168" t="s">
        <v>89</v>
      </c>
      <c r="C168" t="s">
        <v>86</v>
      </c>
      <c r="D168" t="s">
        <v>14</v>
      </c>
      <c r="E168" t="s">
        <v>65</v>
      </c>
      <c r="F168" s="8">
        <v>0.27392816071603138</v>
      </c>
      <c r="G168" s="8">
        <v>0.20897769592841109</v>
      </c>
      <c r="H168" t="s">
        <v>123</v>
      </c>
      <c r="I168">
        <v>204</v>
      </c>
      <c r="J168">
        <v>203</v>
      </c>
      <c r="M168" s="9">
        <f>(Table_3[[#This Row],[Värde]]-Table_3[[#This Row],[Total]])</f>
        <v>6.4950464787620288E-2</v>
      </c>
      <c r="N168">
        <f>Table_3[[#This Row],[Värde]]*100</f>
        <v>27.392816071603139</v>
      </c>
      <c r="O168" t="str">
        <f>FIXED(Table_3[[#This Row],[Värde_num]],0)</f>
        <v>27</v>
      </c>
      <c r="P168" t="str">
        <f>Table_3[[#This Row],[Undergrupp]]&amp;" ("&amp;Table_3[[#This Row],[Varde_heltal]]&amp;"%)"</f>
        <v>Boende i: Västra (27%)</v>
      </c>
    </row>
    <row r="169" spans="1:16" x14ac:dyDescent="0.2">
      <c r="A169" t="s">
        <v>0</v>
      </c>
      <c r="B169" t="s">
        <v>89</v>
      </c>
      <c r="C169" t="s">
        <v>86</v>
      </c>
      <c r="D169" t="s">
        <v>14</v>
      </c>
      <c r="E169" t="s">
        <v>66</v>
      </c>
      <c r="F169" s="8">
        <v>0.14444440663947078</v>
      </c>
      <c r="G169" s="8">
        <v>0.20897769592841109</v>
      </c>
      <c r="H169" t="s">
        <v>124</v>
      </c>
      <c r="I169">
        <v>166</v>
      </c>
      <c r="J169">
        <v>170</v>
      </c>
      <c r="M169" s="9">
        <f>(Table_3[[#This Row],[Värde]]-Table_3[[#This Row],[Total]])</f>
        <v>-6.453328928894031E-2</v>
      </c>
      <c r="N169">
        <f>Table_3[[#This Row],[Värde]]*100</f>
        <v>14.444440663947077</v>
      </c>
      <c r="O169" t="str">
        <f>FIXED(Table_3[[#This Row],[Värde_num]],0)</f>
        <v>14</v>
      </c>
      <c r="P169" t="str">
        <f>Table_3[[#This Row],[Undergrupp]]&amp;" ("&amp;Table_3[[#This Row],[Varde_heltal]]&amp;"%)"</f>
        <v>Boende i: Norra (14%)</v>
      </c>
    </row>
    <row r="170" spans="1:16" x14ac:dyDescent="0.2">
      <c r="A170" t="s">
        <v>0</v>
      </c>
      <c r="B170" t="s">
        <v>89</v>
      </c>
      <c r="C170" t="s">
        <v>86</v>
      </c>
      <c r="D170" t="s">
        <v>15</v>
      </c>
      <c r="E170" t="s">
        <v>75</v>
      </c>
      <c r="F170" s="8">
        <v>0.4573983528530573</v>
      </c>
      <c r="G170" s="8">
        <v>0.20897769592841109</v>
      </c>
      <c r="H170" t="s">
        <v>123</v>
      </c>
      <c r="I170">
        <v>15</v>
      </c>
      <c r="J170">
        <v>16</v>
      </c>
      <c r="M170" s="9">
        <f>(Table_3[[#This Row],[Värde]]-Table_3[[#This Row],[Total]])</f>
        <v>0.24842065692464621</v>
      </c>
      <c r="N170">
        <f>Table_3[[#This Row],[Värde]]*100</f>
        <v>45.73983528530573</v>
      </c>
      <c r="O170" t="str">
        <f>FIXED(Table_3[[#This Row],[Värde_num]],0)</f>
        <v>46</v>
      </c>
      <c r="P170" t="str">
        <f>Table_3[[#This Row],[Undergrupp]]&amp;" ("&amp;Table_3[[#This Row],[Varde_heltal]]&amp;"%)"</f>
        <v>Partisympati: Annat (46%)</v>
      </c>
    </row>
    <row r="171" spans="1:16" x14ac:dyDescent="0.2">
      <c r="A171" t="s">
        <v>0</v>
      </c>
      <c r="B171" t="s">
        <v>89</v>
      </c>
      <c r="C171" t="s">
        <v>87</v>
      </c>
      <c r="D171" t="s">
        <v>2</v>
      </c>
      <c r="E171" t="s">
        <v>20</v>
      </c>
      <c r="F171" s="8">
        <v>0.61804437111544008</v>
      </c>
      <c r="G171" s="8">
        <v>0.68612057458291065</v>
      </c>
      <c r="H171" t="s">
        <v>124</v>
      </c>
      <c r="I171">
        <v>210</v>
      </c>
      <c r="J171">
        <v>254</v>
      </c>
      <c r="M171" s="9">
        <f>(Table_3[[#This Row],[Värde]]-Table_3[[#This Row],[Total]])</f>
        <v>-6.8076203467470564E-2</v>
      </c>
      <c r="N171">
        <f>Table_3[[#This Row],[Värde]]*100</f>
        <v>61.804437111544011</v>
      </c>
      <c r="O171" t="str">
        <f>FIXED(Table_3[[#This Row],[Värde_num]],0)</f>
        <v>62</v>
      </c>
      <c r="P171" t="str">
        <f>Table_3[[#This Row],[Undergrupp]]&amp;" ("&amp;Table_3[[#This Row],[Varde_heltal]]&amp;"%)"</f>
        <v>Ålder: 35-49 år (62%)</v>
      </c>
    </row>
    <row r="172" spans="1:16" x14ac:dyDescent="0.2">
      <c r="A172" t="s">
        <v>0</v>
      </c>
      <c r="B172" t="s">
        <v>89</v>
      </c>
      <c r="C172" t="s">
        <v>87</v>
      </c>
      <c r="D172" t="s">
        <v>2</v>
      </c>
      <c r="E172" t="s">
        <v>22</v>
      </c>
      <c r="F172" s="8">
        <v>0.74984535899686866</v>
      </c>
      <c r="G172" s="8">
        <v>0.68612057458291065</v>
      </c>
      <c r="H172" t="s">
        <v>123</v>
      </c>
      <c r="I172">
        <v>357</v>
      </c>
      <c r="J172">
        <v>239</v>
      </c>
      <c r="M172" s="9">
        <f>(Table_3[[#This Row],[Värde]]-Table_3[[#This Row],[Total]])</f>
        <v>6.3724784413958013E-2</v>
      </c>
      <c r="N172">
        <f>Table_3[[#This Row],[Värde]]*100</f>
        <v>74.984535899686861</v>
      </c>
      <c r="O172" t="str">
        <f>FIXED(Table_3[[#This Row],[Värde_num]],0)</f>
        <v>75</v>
      </c>
      <c r="P172" t="str">
        <f>Table_3[[#This Row],[Undergrupp]]&amp;" ("&amp;Table_3[[#This Row],[Varde_heltal]]&amp;"%)"</f>
        <v>Ålder: 65-84 år (75%)</v>
      </c>
    </row>
    <row r="173" spans="1:16" x14ac:dyDescent="0.2">
      <c r="A173" t="s">
        <v>0</v>
      </c>
      <c r="B173" t="s">
        <v>89</v>
      </c>
      <c r="C173" t="s">
        <v>87</v>
      </c>
      <c r="D173" t="s">
        <v>3</v>
      </c>
      <c r="E173" t="s">
        <v>24</v>
      </c>
      <c r="F173" s="8">
        <v>0.55594443494165791</v>
      </c>
      <c r="G173" s="8">
        <v>0.68612057458291065</v>
      </c>
      <c r="H173" t="s">
        <v>124</v>
      </c>
      <c r="I173">
        <v>108</v>
      </c>
      <c r="J173">
        <v>130</v>
      </c>
      <c r="M173" s="9">
        <f>(Table_3[[#This Row],[Värde]]-Table_3[[#This Row],[Total]])</f>
        <v>-0.13017613964125274</v>
      </c>
      <c r="N173">
        <f>Table_3[[#This Row],[Värde]]*100</f>
        <v>55.594443494165787</v>
      </c>
      <c r="O173" t="str">
        <f>FIXED(Table_3[[#This Row],[Värde_num]],0)</f>
        <v>56</v>
      </c>
      <c r="P173" t="str">
        <f>Table_3[[#This Row],[Undergrupp]]&amp;" ("&amp;Table_3[[#This Row],[Varde_heltal]]&amp;"%)"</f>
        <v>Man: 35-49 år (56%)</v>
      </c>
    </row>
    <row r="174" spans="1:16" x14ac:dyDescent="0.2">
      <c r="A174" t="s">
        <v>0</v>
      </c>
      <c r="B174" t="s">
        <v>89</v>
      </c>
      <c r="C174" t="s">
        <v>87</v>
      </c>
      <c r="D174" t="s">
        <v>3</v>
      </c>
      <c r="E174" t="s">
        <v>26</v>
      </c>
      <c r="F174" s="8">
        <v>0.7826889810125377</v>
      </c>
      <c r="G174" s="8">
        <v>0.68612057458291065</v>
      </c>
      <c r="H174" t="s">
        <v>123</v>
      </c>
      <c r="I174">
        <v>175</v>
      </c>
      <c r="J174">
        <v>115</v>
      </c>
      <c r="M174" s="9">
        <f>(Table_3[[#This Row],[Värde]]-Table_3[[#This Row],[Total]])</f>
        <v>9.6568406429627052E-2</v>
      </c>
      <c r="N174">
        <f>Table_3[[#This Row],[Värde]]*100</f>
        <v>78.268898101253768</v>
      </c>
      <c r="O174" t="str">
        <f>FIXED(Table_3[[#This Row],[Värde_num]],0)</f>
        <v>78</v>
      </c>
      <c r="P174" t="str">
        <f>Table_3[[#This Row],[Undergrupp]]&amp;" ("&amp;Table_3[[#This Row],[Varde_heltal]]&amp;"%)"</f>
        <v>Man: 65-84 år (78%)</v>
      </c>
    </row>
    <row r="175" spans="1:16" x14ac:dyDescent="0.2">
      <c r="A175" t="s">
        <v>0</v>
      </c>
      <c r="B175" t="s">
        <v>89</v>
      </c>
      <c r="C175" t="s">
        <v>87</v>
      </c>
      <c r="D175" t="s">
        <v>6</v>
      </c>
      <c r="E175" t="s">
        <v>35</v>
      </c>
      <c r="F175" s="8">
        <v>0.63477763126340225</v>
      </c>
      <c r="G175" s="8">
        <v>0.68612057458291065</v>
      </c>
      <c r="H175" t="s">
        <v>124</v>
      </c>
      <c r="I175">
        <v>291</v>
      </c>
      <c r="J175">
        <v>269</v>
      </c>
      <c r="M175" s="9">
        <f>(Table_3[[#This Row],[Värde]]-Table_3[[#This Row],[Total]])</f>
        <v>-5.1342943319508394E-2</v>
      </c>
      <c r="N175">
        <f>Table_3[[#This Row],[Värde]]*100</f>
        <v>63.477763126340228</v>
      </c>
      <c r="O175" t="str">
        <f>FIXED(Table_3[[#This Row],[Värde_num]],0)</f>
        <v>63</v>
      </c>
      <c r="P175" t="str">
        <f>Table_3[[#This Row],[Undergrupp]]&amp;" ("&amp;Table_3[[#This Row],[Varde_heltal]]&amp;"%)"</f>
        <v>Sysselsättning: Tjänsteman (63%)</v>
      </c>
    </row>
    <row r="176" spans="1:16" x14ac:dyDescent="0.2">
      <c r="A176" t="s">
        <v>0</v>
      </c>
      <c r="B176" t="s">
        <v>89</v>
      </c>
      <c r="C176" t="s">
        <v>87</v>
      </c>
      <c r="D176" t="s">
        <v>9</v>
      </c>
      <c r="E176" t="s">
        <v>46</v>
      </c>
      <c r="F176" s="8">
        <v>0.60087487058941325</v>
      </c>
      <c r="G176" s="8">
        <v>0.68612057458291065</v>
      </c>
      <c r="H176" t="s">
        <v>124</v>
      </c>
      <c r="I176">
        <v>155</v>
      </c>
      <c r="J176">
        <v>180</v>
      </c>
      <c r="M176" s="9">
        <f>(Table_3[[#This Row],[Värde]]-Table_3[[#This Row],[Total]])</f>
        <v>-8.5245703993497401E-2</v>
      </c>
      <c r="N176">
        <f>Table_3[[#This Row],[Värde]]*100</f>
        <v>60.087487058941328</v>
      </c>
      <c r="O176" t="str">
        <f>FIXED(Table_3[[#This Row],[Värde_num]],0)</f>
        <v>60</v>
      </c>
      <c r="P176" t="str">
        <f>Table_3[[#This Row],[Undergrupp]]&amp;" ("&amp;Table_3[[#This Row],[Varde_heltal]]&amp;"%)"</f>
        <v>Fackligt medlemskap: Nej (60%)</v>
      </c>
    </row>
    <row r="177" spans="1:16" x14ac:dyDescent="0.2">
      <c r="A177" t="s">
        <v>0</v>
      </c>
      <c r="B177" t="s">
        <v>89</v>
      </c>
      <c r="C177" t="s">
        <v>87</v>
      </c>
      <c r="D177" t="s">
        <v>13</v>
      </c>
      <c r="E177" t="s">
        <v>59</v>
      </c>
      <c r="F177" s="8">
        <v>0.64885990011213446</v>
      </c>
      <c r="G177" s="8">
        <v>0.68612057458291065</v>
      </c>
      <c r="H177" t="s">
        <v>124</v>
      </c>
      <c r="I177">
        <v>390</v>
      </c>
      <c r="J177">
        <v>403</v>
      </c>
      <c r="M177" s="9">
        <f>(Table_3[[#This Row],[Värde]]-Table_3[[#This Row],[Total]])</f>
        <v>-3.7260674470776189E-2</v>
      </c>
      <c r="N177">
        <f>Table_3[[#This Row],[Värde]]*100</f>
        <v>64.885990011213451</v>
      </c>
      <c r="O177" t="str">
        <f>FIXED(Table_3[[#This Row],[Värde_num]],0)</f>
        <v>65</v>
      </c>
      <c r="P177" t="str">
        <f>Table_3[[#This Row],[Undergrupp]]&amp;" ("&amp;Table_3[[#This Row],[Varde_heltal]]&amp;"%)"</f>
        <v>Boende i: Storstäder och storstadsnära kommuner (65%)</v>
      </c>
    </row>
    <row r="178" spans="1:16" x14ac:dyDescent="0.2">
      <c r="A178" t="s">
        <v>0</v>
      </c>
      <c r="B178" t="s">
        <v>89</v>
      </c>
      <c r="C178" t="s">
        <v>87</v>
      </c>
      <c r="D178" t="s">
        <v>14</v>
      </c>
      <c r="E178" t="s">
        <v>65</v>
      </c>
      <c r="F178" s="8">
        <v>0.608675553716989</v>
      </c>
      <c r="G178" s="8">
        <v>0.68612057458291065</v>
      </c>
      <c r="H178" t="s">
        <v>124</v>
      </c>
      <c r="I178">
        <v>204</v>
      </c>
      <c r="J178">
        <v>203</v>
      </c>
      <c r="M178" s="9">
        <f>(Table_3[[#This Row],[Värde]]-Table_3[[#This Row],[Total]])</f>
        <v>-7.7445020865921643E-2</v>
      </c>
      <c r="N178">
        <f>Table_3[[#This Row],[Värde]]*100</f>
        <v>60.867555371698899</v>
      </c>
      <c r="O178" t="str">
        <f>FIXED(Table_3[[#This Row],[Värde_num]],0)</f>
        <v>61</v>
      </c>
      <c r="P178" t="str">
        <f>Table_3[[#This Row],[Undergrupp]]&amp;" ("&amp;Table_3[[#This Row],[Varde_heltal]]&amp;"%)"</f>
        <v>Boende i: Västra (61%)</v>
      </c>
    </row>
    <row r="179" spans="1:16" x14ac:dyDescent="0.2">
      <c r="A179" t="s">
        <v>0</v>
      </c>
      <c r="B179" t="s">
        <v>89</v>
      </c>
      <c r="C179" t="s">
        <v>87</v>
      </c>
      <c r="D179" t="s">
        <v>15</v>
      </c>
      <c r="E179" t="s">
        <v>67</v>
      </c>
      <c r="F179" s="8">
        <v>0.61570660469117144</v>
      </c>
      <c r="G179" s="8">
        <v>0.68612057458291065</v>
      </c>
      <c r="H179" t="s">
        <v>124</v>
      </c>
      <c r="I179">
        <v>146</v>
      </c>
      <c r="J179">
        <v>157</v>
      </c>
      <c r="M179" s="9">
        <f>(Table_3[[#This Row],[Värde]]-Table_3[[#This Row],[Total]])</f>
        <v>-7.0413969891739203E-2</v>
      </c>
      <c r="N179">
        <f>Table_3[[#This Row],[Värde]]*100</f>
        <v>61.570660469117144</v>
      </c>
      <c r="O179" t="str">
        <f>FIXED(Table_3[[#This Row],[Värde_num]],0)</f>
        <v>62</v>
      </c>
      <c r="P179" t="str">
        <f>Table_3[[#This Row],[Undergrupp]]&amp;" ("&amp;Table_3[[#This Row],[Varde_heltal]]&amp;"%)"</f>
        <v>Partisympati: M (62%)</v>
      </c>
    </row>
    <row r="180" spans="1:16" x14ac:dyDescent="0.2">
      <c r="A180" t="s">
        <v>0</v>
      </c>
      <c r="B180" t="s">
        <v>89</v>
      </c>
      <c r="C180" t="s">
        <v>87</v>
      </c>
      <c r="D180" t="s">
        <v>15</v>
      </c>
      <c r="E180" t="s">
        <v>69</v>
      </c>
      <c r="F180" s="8">
        <v>0.85422420194408699</v>
      </c>
      <c r="G180" s="8">
        <v>0.68612057458291065</v>
      </c>
      <c r="H180" t="s">
        <v>123</v>
      </c>
      <c r="I180">
        <v>55</v>
      </c>
      <c r="J180">
        <v>34</v>
      </c>
      <c r="M180" s="9">
        <f>(Table_3[[#This Row],[Värde]]-Table_3[[#This Row],[Total]])</f>
        <v>0.16810362736117634</v>
      </c>
      <c r="N180">
        <f>Table_3[[#This Row],[Värde]]*100</f>
        <v>85.422420194408701</v>
      </c>
      <c r="O180" t="str">
        <f>FIXED(Table_3[[#This Row],[Värde_num]],0)</f>
        <v>85</v>
      </c>
      <c r="P180" t="str">
        <f>Table_3[[#This Row],[Undergrupp]]&amp;" ("&amp;Table_3[[#This Row],[Varde_heltal]]&amp;"%)"</f>
        <v>Partisympati: C (85%)</v>
      </c>
    </row>
    <row r="181" spans="1:16" x14ac:dyDescent="0.2">
      <c r="A181" t="s">
        <v>0</v>
      </c>
      <c r="B181" t="s">
        <v>89</v>
      </c>
      <c r="C181" t="s">
        <v>87</v>
      </c>
      <c r="D181" t="s">
        <v>15</v>
      </c>
      <c r="E181" t="s">
        <v>71</v>
      </c>
      <c r="F181" s="8">
        <v>0.75049195077314124</v>
      </c>
      <c r="G181" s="8">
        <v>0.68612057458291065</v>
      </c>
      <c r="H181" t="s">
        <v>123</v>
      </c>
      <c r="I181">
        <v>299</v>
      </c>
      <c r="J181">
        <v>273</v>
      </c>
      <c r="M181" s="9">
        <f>(Table_3[[#This Row],[Värde]]-Table_3[[#This Row],[Total]])</f>
        <v>6.4371376190230589E-2</v>
      </c>
      <c r="N181">
        <f>Table_3[[#This Row],[Värde]]*100</f>
        <v>75.049195077314124</v>
      </c>
      <c r="O181" t="str">
        <f>FIXED(Table_3[[#This Row],[Värde_num]],0)</f>
        <v>75</v>
      </c>
      <c r="P181" t="str">
        <f>Table_3[[#This Row],[Undergrupp]]&amp;" ("&amp;Table_3[[#This Row],[Varde_heltal]]&amp;"%)"</f>
        <v>Partisympati: S (75%)</v>
      </c>
    </row>
    <row r="182" spans="1:16" x14ac:dyDescent="0.2">
      <c r="A182" t="s">
        <v>0</v>
      </c>
      <c r="B182" t="s">
        <v>89</v>
      </c>
      <c r="C182" t="s">
        <v>87</v>
      </c>
      <c r="D182" t="s">
        <v>15</v>
      </c>
      <c r="E182" t="s">
        <v>74</v>
      </c>
      <c r="F182" s="8">
        <v>0.59144078522131227</v>
      </c>
      <c r="G182" s="8">
        <v>0.68612057458291065</v>
      </c>
      <c r="H182" t="s">
        <v>124</v>
      </c>
      <c r="I182">
        <v>152</v>
      </c>
      <c r="J182">
        <v>192</v>
      </c>
      <c r="M182" s="9">
        <f>(Table_3[[#This Row],[Värde]]-Table_3[[#This Row],[Total]])</f>
        <v>-9.4679789361598377E-2</v>
      </c>
      <c r="N182">
        <f>Table_3[[#This Row],[Värde]]*100</f>
        <v>59.144078522131224</v>
      </c>
      <c r="O182" t="str">
        <f>FIXED(Table_3[[#This Row],[Värde_num]],0)</f>
        <v>59</v>
      </c>
      <c r="P182" t="str">
        <f>Table_3[[#This Row],[Undergrupp]]&amp;" ("&amp;Table_3[[#This Row],[Varde_heltal]]&amp;"%)"</f>
        <v>Partisympati: SD (59%)</v>
      </c>
    </row>
    <row r="183" spans="1:16" x14ac:dyDescent="0.2">
      <c r="A183" t="s">
        <v>0</v>
      </c>
      <c r="B183" t="s">
        <v>89</v>
      </c>
      <c r="C183" t="s">
        <v>87</v>
      </c>
      <c r="D183" t="s">
        <v>15</v>
      </c>
      <c r="E183" t="s">
        <v>75</v>
      </c>
      <c r="F183" s="8">
        <v>0.45205780397464823</v>
      </c>
      <c r="G183" s="8">
        <v>0.68612057458291065</v>
      </c>
      <c r="H183" t="s">
        <v>124</v>
      </c>
      <c r="I183">
        <v>15</v>
      </c>
      <c r="J183">
        <v>16</v>
      </c>
      <c r="M183" s="9">
        <f>(Table_3[[#This Row],[Värde]]-Table_3[[#This Row],[Total]])</f>
        <v>-0.23406277060826242</v>
      </c>
      <c r="N183">
        <f>Table_3[[#This Row],[Värde]]*100</f>
        <v>45.205780397464821</v>
      </c>
      <c r="O183" t="str">
        <f>FIXED(Table_3[[#This Row],[Värde_num]],0)</f>
        <v>45</v>
      </c>
      <c r="P183" t="str">
        <f>Table_3[[#This Row],[Undergrupp]]&amp;" ("&amp;Table_3[[#This Row],[Varde_heltal]]&amp;"%)"</f>
        <v>Partisympati: Annat (45%)</v>
      </c>
    </row>
    <row r="184" spans="1:16" x14ac:dyDescent="0.2">
      <c r="A184" t="s">
        <v>0</v>
      </c>
      <c r="B184" t="s">
        <v>89</v>
      </c>
      <c r="C184" t="s">
        <v>87</v>
      </c>
      <c r="D184" t="s">
        <v>15</v>
      </c>
      <c r="E184" t="s">
        <v>77</v>
      </c>
      <c r="F184" s="8">
        <v>0.75493331610828829</v>
      </c>
      <c r="G184" s="8">
        <v>0.68612057458291065</v>
      </c>
      <c r="H184" t="s">
        <v>123</v>
      </c>
      <c r="I184">
        <v>518</v>
      </c>
      <c r="J184">
        <v>441</v>
      </c>
      <c r="M184" s="9">
        <f>(Table_3[[#This Row],[Värde]]-Table_3[[#This Row],[Total]])</f>
        <v>6.8812741525377641E-2</v>
      </c>
      <c r="N184">
        <f>Table_3[[#This Row],[Värde]]*100</f>
        <v>75.493331610828832</v>
      </c>
      <c r="O184" t="str">
        <f>FIXED(Table_3[[#This Row],[Värde_num]],0)</f>
        <v>75</v>
      </c>
      <c r="P184" t="str">
        <f>Table_3[[#This Row],[Undergrupp]]&amp;" ("&amp;Table_3[[#This Row],[Varde_heltal]]&amp;"%)"</f>
        <v>Partisympati: S+V+MP+C (75%)</v>
      </c>
    </row>
    <row r="185" spans="1:16" x14ac:dyDescent="0.2">
      <c r="A185" t="s">
        <v>0</v>
      </c>
      <c r="B185" t="s">
        <v>89</v>
      </c>
      <c r="C185" t="s">
        <v>88</v>
      </c>
      <c r="D185" t="s">
        <v>1</v>
      </c>
      <c r="E185" t="s">
        <v>17</v>
      </c>
      <c r="F185" s="8">
        <v>0.13290717008410893</v>
      </c>
      <c r="G185" s="8">
        <v>0.10490172948867818</v>
      </c>
      <c r="H185" t="s">
        <v>123</v>
      </c>
      <c r="I185">
        <v>503</v>
      </c>
      <c r="J185">
        <v>512</v>
      </c>
      <c r="M185" s="9">
        <f>(Table_3[[#This Row],[Värde]]-Table_3[[#This Row],[Total]])</f>
        <v>2.8005440595430753E-2</v>
      </c>
      <c r="N185">
        <f>Table_3[[#This Row],[Värde]]*100</f>
        <v>13.290717008410894</v>
      </c>
      <c r="O185" t="str">
        <f>FIXED(Table_3[[#This Row],[Värde_num]],0)</f>
        <v>13</v>
      </c>
      <c r="P185" t="str">
        <f>Table_3[[#This Row],[Undergrupp]]&amp;" ("&amp;Table_3[[#This Row],[Varde_heltal]]&amp;"%)"</f>
        <v>Kön: Man (13%)</v>
      </c>
    </row>
    <row r="186" spans="1:16" x14ac:dyDescent="0.2">
      <c r="A186" t="s">
        <v>0</v>
      </c>
      <c r="B186" t="s">
        <v>89</v>
      </c>
      <c r="C186" t="s">
        <v>88</v>
      </c>
      <c r="D186" t="s">
        <v>1</v>
      </c>
      <c r="E186" t="s">
        <v>18</v>
      </c>
      <c r="F186" s="8">
        <v>7.6416179360964009E-2</v>
      </c>
      <c r="G186" s="8">
        <v>0.10490172948867818</v>
      </c>
      <c r="H186" t="s">
        <v>124</v>
      </c>
      <c r="I186">
        <v>512</v>
      </c>
      <c r="J186">
        <v>503</v>
      </c>
      <c r="M186" s="9">
        <f>(Table_3[[#This Row],[Värde]]-Table_3[[#This Row],[Total]])</f>
        <v>-2.8485550127714171E-2</v>
      </c>
      <c r="N186">
        <f>Table_3[[#This Row],[Värde]]*100</f>
        <v>7.6416179360964005</v>
      </c>
      <c r="O186" t="str">
        <f>FIXED(Table_3[[#This Row],[Värde_num]],0)</f>
        <v>8</v>
      </c>
      <c r="P186" t="str">
        <f>Table_3[[#This Row],[Undergrupp]]&amp;" ("&amp;Table_3[[#This Row],[Varde_heltal]]&amp;"%)"</f>
        <v>Kön: Kvinna (8%)</v>
      </c>
    </row>
    <row r="187" spans="1:16" x14ac:dyDescent="0.2">
      <c r="A187" t="s">
        <v>0</v>
      </c>
      <c r="B187" t="s">
        <v>89</v>
      </c>
      <c r="C187" t="s">
        <v>88</v>
      </c>
      <c r="D187" t="s">
        <v>3</v>
      </c>
      <c r="E187" t="s">
        <v>24</v>
      </c>
      <c r="F187" s="8">
        <v>0.17593573314823704</v>
      </c>
      <c r="G187" s="8">
        <v>0.10490172948867818</v>
      </c>
      <c r="H187" t="s">
        <v>123</v>
      </c>
      <c r="I187">
        <v>108</v>
      </c>
      <c r="J187">
        <v>130</v>
      </c>
      <c r="M187" s="9">
        <f>(Table_3[[#This Row],[Värde]]-Table_3[[#This Row],[Total]])</f>
        <v>7.1034003659558864E-2</v>
      </c>
      <c r="N187">
        <f>Table_3[[#This Row],[Värde]]*100</f>
        <v>17.593573314823704</v>
      </c>
      <c r="O187" t="str">
        <f>FIXED(Table_3[[#This Row],[Värde_num]],0)</f>
        <v>18</v>
      </c>
      <c r="P187" t="str">
        <f>Table_3[[#This Row],[Undergrupp]]&amp;" ("&amp;Table_3[[#This Row],[Varde_heltal]]&amp;"%)"</f>
        <v>Man: 35-49 år (18%)</v>
      </c>
    </row>
    <row r="188" spans="1:16" x14ac:dyDescent="0.2">
      <c r="A188" t="s">
        <v>0</v>
      </c>
      <c r="B188" t="s">
        <v>89</v>
      </c>
      <c r="C188" t="s">
        <v>88</v>
      </c>
      <c r="D188" t="s">
        <v>4</v>
      </c>
      <c r="E188" t="s">
        <v>28</v>
      </c>
      <c r="F188" s="8">
        <v>5.3597697367097956E-2</v>
      </c>
      <c r="G188" s="8">
        <v>0.10490172948867818</v>
      </c>
      <c r="H188" t="s">
        <v>124</v>
      </c>
      <c r="I188">
        <v>102</v>
      </c>
      <c r="J188">
        <v>124</v>
      </c>
      <c r="M188" s="9">
        <f>(Table_3[[#This Row],[Värde]]-Table_3[[#This Row],[Total]])</f>
        <v>-5.1304032121580224E-2</v>
      </c>
      <c r="N188">
        <f>Table_3[[#This Row],[Värde]]*100</f>
        <v>5.3597697367097954</v>
      </c>
      <c r="O188" t="str">
        <f>FIXED(Table_3[[#This Row],[Värde_num]],0)</f>
        <v>5</v>
      </c>
      <c r="P188" t="str">
        <f>Table_3[[#This Row],[Undergrupp]]&amp;" ("&amp;Table_3[[#This Row],[Varde_heltal]]&amp;"%)"</f>
        <v>Kvinna: 35-49 år (5%)</v>
      </c>
    </row>
    <row r="189" spans="1:16" x14ac:dyDescent="0.2">
      <c r="A189" t="s">
        <v>0</v>
      </c>
      <c r="B189" t="s">
        <v>89</v>
      </c>
      <c r="C189" t="s">
        <v>88</v>
      </c>
      <c r="D189" t="s">
        <v>6</v>
      </c>
      <c r="E189" t="s">
        <v>38</v>
      </c>
      <c r="F189" s="8">
        <v>2.4205521928661704E-2</v>
      </c>
      <c r="G189" s="8">
        <v>0.10490172948867818</v>
      </c>
      <c r="H189" t="s">
        <v>124</v>
      </c>
      <c r="I189">
        <v>34</v>
      </c>
      <c r="J189">
        <v>53</v>
      </c>
      <c r="M189" s="9">
        <f>(Table_3[[#This Row],[Värde]]-Table_3[[#This Row],[Total]])</f>
        <v>-8.069620756001647E-2</v>
      </c>
      <c r="N189">
        <f>Table_3[[#This Row],[Värde]]*100</f>
        <v>2.4205521928661704</v>
      </c>
      <c r="O189" t="str">
        <f>FIXED(Table_3[[#This Row],[Värde_num]],0)</f>
        <v>2</v>
      </c>
      <c r="P189" t="str">
        <f>Table_3[[#This Row],[Undergrupp]]&amp;" ("&amp;Table_3[[#This Row],[Varde_heltal]]&amp;"%)"</f>
        <v>Sysselsättning: Arbetssökande (2%)</v>
      </c>
    </row>
    <row r="190" spans="1:16" x14ac:dyDescent="0.2">
      <c r="A190" t="s">
        <v>0</v>
      </c>
      <c r="B190" t="s">
        <v>89</v>
      </c>
      <c r="C190" t="s">
        <v>88</v>
      </c>
      <c r="D190" t="s">
        <v>9</v>
      </c>
      <c r="E190" t="s">
        <v>46</v>
      </c>
      <c r="F190" s="8">
        <v>0.17677296120184841</v>
      </c>
      <c r="G190" s="8">
        <v>0.10490172948867818</v>
      </c>
      <c r="H190" t="s">
        <v>123</v>
      </c>
      <c r="I190">
        <v>155</v>
      </c>
      <c r="J190">
        <v>180</v>
      </c>
      <c r="M190" s="9">
        <f>(Table_3[[#This Row],[Värde]]-Table_3[[#This Row],[Total]])</f>
        <v>7.1871231713170225E-2</v>
      </c>
      <c r="N190">
        <f>Table_3[[#This Row],[Värde]]*100</f>
        <v>17.677296120184842</v>
      </c>
      <c r="O190" t="str">
        <f>FIXED(Table_3[[#This Row],[Värde_num]],0)</f>
        <v>18</v>
      </c>
      <c r="P190" t="str">
        <f>Table_3[[#This Row],[Undergrupp]]&amp;" ("&amp;Table_3[[#This Row],[Varde_heltal]]&amp;"%)"</f>
        <v>Fackligt medlemskap: Nej (18%)</v>
      </c>
    </row>
    <row r="191" spans="1:16" x14ac:dyDescent="0.2">
      <c r="A191" t="s">
        <v>0</v>
      </c>
      <c r="B191" t="s">
        <v>89</v>
      </c>
      <c r="C191" t="s">
        <v>88</v>
      </c>
      <c r="D191" t="s">
        <v>9</v>
      </c>
      <c r="E191" t="s">
        <v>47</v>
      </c>
      <c r="F191" s="8">
        <v>0</v>
      </c>
      <c r="G191" s="8">
        <v>0.10490172948867818</v>
      </c>
      <c r="H191" t="s">
        <v>124</v>
      </c>
      <c r="I191">
        <v>63</v>
      </c>
      <c r="J191">
        <v>69</v>
      </c>
      <c r="M191" s="9">
        <f>(Table_3[[#This Row],[Värde]]-Table_3[[#This Row],[Total]])</f>
        <v>-0.10490172948867818</v>
      </c>
      <c r="N191">
        <f>Table_3[[#This Row],[Värde]]*100</f>
        <v>0</v>
      </c>
      <c r="O191" t="str">
        <f>FIXED(Table_3[[#This Row],[Värde_num]],0)</f>
        <v>0</v>
      </c>
      <c r="P191" t="str">
        <f>Table_3[[#This Row],[Undergrupp]]&amp;" ("&amp;Table_3[[#This Row],[Varde_heltal]]&amp;"%)"</f>
        <v>Fackligt medlemskap: LO (0%)</v>
      </c>
    </row>
    <row r="192" spans="1:16" x14ac:dyDescent="0.2">
      <c r="A192" t="s">
        <v>0</v>
      </c>
      <c r="B192" t="s">
        <v>89</v>
      </c>
      <c r="C192" t="s">
        <v>88</v>
      </c>
      <c r="D192" t="s">
        <v>11</v>
      </c>
      <c r="E192" t="s">
        <v>55</v>
      </c>
      <c r="F192" s="8">
        <v>0.13975511930359233</v>
      </c>
      <c r="G192" s="8">
        <v>0.10490172948867818</v>
      </c>
      <c r="H192" t="s">
        <v>123</v>
      </c>
      <c r="I192">
        <v>321</v>
      </c>
      <c r="J192">
        <v>284</v>
      </c>
      <c r="M192" s="9">
        <f>(Table_3[[#This Row],[Värde]]-Table_3[[#This Row],[Total]])</f>
        <v>3.4853389814914149E-2</v>
      </c>
      <c r="N192">
        <f>Table_3[[#This Row],[Värde]]*100</f>
        <v>13.975511930359232</v>
      </c>
      <c r="O192" t="str">
        <f>FIXED(Table_3[[#This Row],[Värde_num]],0)</f>
        <v>14</v>
      </c>
      <c r="P192" t="str">
        <f>Table_3[[#This Row],[Undergrupp]]&amp;" ("&amp;Table_3[[#This Row],[Varde_heltal]]&amp;"%)"</f>
        <v>Hushållsinkomst: 800k- (14%)</v>
      </c>
    </row>
    <row r="193" spans="1:16" x14ac:dyDescent="0.2">
      <c r="A193" t="s">
        <v>0</v>
      </c>
      <c r="B193" t="s">
        <v>89</v>
      </c>
      <c r="C193" t="s">
        <v>88</v>
      </c>
      <c r="D193" t="s">
        <v>14</v>
      </c>
      <c r="E193" t="s">
        <v>64</v>
      </c>
      <c r="F193" s="8">
        <v>6.9109958275974936E-2</v>
      </c>
      <c r="G193" s="8">
        <v>0.10490172948867818</v>
      </c>
      <c r="H193" t="s">
        <v>124</v>
      </c>
      <c r="I193">
        <v>230</v>
      </c>
      <c r="J193">
        <v>235</v>
      </c>
      <c r="M193" s="9">
        <f>(Table_3[[#This Row],[Värde]]-Table_3[[#This Row],[Total]])</f>
        <v>-3.5791771212703244E-2</v>
      </c>
      <c r="N193">
        <f>Table_3[[#This Row],[Värde]]*100</f>
        <v>6.9109958275974934</v>
      </c>
      <c r="O193" t="str">
        <f>FIXED(Table_3[[#This Row],[Värde_num]],0)</f>
        <v>7</v>
      </c>
      <c r="P193" t="str">
        <f>Table_3[[#This Row],[Undergrupp]]&amp;" ("&amp;Table_3[[#This Row],[Varde_heltal]]&amp;"%)"</f>
        <v>Boende i: Södra (7%)</v>
      </c>
    </row>
    <row r="194" spans="1:16" x14ac:dyDescent="0.2">
      <c r="A194" t="s">
        <v>0</v>
      </c>
      <c r="B194" t="s">
        <v>89</v>
      </c>
      <c r="C194" t="s">
        <v>88</v>
      </c>
      <c r="D194" t="s">
        <v>15</v>
      </c>
      <c r="E194" t="s">
        <v>71</v>
      </c>
      <c r="F194" s="8">
        <v>5.1921882899797024E-2</v>
      </c>
      <c r="G194" s="8">
        <v>0.10490172948867818</v>
      </c>
      <c r="H194" t="s">
        <v>124</v>
      </c>
      <c r="I194">
        <v>299</v>
      </c>
      <c r="J194">
        <v>273</v>
      </c>
      <c r="M194" s="9">
        <f>(Table_3[[#This Row],[Värde]]-Table_3[[#This Row],[Total]])</f>
        <v>-5.2979846588881156E-2</v>
      </c>
      <c r="N194">
        <f>Table_3[[#This Row],[Värde]]*100</f>
        <v>5.1921882899797023</v>
      </c>
      <c r="O194" t="str">
        <f>FIXED(Table_3[[#This Row],[Värde_num]],0)</f>
        <v>5</v>
      </c>
      <c r="P194" t="str">
        <f>Table_3[[#This Row],[Undergrupp]]&amp;" ("&amp;Table_3[[#This Row],[Varde_heltal]]&amp;"%)"</f>
        <v>Partisympati: S (5%)</v>
      </c>
    </row>
    <row r="195" spans="1:16" x14ac:dyDescent="0.2">
      <c r="A195" t="s">
        <v>0</v>
      </c>
      <c r="B195" t="s">
        <v>89</v>
      </c>
      <c r="C195" t="s">
        <v>88</v>
      </c>
      <c r="D195" t="s">
        <v>15</v>
      </c>
      <c r="E195" t="s">
        <v>74</v>
      </c>
      <c r="F195" s="8">
        <v>0.19539974025230125</v>
      </c>
      <c r="G195" s="8">
        <v>0.10490172948867818</v>
      </c>
      <c r="H195" t="s">
        <v>123</v>
      </c>
      <c r="I195">
        <v>152</v>
      </c>
      <c r="J195">
        <v>192</v>
      </c>
      <c r="M195" s="9">
        <f>(Table_3[[#This Row],[Värde]]-Table_3[[#This Row],[Total]])</f>
        <v>9.0498010763623071E-2</v>
      </c>
      <c r="N195">
        <f>Table_3[[#This Row],[Värde]]*100</f>
        <v>19.539974025230126</v>
      </c>
      <c r="O195" t="str">
        <f>FIXED(Table_3[[#This Row],[Värde_num]],0)</f>
        <v>20</v>
      </c>
      <c r="P195" t="str">
        <f>Table_3[[#This Row],[Undergrupp]]&amp;" ("&amp;Table_3[[#This Row],[Varde_heltal]]&amp;"%)"</f>
        <v>Partisympati: SD (20%)</v>
      </c>
    </row>
    <row r="196" spans="1:16" x14ac:dyDescent="0.2">
      <c r="A196" t="s">
        <v>0</v>
      </c>
      <c r="B196" t="s">
        <v>89</v>
      </c>
      <c r="C196" t="s">
        <v>88</v>
      </c>
      <c r="D196" t="s">
        <v>15</v>
      </c>
      <c r="E196" t="s">
        <v>76</v>
      </c>
      <c r="F196" s="8">
        <v>0.14125091160670686</v>
      </c>
      <c r="G196" s="8">
        <v>0.10490172948867818</v>
      </c>
      <c r="H196" t="s">
        <v>123</v>
      </c>
      <c r="I196">
        <v>220</v>
      </c>
      <c r="J196">
        <v>225</v>
      </c>
      <c r="M196" s="9">
        <f>(Table_3[[#This Row],[Värde]]-Table_3[[#This Row],[Total]])</f>
        <v>3.6349182118028678E-2</v>
      </c>
      <c r="N196">
        <f>Table_3[[#This Row],[Värde]]*100</f>
        <v>14.125091160670685</v>
      </c>
      <c r="O196" t="str">
        <f>FIXED(Table_3[[#This Row],[Värde_num]],0)</f>
        <v>14</v>
      </c>
      <c r="P196" t="str">
        <f>Table_3[[#This Row],[Undergrupp]]&amp;" ("&amp;Table_3[[#This Row],[Varde_heltal]]&amp;"%)"</f>
        <v>Partisympati: M+L+KD (14%)</v>
      </c>
    </row>
    <row r="197" spans="1:16" x14ac:dyDescent="0.2">
      <c r="A197" t="s">
        <v>0</v>
      </c>
      <c r="B197" t="s">
        <v>89</v>
      </c>
      <c r="C197" t="s">
        <v>88</v>
      </c>
      <c r="D197" t="s">
        <v>15</v>
      </c>
      <c r="E197" t="s">
        <v>77</v>
      </c>
      <c r="F197" s="8">
        <v>5.3994223162541058E-2</v>
      </c>
      <c r="G197" s="8">
        <v>0.10490172948867818</v>
      </c>
      <c r="H197" t="s">
        <v>124</v>
      </c>
      <c r="I197">
        <v>518</v>
      </c>
      <c r="J197">
        <v>441</v>
      </c>
      <c r="M197" s="9">
        <f>(Table_3[[#This Row],[Värde]]-Table_3[[#This Row],[Total]])</f>
        <v>-5.0907506326137122E-2</v>
      </c>
      <c r="N197">
        <f>Table_3[[#This Row],[Värde]]*100</f>
        <v>5.399422316254106</v>
      </c>
      <c r="O197" t="str">
        <f>FIXED(Table_3[[#This Row],[Värde_num]],0)</f>
        <v>5</v>
      </c>
      <c r="P197" t="str">
        <f>Table_3[[#This Row],[Undergrupp]]&amp;" ("&amp;Table_3[[#This Row],[Varde_heltal]]&amp;"%)"</f>
        <v>Partisympati: S+V+MP+C (5%)</v>
      </c>
    </row>
    <row r="198" spans="1:16" x14ac:dyDescent="0.2">
      <c r="A198" t="s">
        <v>0</v>
      </c>
      <c r="B198" t="s">
        <v>90</v>
      </c>
      <c r="C198" t="s">
        <v>82</v>
      </c>
      <c r="D198" t="s">
        <v>1</v>
      </c>
      <c r="E198" t="s">
        <v>17</v>
      </c>
      <c r="F198" s="8">
        <v>0.20456930293973916</v>
      </c>
      <c r="G198" s="8">
        <v>0.23128147416854286</v>
      </c>
      <c r="H198" t="s">
        <v>124</v>
      </c>
      <c r="I198">
        <v>503</v>
      </c>
      <c r="J198">
        <v>512</v>
      </c>
      <c r="M198" s="9">
        <f>(Table_3[[#This Row],[Värde]]-Table_3[[#This Row],[Total]])</f>
        <v>-2.6712171228803705E-2</v>
      </c>
      <c r="N198">
        <f>Table_3[[#This Row],[Värde]]*100</f>
        <v>20.456930293973915</v>
      </c>
      <c r="O198" t="str">
        <f>FIXED(Table_3[[#This Row],[Värde_num]],0)</f>
        <v>20</v>
      </c>
      <c r="P198" t="str">
        <f>Table_3[[#This Row],[Undergrupp]]&amp;" ("&amp;Table_3[[#This Row],[Varde_heltal]]&amp;"%)"</f>
        <v>Kön: Man (20%)</v>
      </c>
    </row>
    <row r="199" spans="1:16" x14ac:dyDescent="0.2">
      <c r="A199" t="s">
        <v>0</v>
      </c>
      <c r="B199" t="s">
        <v>90</v>
      </c>
      <c r="C199" t="s">
        <v>82</v>
      </c>
      <c r="D199" t="s">
        <v>1</v>
      </c>
      <c r="E199" t="s">
        <v>18</v>
      </c>
      <c r="F199" s="8">
        <v>0.25845158384652961</v>
      </c>
      <c r="G199" s="8">
        <v>0.23128147416854286</v>
      </c>
      <c r="H199" t="s">
        <v>123</v>
      </c>
      <c r="I199">
        <v>512</v>
      </c>
      <c r="J199">
        <v>503</v>
      </c>
      <c r="M199" s="9">
        <f>(Table_3[[#This Row],[Värde]]-Table_3[[#This Row],[Total]])</f>
        <v>2.7170109677986748E-2</v>
      </c>
      <c r="N199">
        <f>Table_3[[#This Row],[Värde]]*100</f>
        <v>25.845158384652962</v>
      </c>
      <c r="O199" t="str">
        <f>FIXED(Table_3[[#This Row],[Värde_num]],0)</f>
        <v>26</v>
      </c>
      <c r="P199" t="str">
        <f>Table_3[[#This Row],[Undergrupp]]&amp;" ("&amp;Table_3[[#This Row],[Varde_heltal]]&amp;"%)"</f>
        <v>Kön: Kvinna (26%)</v>
      </c>
    </row>
    <row r="200" spans="1:16" x14ac:dyDescent="0.2">
      <c r="A200" t="s">
        <v>0</v>
      </c>
      <c r="B200" t="s">
        <v>90</v>
      </c>
      <c r="C200" t="s">
        <v>82</v>
      </c>
      <c r="D200" t="s">
        <v>3</v>
      </c>
      <c r="E200" t="s">
        <v>24</v>
      </c>
      <c r="F200" s="8">
        <v>0.14339986736803745</v>
      </c>
      <c r="G200" s="8">
        <v>0.23128147416854286</v>
      </c>
      <c r="H200" t="s">
        <v>124</v>
      </c>
      <c r="I200">
        <v>108</v>
      </c>
      <c r="J200">
        <v>130</v>
      </c>
      <c r="M200" s="9">
        <f>(Table_3[[#This Row],[Värde]]-Table_3[[#This Row],[Total]])</f>
        <v>-8.7881606800505413E-2</v>
      </c>
      <c r="N200">
        <f>Table_3[[#This Row],[Värde]]*100</f>
        <v>14.339986736803745</v>
      </c>
      <c r="O200" t="str">
        <f>FIXED(Table_3[[#This Row],[Värde_num]],0)</f>
        <v>14</v>
      </c>
      <c r="P200" t="str">
        <f>Table_3[[#This Row],[Undergrupp]]&amp;" ("&amp;Table_3[[#This Row],[Varde_heltal]]&amp;"%)"</f>
        <v>Man: 35-49 år (14%)</v>
      </c>
    </row>
    <row r="201" spans="1:16" x14ac:dyDescent="0.2">
      <c r="A201" t="s">
        <v>0</v>
      </c>
      <c r="B201" t="s">
        <v>90</v>
      </c>
      <c r="C201" t="s">
        <v>82</v>
      </c>
      <c r="D201" t="s">
        <v>3</v>
      </c>
      <c r="E201" t="s">
        <v>25</v>
      </c>
      <c r="F201" s="8">
        <v>0.1467266805576192</v>
      </c>
      <c r="G201" s="8">
        <v>0.23128147416854286</v>
      </c>
      <c r="H201" t="s">
        <v>124</v>
      </c>
      <c r="I201">
        <v>158</v>
      </c>
      <c r="J201">
        <v>123</v>
      </c>
      <c r="M201" s="9">
        <f>(Table_3[[#This Row],[Värde]]-Table_3[[#This Row],[Total]])</f>
        <v>-8.4554793610923662E-2</v>
      </c>
      <c r="N201">
        <f>Table_3[[#This Row],[Värde]]*100</f>
        <v>14.672668055761919</v>
      </c>
      <c r="O201" t="str">
        <f>FIXED(Table_3[[#This Row],[Värde_num]],0)</f>
        <v>15</v>
      </c>
      <c r="P201" t="str">
        <f>Table_3[[#This Row],[Undergrupp]]&amp;" ("&amp;Table_3[[#This Row],[Varde_heltal]]&amp;"%)"</f>
        <v>Man: 50-64 år (15%)</v>
      </c>
    </row>
    <row r="202" spans="1:16" x14ac:dyDescent="0.2">
      <c r="A202" t="s">
        <v>0</v>
      </c>
      <c r="B202" t="s">
        <v>90</v>
      </c>
      <c r="C202" t="s">
        <v>82</v>
      </c>
      <c r="D202" t="s">
        <v>9</v>
      </c>
      <c r="E202" t="s">
        <v>46</v>
      </c>
      <c r="F202" s="8">
        <v>0.16696298382738661</v>
      </c>
      <c r="G202" s="8">
        <v>0.23128147416854286</v>
      </c>
      <c r="H202" t="s">
        <v>124</v>
      </c>
      <c r="I202">
        <v>155</v>
      </c>
      <c r="J202">
        <v>180</v>
      </c>
      <c r="M202" s="9">
        <f>(Table_3[[#This Row],[Värde]]-Table_3[[#This Row],[Total]])</f>
        <v>-6.4318490341156248E-2</v>
      </c>
      <c r="N202">
        <f>Table_3[[#This Row],[Värde]]*100</f>
        <v>16.696298382738661</v>
      </c>
      <c r="O202" t="str">
        <f>FIXED(Table_3[[#This Row],[Värde_num]],0)</f>
        <v>17</v>
      </c>
      <c r="P202" t="str">
        <f>Table_3[[#This Row],[Undergrupp]]&amp;" ("&amp;Table_3[[#This Row],[Varde_heltal]]&amp;"%)"</f>
        <v>Fackligt medlemskap: Nej (17%)</v>
      </c>
    </row>
    <row r="203" spans="1:16" x14ac:dyDescent="0.2">
      <c r="A203" t="s">
        <v>0</v>
      </c>
      <c r="B203" t="s">
        <v>90</v>
      </c>
      <c r="C203" t="s">
        <v>82</v>
      </c>
      <c r="D203" t="s">
        <v>13</v>
      </c>
      <c r="E203" t="s">
        <v>59</v>
      </c>
      <c r="F203" s="8">
        <v>0.18838188492371535</v>
      </c>
      <c r="G203" s="8">
        <v>0.23128147416854286</v>
      </c>
      <c r="H203" t="s">
        <v>124</v>
      </c>
      <c r="I203">
        <v>390</v>
      </c>
      <c r="J203">
        <v>403</v>
      </c>
      <c r="M203" s="9">
        <f>(Table_3[[#This Row],[Värde]]-Table_3[[#This Row],[Total]])</f>
        <v>-4.2899589244827507E-2</v>
      </c>
      <c r="N203">
        <f>Table_3[[#This Row],[Värde]]*100</f>
        <v>18.838188492371536</v>
      </c>
      <c r="O203" t="str">
        <f>FIXED(Table_3[[#This Row],[Värde_num]],0)</f>
        <v>19</v>
      </c>
      <c r="P203" t="str">
        <f>Table_3[[#This Row],[Undergrupp]]&amp;" ("&amp;Table_3[[#This Row],[Varde_heltal]]&amp;"%)"</f>
        <v>Boende i: Storstäder och storstadsnära kommuner (19%)</v>
      </c>
    </row>
    <row r="204" spans="1:16" x14ac:dyDescent="0.2">
      <c r="A204" t="s">
        <v>0</v>
      </c>
      <c r="B204" t="s">
        <v>90</v>
      </c>
      <c r="C204" t="s">
        <v>82</v>
      </c>
      <c r="D204" t="s">
        <v>13</v>
      </c>
      <c r="E204" t="s">
        <v>60</v>
      </c>
      <c r="F204" s="8">
        <v>0.29691019844353073</v>
      </c>
      <c r="G204" s="8">
        <v>0.23128147416854286</v>
      </c>
      <c r="H204" t="s">
        <v>123</v>
      </c>
      <c r="I204">
        <v>335</v>
      </c>
      <c r="J204">
        <v>326</v>
      </c>
      <c r="M204" s="9">
        <f>(Table_3[[#This Row],[Värde]]-Table_3[[#This Row],[Total]])</f>
        <v>6.5628724274987865E-2</v>
      </c>
      <c r="N204">
        <f>Table_3[[#This Row],[Värde]]*100</f>
        <v>29.691019844353072</v>
      </c>
      <c r="O204" t="str">
        <f>FIXED(Table_3[[#This Row],[Värde_num]],0)</f>
        <v>30</v>
      </c>
      <c r="P204" t="str">
        <f>Table_3[[#This Row],[Undergrupp]]&amp;" ("&amp;Table_3[[#This Row],[Varde_heltal]]&amp;"%)"</f>
        <v>Boende i: Större städer och kommuner nära större stad (30%)</v>
      </c>
    </row>
    <row r="205" spans="1:16" x14ac:dyDescent="0.2">
      <c r="A205" t="s">
        <v>0</v>
      </c>
      <c r="B205" t="s">
        <v>90</v>
      </c>
      <c r="C205" t="s">
        <v>82</v>
      </c>
      <c r="D205" t="s">
        <v>14</v>
      </c>
      <c r="E205" t="s">
        <v>63</v>
      </c>
      <c r="F205" s="8">
        <v>0.29708477655643295</v>
      </c>
      <c r="G205" s="8">
        <v>0.23128147416854286</v>
      </c>
      <c r="H205" t="s">
        <v>123</v>
      </c>
      <c r="I205">
        <v>181</v>
      </c>
      <c r="J205">
        <v>170</v>
      </c>
      <c r="M205" s="9">
        <f>(Table_3[[#This Row],[Värde]]-Table_3[[#This Row],[Total]])</f>
        <v>6.5803302387890089E-2</v>
      </c>
      <c r="N205">
        <f>Table_3[[#This Row],[Värde]]*100</f>
        <v>29.708477655643296</v>
      </c>
      <c r="O205" t="str">
        <f>FIXED(Table_3[[#This Row],[Värde_num]],0)</f>
        <v>30</v>
      </c>
      <c r="P205" t="str">
        <f>Table_3[[#This Row],[Undergrupp]]&amp;" ("&amp;Table_3[[#This Row],[Varde_heltal]]&amp;"%)"</f>
        <v>Boende i: Östra (30%)</v>
      </c>
    </row>
    <row r="206" spans="1:16" x14ac:dyDescent="0.2">
      <c r="A206" t="s">
        <v>0</v>
      </c>
      <c r="B206" t="s">
        <v>90</v>
      </c>
      <c r="C206" t="s">
        <v>82</v>
      </c>
      <c r="D206" t="s">
        <v>15</v>
      </c>
      <c r="E206" t="s">
        <v>67</v>
      </c>
      <c r="F206" s="8">
        <v>0.17033090595029696</v>
      </c>
      <c r="G206" s="8">
        <v>0.23128147416854286</v>
      </c>
      <c r="H206" t="s">
        <v>124</v>
      </c>
      <c r="I206">
        <v>146</v>
      </c>
      <c r="J206">
        <v>157</v>
      </c>
      <c r="M206" s="9">
        <f>(Table_3[[#This Row],[Värde]]-Table_3[[#This Row],[Total]])</f>
        <v>-6.0950568218245904E-2</v>
      </c>
      <c r="N206">
        <f>Table_3[[#This Row],[Värde]]*100</f>
        <v>17.033090595029694</v>
      </c>
      <c r="O206" t="str">
        <f>FIXED(Table_3[[#This Row],[Värde_num]],0)</f>
        <v>17</v>
      </c>
      <c r="P206" t="str">
        <f>Table_3[[#This Row],[Undergrupp]]&amp;" ("&amp;Table_3[[#This Row],[Varde_heltal]]&amp;"%)"</f>
        <v>Partisympati: M (17%)</v>
      </c>
    </row>
    <row r="207" spans="1:16" x14ac:dyDescent="0.2">
      <c r="A207" t="s">
        <v>0</v>
      </c>
      <c r="B207" t="s">
        <v>90</v>
      </c>
      <c r="C207" t="s">
        <v>82</v>
      </c>
      <c r="D207" t="s">
        <v>15</v>
      </c>
      <c r="E207" t="s">
        <v>71</v>
      </c>
      <c r="F207" s="8">
        <v>0.31612811404586683</v>
      </c>
      <c r="G207" s="8">
        <v>0.23128147416854286</v>
      </c>
      <c r="H207" t="s">
        <v>123</v>
      </c>
      <c r="I207">
        <v>299</v>
      </c>
      <c r="J207">
        <v>273</v>
      </c>
      <c r="M207" s="9">
        <f>(Table_3[[#This Row],[Värde]]-Table_3[[#This Row],[Total]])</f>
        <v>8.4846639877323965E-2</v>
      </c>
      <c r="N207">
        <f>Table_3[[#This Row],[Värde]]*100</f>
        <v>31.612811404586683</v>
      </c>
      <c r="O207" t="str">
        <f>FIXED(Table_3[[#This Row],[Värde_num]],0)</f>
        <v>32</v>
      </c>
      <c r="P207" t="str">
        <f>Table_3[[#This Row],[Undergrupp]]&amp;" ("&amp;Table_3[[#This Row],[Varde_heltal]]&amp;"%)"</f>
        <v>Partisympati: S (32%)</v>
      </c>
    </row>
    <row r="208" spans="1:16" x14ac:dyDescent="0.2">
      <c r="A208" t="s">
        <v>0</v>
      </c>
      <c r="B208" t="s">
        <v>90</v>
      </c>
      <c r="C208" t="s">
        <v>82</v>
      </c>
      <c r="D208" t="s">
        <v>15</v>
      </c>
      <c r="E208" t="s">
        <v>76</v>
      </c>
      <c r="F208" s="8">
        <v>0.17817241455518201</v>
      </c>
      <c r="G208" s="8">
        <v>0.23128147416854286</v>
      </c>
      <c r="H208" t="s">
        <v>124</v>
      </c>
      <c r="I208">
        <v>220</v>
      </c>
      <c r="J208">
        <v>225</v>
      </c>
      <c r="M208" s="9">
        <f>(Table_3[[#This Row],[Värde]]-Table_3[[#This Row],[Total]])</f>
        <v>-5.3109059613360848E-2</v>
      </c>
      <c r="N208">
        <f>Table_3[[#This Row],[Värde]]*100</f>
        <v>17.8172414555182</v>
      </c>
      <c r="O208" t="str">
        <f>FIXED(Table_3[[#This Row],[Värde_num]],0)</f>
        <v>18</v>
      </c>
      <c r="P208" t="str">
        <f>Table_3[[#This Row],[Undergrupp]]&amp;" ("&amp;Table_3[[#This Row],[Varde_heltal]]&amp;"%)"</f>
        <v>Partisympati: M+L+KD (18%)</v>
      </c>
    </row>
    <row r="209" spans="1:16" x14ac:dyDescent="0.2">
      <c r="A209" t="s">
        <v>0</v>
      </c>
      <c r="B209" t="s">
        <v>90</v>
      </c>
      <c r="C209" t="s">
        <v>82</v>
      </c>
      <c r="D209" t="s">
        <v>15</v>
      </c>
      <c r="E209" t="s">
        <v>77</v>
      </c>
      <c r="F209" s="8">
        <v>0.30025423908682536</v>
      </c>
      <c r="G209" s="8">
        <v>0.23128147416854286</v>
      </c>
      <c r="H209" t="s">
        <v>123</v>
      </c>
      <c r="I209">
        <v>518</v>
      </c>
      <c r="J209">
        <v>441</v>
      </c>
      <c r="M209" s="9">
        <f>(Table_3[[#This Row],[Värde]]-Table_3[[#This Row],[Total]])</f>
        <v>6.8972764918282498E-2</v>
      </c>
      <c r="N209">
        <f>Table_3[[#This Row],[Värde]]*100</f>
        <v>30.025423908682537</v>
      </c>
      <c r="O209" t="str">
        <f>FIXED(Table_3[[#This Row],[Värde_num]],0)</f>
        <v>30</v>
      </c>
      <c r="P209" t="str">
        <f>Table_3[[#This Row],[Undergrupp]]&amp;" ("&amp;Table_3[[#This Row],[Varde_heltal]]&amp;"%)"</f>
        <v>Partisympati: S+V+MP+C (30%)</v>
      </c>
    </row>
    <row r="210" spans="1:16" x14ac:dyDescent="0.2">
      <c r="A210" t="s">
        <v>0</v>
      </c>
      <c r="B210" t="s">
        <v>90</v>
      </c>
      <c r="C210" t="s">
        <v>82</v>
      </c>
      <c r="D210" t="s">
        <v>15</v>
      </c>
      <c r="E210" t="s">
        <v>78</v>
      </c>
      <c r="F210" s="8">
        <v>0.12948727484928391</v>
      </c>
      <c r="G210" s="8">
        <v>0.23128147416854286</v>
      </c>
      <c r="H210" t="s">
        <v>124</v>
      </c>
      <c r="I210">
        <v>84</v>
      </c>
      <c r="J210">
        <v>102</v>
      </c>
      <c r="M210" s="9">
        <f>(Table_3[[#This Row],[Värde]]-Table_3[[#This Row],[Total]])</f>
        <v>-0.10179419931925895</v>
      </c>
      <c r="N210">
        <f>Table_3[[#This Row],[Värde]]*100</f>
        <v>12.948727484928391</v>
      </c>
      <c r="O210" t="str">
        <f>FIXED(Table_3[[#This Row],[Värde_num]],0)</f>
        <v>13</v>
      </c>
      <c r="P210" t="str">
        <f>Table_3[[#This Row],[Undergrupp]]&amp;" ("&amp;Table_3[[#This Row],[Varde_heltal]]&amp;"%)"</f>
        <v>Partisympati: Osäkra (13%)</v>
      </c>
    </row>
    <row r="211" spans="1:16" x14ac:dyDescent="0.2">
      <c r="A211" t="s">
        <v>0</v>
      </c>
      <c r="B211" t="s">
        <v>90</v>
      </c>
      <c r="C211" t="s">
        <v>83</v>
      </c>
      <c r="D211" t="s">
        <v>2</v>
      </c>
      <c r="E211" t="s">
        <v>19</v>
      </c>
      <c r="F211" s="8">
        <v>0.30763800087857918</v>
      </c>
      <c r="G211" s="8">
        <v>0.37034164423475963</v>
      </c>
      <c r="H211" t="s">
        <v>124</v>
      </c>
      <c r="I211">
        <v>143</v>
      </c>
      <c r="J211">
        <v>280</v>
      </c>
      <c r="M211" s="9">
        <f>(Table_3[[#This Row],[Värde]]-Table_3[[#This Row],[Total]])</f>
        <v>-6.270364335618045E-2</v>
      </c>
      <c r="N211">
        <f>Table_3[[#This Row],[Värde]]*100</f>
        <v>30.763800087857916</v>
      </c>
      <c r="O211" t="str">
        <f>FIXED(Table_3[[#This Row],[Värde_num]],0)</f>
        <v>31</v>
      </c>
      <c r="P211" t="str">
        <f>Table_3[[#This Row],[Undergrupp]]&amp;" ("&amp;Table_3[[#This Row],[Varde_heltal]]&amp;"%)"</f>
        <v>Ålder: 18-34 år (31%)</v>
      </c>
    </row>
    <row r="212" spans="1:16" x14ac:dyDescent="0.2">
      <c r="A212" t="s">
        <v>0</v>
      </c>
      <c r="B212" t="s">
        <v>90</v>
      </c>
      <c r="C212" t="s">
        <v>83</v>
      </c>
      <c r="D212" t="s">
        <v>2</v>
      </c>
      <c r="E212" t="s">
        <v>22</v>
      </c>
      <c r="F212" s="8">
        <v>0.43363123403650478</v>
      </c>
      <c r="G212" s="8">
        <v>0.37034164423475963</v>
      </c>
      <c r="H212" t="s">
        <v>123</v>
      </c>
      <c r="I212">
        <v>357</v>
      </c>
      <c r="J212">
        <v>239</v>
      </c>
      <c r="M212" s="9">
        <f>(Table_3[[#This Row],[Värde]]-Table_3[[#This Row],[Total]])</f>
        <v>6.328958980174515E-2</v>
      </c>
      <c r="N212">
        <f>Table_3[[#This Row],[Värde]]*100</f>
        <v>43.363123403650476</v>
      </c>
      <c r="O212" t="str">
        <f>FIXED(Table_3[[#This Row],[Värde_num]],0)</f>
        <v>43</v>
      </c>
      <c r="P212" t="str">
        <f>Table_3[[#This Row],[Undergrupp]]&amp;" ("&amp;Table_3[[#This Row],[Varde_heltal]]&amp;"%)"</f>
        <v>Ålder: 65-84 år (43%)</v>
      </c>
    </row>
    <row r="213" spans="1:16" x14ac:dyDescent="0.2">
      <c r="A213" t="s">
        <v>0</v>
      </c>
      <c r="B213" t="s">
        <v>90</v>
      </c>
      <c r="C213" t="s">
        <v>83</v>
      </c>
      <c r="D213" t="s">
        <v>6</v>
      </c>
      <c r="E213" t="s">
        <v>37</v>
      </c>
      <c r="F213" s="8">
        <v>0.44108068724638355</v>
      </c>
      <c r="G213" s="8">
        <v>0.37034164423475963</v>
      </c>
      <c r="H213" t="s">
        <v>123</v>
      </c>
      <c r="I213">
        <v>328</v>
      </c>
      <c r="J213">
        <v>224</v>
      </c>
      <c r="M213" s="9">
        <f>(Table_3[[#This Row],[Värde]]-Table_3[[#This Row],[Total]])</f>
        <v>7.0739043011623925E-2</v>
      </c>
      <c r="N213">
        <f>Table_3[[#This Row],[Värde]]*100</f>
        <v>44.108068724638358</v>
      </c>
      <c r="O213" t="str">
        <f>FIXED(Table_3[[#This Row],[Värde_num]],0)</f>
        <v>44</v>
      </c>
      <c r="P213" t="str">
        <f>Table_3[[#This Row],[Undergrupp]]&amp;" ("&amp;Table_3[[#This Row],[Varde_heltal]]&amp;"%)"</f>
        <v>Sysselsättning: Pensionär (44%)</v>
      </c>
    </row>
    <row r="214" spans="1:16" x14ac:dyDescent="0.2">
      <c r="A214" t="s">
        <v>0</v>
      </c>
      <c r="B214" t="s">
        <v>90</v>
      </c>
      <c r="C214" t="s">
        <v>83</v>
      </c>
      <c r="D214" t="s">
        <v>6</v>
      </c>
      <c r="E214" t="s">
        <v>38</v>
      </c>
      <c r="F214" s="8">
        <v>0.21140184930549824</v>
      </c>
      <c r="G214" s="8">
        <v>0.37034164423475963</v>
      </c>
      <c r="H214" t="s">
        <v>124</v>
      </c>
      <c r="I214">
        <v>34</v>
      </c>
      <c r="J214">
        <v>53</v>
      </c>
      <c r="M214" s="9">
        <f>(Table_3[[#This Row],[Värde]]-Table_3[[#This Row],[Total]])</f>
        <v>-0.15893979492926139</v>
      </c>
      <c r="N214">
        <f>Table_3[[#This Row],[Värde]]*100</f>
        <v>21.140184930549825</v>
      </c>
      <c r="O214" t="str">
        <f>FIXED(Table_3[[#This Row],[Värde_num]],0)</f>
        <v>21</v>
      </c>
      <c r="P214" t="str">
        <f>Table_3[[#This Row],[Undergrupp]]&amp;" ("&amp;Table_3[[#This Row],[Varde_heltal]]&amp;"%)"</f>
        <v>Sysselsättning: Arbetssökande (21%)</v>
      </c>
    </row>
    <row r="215" spans="1:16" x14ac:dyDescent="0.2">
      <c r="A215" t="s">
        <v>0</v>
      </c>
      <c r="B215" t="s">
        <v>90</v>
      </c>
      <c r="C215" t="s">
        <v>83</v>
      </c>
      <c r="D215" t="s">
        <v>7</v>
      </c>
      <c r="E215" t="s">
        <v>40</v>
      </c>
      <c r="F215" s="8">
        <v>0.32223937444987838</v>
      </c>
      <c r="G215" s="8">
        <v>0.37034164423475963</v>
      </c>
      <c r="H215" t="s">
        <v>124</v>
      </c>
      <c r="I215">
        <v>249</v>
      </c>
      <c r="J215">
        <v>315</v>
      </c>
      <c r="M215" s="9">
        <f>(Table_3[[#This Row],[Värde]]-Table_3[[#This Row],[Total]])</f>
        <v>-4.8102269784881246E-2</v>
      </c>
      <c r="N215">
        <f>Table_3[[#This Row],[Värde]]*100</f>
        <v>32.22393744498784</v>
      </c>
      <c r="O215" t="str">
        <f>FIXED(Table_3[[#This Row],[Värde_num]],0)</f>
        <v>32</v>
      </c>
      <c r="P215" t="str">
        <f>Table_3[[#This Row],[Undergrupp]]&amp;" ("&amp;Table_3[[#This Row],[Varde_heltal]]&amp;"%)"</f>
        <v>Boende: Hyreslägenhet (32%)</v>
      </c>
    </row>
    <row r="216" spans="1:16" x14ac:dyDescent="0.2">
      <c r="A216" t="s">
        <v>0</v>
      </c>
      <c r="B216" t="s">
        <v>90</v>
      </c>
      <c r="C216" t="s">
        <v>83</v>
      </c>
      <c r="D216" t="s">
        <v>11</v>
      </c>
      <c r="E216" t="s">
        <v>53</v>
      </c>
      <c r="F216" s="8">
        <v>0.43958124940437615</v>
      </c>
      <c r="G216" s="8">
        <v>0.37034164423475963</v>
      </c>
      <c r="H216" t="s">
        <v>123</v>
      </c>
      <c r="I216">
        <v>212</v>
      </c>
      <c r="J216">
        <v>213</v>
      </c>
      <c r="M216" s="9">
        <f>(Table_3[[#This Row],[Värde]]-Table_3[[#This Row],[Total]])</f>
        <v>6.9239605169616525E-2</v>
      </c>
      <c r="N216">
        <f>Table_3[[#This Row],[Värde]]*100</f>
        <v>43.958124940437614</v>
      </c>
      <c r="O216" t="str">
        <f>FIXED(Table_3[[#This Row],[Värde_num]],0)</f>
        <v>44</v>
      </c>
      <c r="P216" t="str">
        <f>Table_3[[#This Row],[Undergrupp]]&amp;" ("&amp;Table_3[[#This Row],[Varde_heltal]]&amp;"%)"</f>
        <v>Hushållsinkomst: 300k-499k (44%)</v>
      </c>
    </row>
    <row r="217" spans="1:16" x14ac:dyDescent="0.2">
      <c r="A217" t="s">
        <v>0</v>
      </c>
      <c r="B217" t="s">
        <v>90</v>
      </c>
      <c r="C217" t="s">
        <v>83</v>
      </c>
      <c r="D217" t="s">
        <v>12</v>
      </c>
      <c r="E217" t="s">
        <v>56</v>
      </c>
      <c r="F217" s="8">
        <v>0.40630098055202724</v>
      </c>
      <c r="G217" s="8">
        <v>0.37034164423475963</v>
      </c>
      <c r="H217" t="s">
        <v>123</v>
      </c>
      <c r="I217">
        <v>487</v>
      </c>
      <c r="J217">
        <v>429</v>
      </c>
      <c r="M217" s="9">
        <f>(Table_3[[#This Row],[Värde]]-Table_3[[#This Row],[Total]])</f>
        <v>3.5959336317267609E-2</v>
      </c>
      <c r="N217">
        <f>Table_3[[#This Row],[Värde]]*100</f>
        <v>40.630098055202723</v>
      </c>
      <c r="O217" t="str">
        <f>FIXED(Table_3[[#This Row],[Värde_num]],0)</f>
        <v>41</v>
      </c>
      <c r="P217" t="str">
        <f>Table_3[[#This Row],[Undergrupp]]&amp;" ("&amp;Table_3[[#This Row],[Varde_heltal]]&amp;"%)"</f>
        <v>Civilstånd: Gift/partnerskap (41%)</v>
      </c>
    </row>
    <row r="218" spans="1:16" x14ac:dyDescent="0.2">
      <c r="A218" t="s">
        <v>0</v>
      </c>
      <c r="B218" t="s">
        <v>90</v>
      </c>
      <c r="C218" t="s">
        <v>83</v>
      </c>
      <c r="D218" t="s">
        <v>14</v>
      </c>
      <c r="E218" t="s">
        <v>65</v>
      </c>
      <c r="F218" s="8">
        <v>0.29961550063041459</v>
      </c>
      <c r="G218" s="8">
        <v>0.37034164423475963</v>
      </c>
      <c r="H218" t="s">
        <v>124</v>
      </c>
      <c r="I218">
        <v>204</v>
      </c>
      <c r="J218">
        <v>203</v>
      </c>
      <c r="M218" s="9">
        <f>(Table_3[[#This Row],[Värde]]-Table_3[[#This Row],[Total]])</f>
        <v>-7.0726143604345038E-2</v>
      </c>
      <c r="N218">
        <f>Table_3[[#This Row],[Värde]]*100</f>
        <v>29.961550063041457</v>
      </c>
      <c r="O218" t="str">
        <f>FIXED(Table_3[[#This Row],[Värde_num]],0)</f>
        <v>30</v>
      </c>
      <c r="P218" t="str">
        <f>Table_3[[#This Row],[Undergrupp]]&amp;" ("&amp;Table_3[[#This Row],[Varde_heltal]]&amp;"%)"</f>
        <v>Boende i: Västra (30%)</v>
      </c>
    </row>
    <row r="219" spans="1:16" x14ac:dyDescent="0.2">
      <c r="A219" t="s">
        <v>0</v>
      </c>
      <c r="B219" t="s">
        <v>90</v>
      </c>
      <c r="C219" t="s">
        <v>83</v>
      </c>
      <c r="D219" t="s">
        <v>15</v>
      </c>
      <c r="E219" t="s">
        <v>70</v>
      </c>
      <c r="F219" s="8">
        <v>0.55123887367102498</v>
      </c>
      <c r="G219" s="8">
        <v>0.37034164423475963</v>
      </c>
      <c r="H219" t="s">
        <v>123</v>
      </c>
      <c r="I219">
        <v>43</v>
      </c>
      <c r="J219">
        <v>43</v>
      </c>
      <c r="M219" s="9">
        <f>(Table_3[[#This Row],[Värde]]-Table_3[[#This Row],[Total]])</f>
        <v>0.18089722943626535</v>
      </c>
      <c r="N219">
        <f>Table_3[[#This Row],[Värde]]*100</f>
        <v>55.123887367102498</v>
      </c>
      <c r="O219" t="str">
        <f>FIXED(Table_3[[#This Row],[Värde_num]],0)</f>
        <v>55</v>
      </c>
      <c r="P219" t="str">
        <f>Table_3[[#This Row],[Undergrupp]]&amp;" ("&amp;Table_3[[#This Row],[Varde_heltal]]&amp;"%)"</f>
        <v>Partisympati: KD (55%)</v>
      </c>
    </row>
    <row r="220" spans="1:16" x14ac:dyDescent="0.2">
      <c r="A220" t="s">
        <v>0</v>
      </c>
      <c r="B220" t="s">
        <v>90</v>
      </c>
      <c r="C220" t="s">
        <v>83</v>
      </c>
      <c r="D220" t="s">
        <v>15</v>
      </c>
      <c r="E220" t="s">
        <v>71</v>
      </c>
      <c r="F220" s="8">
        <v>0.31904282339056683</v>
      </c>
      <c r="G220" s="8">
        <v>0.37034164423475963</v>
      </c>
      <c r="H220" t="s">
        <v>124</v>
      </c>
      <c r="I220">
        <v>299</v>
      </c>
      <c r="J220">
        <v>273</v>
      </c>
      <c r="M220" s="9">
        <f>(Table_3[[#This Row],[Värde]]-Table_3[[#This Row],[Total]])</f>
        <v>-5.1298820844192794E-2</v>
      </c>
      <c r="N220">
        <f>Table_3[[#This Row],[Värde]]*100</f>
        <v>31.904282339056682</v>
      </c>
      <c r="O220" t="str">
        <f>FIXED(Table_3[[#This Row],[Värde_num]],0)</f>
        <v>32</v>
      </c>
      <c r="P220" t="str">
        <f>Table_3[[#This Row],[Undergrupp]]&amp;" ("&amp;Table_3[[#This Row],[Varde_heltal]]&amp;"%)"</f>
        <v>Partisympati: S (32%)</v>
      </c>
    </row>
    <row r="221" spans="1:16" x14ac:dyDescent="0.2">
      <c r="A221" t="s">
        <v>0</v>
      </c>
      <c r="B221" t="s">
        <v>90</v>
      </c>
      <c r="C221" t="s">
        <v>83</v>
      </c>
      <c r="D221" t="s">
        <v>15</v>
      </c>
      <c r="E221" t="s">
        <v>74</v>
      </c>
      <c r="F221" s="8">
        <v>0.30586370230949894</v>
      </c>
      <c r="G221" s="8">
        <v>0.37034164423475963</v>
      </c>
      <c r="H221" t="s">
        <v>124</v>
      </c>
      <c r="I221">
        <v>152</v>
      </c>
      <c r="J221">
        <v>192</v>
      </c>
      <c r="M221" s="9">
        <f>(Table_3[[#This Row],[Värde]]-Table_3[[#This Row],[Total]])</f>
        <v>-6.4477941925260684E-2</v>
      </c>
      <c r="N221">
        <f>Table_3[[#This Row],[Värde]]*100</f>
        <v>30.586370230949893</v>
      </c>
      <c r="O221" t="str">
        <f>FIXED(Table_3[[#This Row],[Värde_num]],0)</f>
        <v>31</v>
      </c>
      <c r="P221" t="str">
        <f>Table_3[[#This Row],[Undergrupp]]&amp;" ("&amp;Table_3[[#This Row],[Varde_heltal]]&amp;"%)"</f>
        <v>Partisympati: SD (31%)</v>
      </c>
    </row>
    <row r="222" spans="1:16" x14ac:dyDescent="0.2">
      <c r="A222" t="s">
        <v>0</v>
      </c>
      <c r="B222" t="s">
        <v>90</v>
      </c>
      <c r="C222" t="s">
        <v>83</v>
      </c>
      <c r="D222" t="s">
        <v>15</v>
      </c>
      <c r="E222" t="s">
        <v>76</v>
      </c>
      <c r="F222" s="8">
        <v>0.43462854083743957</v>
      </c>
      <c r="G222" s="8">
        <v>0.37034164423475963</v>
      </c>
      <c r="H222" t="s">
        <v>123</v>
      </c>
      <c r="I222">
        <v>220</v>
      </c>
      <c r="J222">
        <v>225</v>
      </c>
      <c r="M222" s="9">
        <f>(Table_3[[#This Row],[Värde]]-Table_3[[#This Row],[Total]])</f>
        <v>6.4286896602679944E-2</v>
      </c>
      <c r="N222">
        <f>Table_3[[#This Row],[Värde]]*100</f>
        <v>43.462854083743956</v>
      </c>
      <c r="O222" t="str">
        <f>FIXED(Table_3[[#This Row],[Värde_num]],0)</f>
        <v>43</v>
      </c>
      <c r="P222" t="str">
        <f>Table_3[[#This Row],[Undergrupp]]&amp;" ("&amp;Table_3[[#This Row],[Varde_heltal]]&amp;"%)"</f>
        <v>Partisympati: M+L+KD (43%)</v>
      </c>
    </row>
    <row r="223" spans="1:16" x14ac:dyDescent="0.2">
      <c r="A223" t="s">
        <v>0</v>
      </c>
      <c r="B223" t="s">
        <v>90</v>
      </c>
      <c r="C223" t="s">
        <v>84</v>
      </c>
      <c r="D223" t="s">
        <v>4</v>
      </c>
      <c r="E223" t="s">
        <v>27</v>
      </c>
      <c r="F223" s="8">
        <v>0.23192681987114155</v>
      </c>
      <c r="G223" s="8">
        <v>0.17158885866354293</v>
      </c>
      <c r="H223" t="s">
        <v>123</v>
      </c>
      <c r="I223">
        <v>81</v>
      </c>
      <c r="J223">
        <v>135</v>
      </c>
      <c r="M223" s="9">
        <f>(Table_3[[#This Row],[Värde]]-Table_3[[#This Row],[Total]])</f>
        <v>6.0337961207598628E-2</v>
      </c>
      <c r="N223">
        <f>Table_3[[#This Row],[Värde]]*100</f>
        <v>23.192681987114156</v>
      </c>
      <c r="O223" t="str">
        <f>FIXED(Table_3[[#This Row],[Värde_num]],0)</f>
        <v>23</v>
      </c>
      <c r="P223" t="str">
        <f>Table_3[[#This Row],[Undergrupp]]&amp;" ("&amp;Table_3[[#This Row],[Varde_heltal]]&amp;"%)"</f>
        <v>Kvinna: 18-34 år (23%)</v>
      </c>
    </row>
    <row r="224" spans="1:16" x14ac:dyDescent="0.2">
      <c r="A224" t="s">
        <v>0</v>
      </c>
      <c r="B224" t="s">
        <v>90</v>
      </c>
      <c r="C224" t="s">
        <v>84</v>
      </c>
      <c r="D224" t="s">
        <v>6</v>
      </c>
      <c r="E224" t="s">
        <v>33</v>
      </c>
      <c r="F224" s="8">
        <v>0.23607982374126357</v>
      </c>
      <c r="G224" s="8">
        <v>0.17158885866354293</v>
      </c>
      <c r="H224" t="s">
        <v>123</v>
      </c>
      <c r="I224">
        <v>80</v>
      </c>
      <c r="J224">
        <v>146</v>
      </c>
      <c r="M224" s="9">
        <f>(Table_3[[#This Row],[Värde]]-Table_3[[#This Row],[Total]])</f>
        <v>6.4490965077720647E-2</v>
      </c>
      <c r="N224">
        <f>Table_3[[#This Row],[Värde]]*100</f>
        <v>23.607982374126358</v>
      </c>
      <c r="O224" t="str">
        <f>FIXED(Table_3[[#This Row],[Värde_num]],0)</f>
        <v>24</v>
      </c>
      <c r="P224" t="str">
        <f>Table_3[[#This Row],[Undergrupp]]&amp;" ("&amp;Table_3[[#This Row],[Varde_heltal]]&amp;"%)"</f>
        <v>Sysselsättning: Studerande (24%)</v>
      </c>
    </row>
    <row r="225" spans="1:16" x14ac:dyDescent="0.2">
      <c r="A225" t="s">
        <v>0</v>
      </c>
      <c r="B225" t="s">
        <v>90</v>
      </c>
      <c r="C225" t="s">
        <v>84</v>
      </c>
      <c r="D225" t="s">
        <v>6</v>
      </c>
      <c r="E225" t="s">
        <v>37</v>
      </c>
      <c r="F225" s="8">
        <v>0.12605839339920047</v>
      </c>
      <c r="G225" s="8">
        <v>0.17158885866354293</v>
      </c>
      <c r="H225" t="s">
        <v>124</v>
      </c>
      <c r="I225">
        <v>328</v>
      </c>
      <c r="J225">
        <v>224</v>
      </c>
      <c r="M225" s="9">
        <f>(Table_3[[#This Row],[Värde]]-Table_3[[#This Row],[Total]])</f>
        <v>-4.5530465264342457E-2</v>
      </c>
      <c r="N225">
        <f>Table_3[[#This Row],[Värde]]*100</f>
        <v>12.605839339920047</v>
      </c>
      <c r="O225" t="str">
        <f>FIXED(Table_3[[#This Row],[Värde_num]],0)</f>
        <v>13</v>
      </c>
      <c r="P225" t="str">
        <f>Table_3[[#This Row],[Undergrupp]]&amp;" ("&amp;Table_3[[#This Row],[Varde_heltal]]&amp;"%)"</f>
        <v>Sysselsättning: Pensionär (13%)</v>
      </c>
    </row>
    <row r="226" spans="1:16" x14ac:dyDescent="0.2">
      <c r="A226" t="s">
        <v>0</v>
      </c>
      <c r="B226" t="s">
        <v>90</v>
      </c>
      <c r="C226" t="s">
        <v>84</v>
      </c>
      <c r="D226" t="s">
        <v>8</v>
      </c>
      <c r="E226" t="s">
        <v>45</v>
      </c>
      <c r="F226" s="8">
        <v>0.18574449566277468</v>
      </c>
      <c r="G226" s="8">
        <v>0.17158885866354293</v>
      </c>
      <c r="H226" t="s">
        <v>123</v>
      </c>
      <c r="I226">
        <v>784</v>
      </c>
      <c r="J226">
        <v>746</v>
      </c>
      <c r="M226" s="9">
        <f>(Table_3[[#This Row],[Värde]]-Table_3[[#This Row],[Total]])</f>
        <v>1.4155636999231752E-2</v>
      </c>
      <c r="N226">
        <f>Table_3[[#This Row],[Värde]]*100</f>
        <v>18.574449566277469</v>
      </c>
      <c r="O226" t="str">
        <f>FIXED(Table_3[[#This Row],[Värde_num]],0)</f>
        <v>19</v>
      </c>
      <c r="P226" t="str">
        <f>Table_3[[#This Row],[Undergrupp]]&amp;" ("&amp;Table_3[[#This Row],[Varde_heltal]]&amp;"%)"</f>
        <v>Har inte hemmaboende barn i hushållet (19%)</v>
      </c>
    </row>
    <row r="227" spans="1:16" x14ac:dyDescent="0.2">
      <c r="A227" t="s">
        <v>0</v>
      </c>
      <c r="B227" t="s">
        <v>90</v>
      </c>
      <c r="C227" t="s">
        <v>84</v>
      </c>
      <c r="D227" t="s">
        <v>14</v>
      </c>
      <c r="E227" t="s">
        <v>65</v>
      </c>
      <c r="F227" s="8">
        <v>0.22203874233064408</v>
      </c>
      <c r="G227" s="8">
        <v>0.17158885866354293</v>
      </c>
      <c r="H227" t="s">
        <v>123</v>
      </c>
      <c r="I227">
        <v>204</v>
      </c>
      <c r="J227">
        <v>203</v>
      </c>
      <c r="M227" s="9">
        <f>(Table_3[[#This Row],[Värde]]-Table_3[[#This Row],[Total]])</f>
        <v>5.0449883667101153E-2</v>
      </c>
      <c r="N227">
        <f>Table_3[[#This Row],[Värde]]*100</f>
        <v>22.203874233064408</v>
      </c>
      <c r="O227" t="str">
        <f>FIXED(Table_3[[#This Row],[Värde_num]],0)</f>
        <v>22</v>
      </c>
      <c r="P227" t="str">
        <f>Table_3[[#This Row],[Undergrupp]]&amp;" ("&amp;Table_3[[#This Row],[Varde_heltal]]&amp;"%)"</f>
        <v>Boende i: Västra (22%)</v>
      </c>
    </row>
    <row r="228" spans="1:16" x14ac:dyDescent="0.2">
      <c r="A228" t="s">
        <v>0</v>
      </c>
      <c r="B228" t="s">
        <v>90</v>
      </c>
      <c r="C228" t="s">
        <v>84</v>
      </c>
      <c r="D228" t="s">
        <v>15</v>
      </c>
      <c r="E228" t="s">
        <v>71</v>
      </c>
      <c r="F228" s="8">
        <v>0.11948373547375772</v>
      </c>
      <c r="G228" s="8">
        <v>0.17158885866354293</v>
      </c>
      <c r="H228" t="s">
        <v>124</v>
      </c>
      <c r="I228">
        <v>299</v>
      </c>
      <c r="J228">
        <v>273</v>
      </c>
      <c r="M228" s="9">
        <f>(Table_3[[#This Row],[Värde]]-Table_3[[#This Row],[Total]])</f>
        <v>-5.2105123189785205E-2</v>
      </c>
      <c r="N228">
        <f>Table_3[[#This Row],[Värde]]*100</f>
        <v>11.948373547375772</v>
      </c>
      <c r="O228" t="str">
        <f>FIXED(Table_3[[#This Row],[Värde_num]],0)</f>
        <v>12</v>
      </c>
      <c r="P228" t="str">
        <f>Table_3[[#This Row],[Undergrupp]]&amp;" ("&amp;Table_3[[#This Row],[Varde_heltal]]&amp;"%)"</f>
        <v>Partisympati: S (12%)</v>
      </c>
    </row>
    <row r="229" spans="1:16" x14ac:dyDescent="0.2">
      <c r="A229" t="s">
        <v>0</v>
      </c>
      <c r="B229" t="s">
        <v>90</v>
      </c>
      <c r="C229" t="s">
        <v>84</v>
      </c>
      <c r="D229" t="s">
        <v>15</v>
      </c>
      <c r="E229" t="s">
        <v>72</v>
      </c>
      <c r="F229" s="8">
        <v>6.3559181838769963E-2</v>
      </c>
      <c r="G229" s="8">
        <v>0.17158885866354293</v>
      </c>
      <c r="H229" t="s">
        <v>124</v>
      </c>
      <c r="I229">
        <v>79</v>
      </c>
      <c r="J229">
        <v>63</v>
      </c>
      <c r="M229" s="9">
        <f>(Table_3[[#This Row],[Värde]]-Table_3[[#This Row],[Total]])</f>
        <v>-0.10802967682477296</v>
      </c>
      <c r="N229">
        <f>Table_3[[#This Row],[Värde]]*100</f>
        <v>6.3559181838769963</v>
      </c>
      <c r="O229" t="str">
        <f>FIXED(Table_3[[#This Row],[Värde_num]],0)</f>
        <v>6</v>
      </c>
      <c r="P229" t="str">
        <f>Table_3[[#This Row],[Undergrupp]]&amp;" ("&amp;Table_3[[#This Row],[Varde_heltal]]&amp;"%)"</f>
        <v>Partisympati: V (6%)</v>
      </c>
    </row>
    <row r="230" spans="1:16" x14ac:dyDescent="0.2">
      <c r="A230" t="s">
        <v>0</v>
      </c>
      <c r="B230" t="s">
        <v>90</v>
      </c>
      <c r="C230" t="s">
        <v>84</v>
      </c>
      <c r="D230" t="s">
        <v>15</v>
      </c>
      <c r="E230" t="s">
        <v>74</v>
      </c>
      <c r="F230" s="8">
        <v>0.24662675186907446</v>
      </c>
      <c r="G230" s="8">
        <v>0.17158885866354293</v>
      </c>
      <c r="H230" t="s">
        <v>123</v>
      </c>
      <c r="I230">
        <v>152</v>
      </c>
      <c r="J230">
        <v>192</v>
      </c>
      <c r="M230" s="9">
        <f>(Table_3[[#This Row],[Värde]]-Table_3[[#This Row],[Total]])</f>
        <v>7.5037893205531531E-2</v>
      </c>
      <c r="N230">
        <f>Table_3[[#This Row],[Värde]]*100</f>
        <v>24.662675186907446</v>
      </c>
      <c r="O230" t="str">
        <f>FIXED(Table_3[[#This Row],[Värde_num]],0)</f>
        <v>25</v>
      </c>
      <c r="P230" t="str">
        <f>Table_3[[#This Row],[Undergrupp]]&amp;" ("&amp;Table_3[[#This Row],[Varde_heltal]]&amp;"%)"</f>
        <v>Partisympati: SD (25%)</v>
      </c>
    </row>
    <row r="231" spans="1:16" x14ac:dyDescent="0.2">
      <c r="A231" t="s">
        <v>0</v>
      </c>
      <c r="B231" t="s">
        <v>90</v>
      </c>
      <c r="C231" t="s">
        <v>84</v>
      </c>
      <c r="D231" t="s">
        <v>15</v>
      </c>
      <c r="E231" t="s">
        <v>77</v>
      </c>
      <c r="F231" s="8">
        <v>0.12773947799037449</v>
      </c>
      <c r="G231" s="8">
        <v>0.17158885866354293</v>
      </c>
      <c r="H231" t="s">
        <v>124</v>
      </c>
      <c r="I231">
        <v>518</v>
      </c>
      <c r="J231">
        <v>441</v>
      </c>
      <c r="M231" s="9">
        <f>(Table_3[[#This Row],[Värde]]-Table_3[[#This Row],[Total]])</f>
        <v>-4.3849380673168431E-2</v>
      </c>
      <c r="N231">
        <f>Table_3[[#This Row],[Värde]]*100</f>
        <v>12.773947799037449</v>
      </c>
      <c r="O231" t="str">
        <f>FIXED(Table_3[[#This Row],[Värde_num]],0)</f>
        <v>13</v>
      </c>
      <c r="P231" t="str">
        <f>Table_3[[#This Row],[Undergrupp]]&amp;" ("&amp;Table_3[[#This Row],[Varde_heltal]]&amp;"%)"</f>
        <v>Partisympati: S+V+MP+C (13%)</v>
      </c>
    </row>
    <row r="232" spans="1:16" x14ac:dyDescent="0.2">
      <c r="A232" t="s">
        <v>0</v>
      </c>
      <c r="B232" t="s">
        <v>90</v>
      </c>
      <c r="C232" t="s">
        <v>84</v>
      </c>
      <c r="D232" t="s">
        <v>15</v>
      </c>
      <c r="E232" t="s">
        <v>78</v>
      </c>
      <c r="F232" s="8">
        <v>0.24420786197431998</v>
      </c>
      <c r="G232" s="8">
        <v>0.17158885866354293</v>
      </c>
      <c r="H232" t="s">
        <v>123</v>
      </c>
      <c r="I232">
        <v>84</v>
      </c>
      <c r="J232">
        <v>102</v>
      </c>
      <c r="M232" s="9">
        <f>(Table_3[[#This Row],[Värde]]-Table_3[[#This Row],[Total]])</f>
        <v>7.2619003310777058E-2</v>
      </c>
      <c r="N232">
        <f>Table_3[[#This Row],[Värde]]*100</f>
        <v>24.420786197431998</v>
      </c>
      <c r="O232" t="str">
        <f>FIXED(Table_3[[#This Row],[Värde_num]],0)</f>
        <v>24</v>
      </c>
      <c r="P232" t="str">
        <f>Table_3[[#This Row],[Undergrupp]]&amp;" ("&amp;Table_3[[#This Row],[Varde_heltal]]&amp;"%)"</f>
        <v>Partisympati: Osäkra (24%)</v>
      </c>
    </row>
    <row r="233" spans="1:16" x14ac:dyDescent="0.2">
      <c r="A233" t="s">
        <v>0</v>
      </c>
      <c r="B233" t="s">
        <v>90</v>
      </c>
      <c r="C233" t="s">
        <v>85</v>
      </c>
      <c r="D233" t="s">
        <v>2</v>
      </c>
      <c r="E233" t="s">
        <v>19</v>
      </c>
      <c r="F233" s="8">
        <v>1.5159614495672789E-2</v>
      </c>
      <c r="G233" s="8">
        <v>3.3444740586129409E-2</v>
      </c>
      <c r="H233" t="s">
        <v>124</v>
      </c>
      <c r="I233">
        <v>143</v>
      </c>
      <c r="J233">
        <v>280</v>
      </c>
      <c r="M233" s="9">
        <f>(Table_3[[#This Row],[Värde]]-Table_3[[#This Row],[Total]])</f>
        <v>-1.828512609045662E-2</v>
      </c>
      <c r="N233">
        <f>Table_3[[#This Row],[Värde]]*100</f>
        <v>1.5159614495672789</v>
      </c>
      <c r="O233" t="str">
        <f>FIXED(Table_3[[#This Row],[Värde_num]],0)</f>
        <v>2</v>
      </c>
      <c r="P233" t="str">
        <f>Table_3[[#This Row],[Undergrupp]]&amp;" ("&amp;Table_3[[#This Row],[Varde_heltal]]&amp;"%)"</f>
        <v>Ålder: 18-34 år (2%)</v>
      </c>
    </row>
    <row r="234" spans="1:16" x14ac:dyDescent="0.2">
      <c r="A234" t="s">
        <v>0</v>
      </c>
      <c r="B234" t="s">
        <v>90</v>
      </c>
      <c r="C234" t="s">
        <v>85</v>
      </c>
      <c r="D234" t="s">
        <v>2</v>
      </c>
      <c r="E234" t="s">
        <v>21</v>
      </c>
      <c r="F234" s="8">
        <v>5.6515409750329156E-2</v>
      </c>
      <c r="G234" s="8">
        <v>3.3444740586129409E-2</v>
      </c>
      <c r="H234" t="s">
        <v>123</v>
      </c>
      <c r="I234">
        <v>305</v>
      </c>
      <c r="J234">
        <v>243</v>
      </c>
      <c r="M234" s="9">
        <f>(Table_3[[#This Row],[Värde]]-Table_3[[#This Row],[Total]])</f>
        <v>2.3070669164199746E-2</v>
      </c>
      <c r="N234">
        <f>Table_3[[#This Row],[Värde]]*100</f>
        <v>5.6515409750329155</v>
      </c>
      <c r="O234" t="str">
        <f>FIXED(Table_3[[#This Row],[Värde_num]],0)</f>
        <v>6</v>
      </c>
      <c r="P234" t="str">
        <f>Table_3[[#This Row],[Undergrupp]]&amp;" ("&amp;Table_3[[#This Row],[Varde_heltal]]&amp;"%)"</f>
        <v>Ålder: 50-64 år (6%)</v>
      </c>
    </row>
    <row r="235" spans="1:16" x14ac:dyDescent="0.2">
      <c r="A235" t="s">
        <v>0</v>
      </c>
      <c r="B235" t="s">
        <v>90</v>
      </c>
      <c r="C235" t="s">
        <v>85</v>
      </c>
      <c r="D235" t="s">
        <v>3</v>
      </c>
      <c r="E235" t="s">
        <v>25</v>
      </c>
      <c r="F235" s="8">
        <v>6.6688396883380172E-2</v>
      </c>
      <c r="G235" s="8">
        <v>3.3444740586129409E-2</v>
      </c>
      <c r="H235" t="s">
        <v>123</v>
      </c>
      <c r="I235">
        <v>158</v>
      </c>
      <c r="J235">
        <v>123</v>
      </c>
      <c r="M235" s="9">
        <f>(Table_3[[#This Row],[Värde]]-Table_3[[#This Row],[Total]])</f>
        <v>3.3243656297250762E-2</v>
      </c>
      <c r="N235">
        <f>Table_3[[#This Row],[Värde]]*100</f>
        <v>6.668839688338017</v>
      </c>
      <c r="O235" t="str">
        <f>FIXED(Table_3[[#This Row],[Värde_num]],0)</f>
        <v>7</v>
      </c>
      <c r="P235" t="str">
        <f>Table_3[[#This Row],[Undergrupp]]&amp;" ("&amp;Table_3[[#This Row],[Varde_heltal]]&amp;"%)"</f>
        <v>Man: 50-64 år (7%)</v>
      </c>
    </row>
    <row r="236" spans="1:16" x14ac:dyDescent="0.2">
      <c r="A236" t="s">
        <v>0</v>
      </c>
      <c r="B236" t="s">
        <v>90</v>
      </c>
      <c r="C236" t="s">
        <v>85</v>
      </c>
      <c r="D236" t="s">
        <v>7</v>
      </c>
      <c r="E236" t="s">
        <v>43</v>
      </c>
      <c r="F236" s="8">
        <v>0.21335297981606907</v>
      </c>
      <c r="G236" s="8">
        <v>3.3444740586129409E-2</v>
      </c>
      <c r="H236" t="s">
        <v>123</v>
      </c>
      <c r="I236">
        <v>13</v>
      </c>
      <c r="J236">
        <v>16</v>
      </c>
      <c r="M236" s="9">
        <f>(Table_3[[#This Row],[Värde]]-Table_3[[#This Row],[Total]])</f>
        <v>0.17990823922993965</v>
      </c>
      <c r="N236">
        <f>Table_3[[#This Row],[Värde]]*100</f>
        <v>21.335297981606907</v>
      </c>
      <c r="O236" t="str">
        <f>FIXED(Table_3[[#This Row],[Värde_num]],0)</f>
        <v>21</v>
      </c>
      <c r="P236" t="str">
        <f>Table_3[[#This Row],[Undergrupp]]&amp;" ("&amp;Table_3[[#This Row],[Varde_heltal]]&amp;"%)"</f>
        <v>Boende: Övrigt (inneboende m.fl.) (21%)</v>
      </c>
    </row>
    <row r="237" spans="1:16" x14ac:dyDescent="0.2">
      <c r="A237" t="s">
        <v>0</v>
      </c>
      <c r="B237" t="s">
        <v>90</v>
      </c>
      <c r="C237" t="s">
        <v>85</v>
      </c>
      <c r="D237" t="s">
        <v>15</v>
      </c>
      <c r="E237" t="s">
        <v>74</v>
      </c>
      <c r="F237" s="8">
        <v>6.3366990258600209E-2</v>
      </c>
      <c r="G237" s="8">
        <v>3.3444740586129409E-2</v>
      </c>
      <c r="H237" t="s">
        <v>123</v>
      </c>
      <c r="I237">
        <v>152</v>
      </c>
      <c r="J237">
        <v>192</v>
      </c>
      <c r="M237" s="9">
        <f>(Table_3[[#This Row],[Värde]]-Table_3[[#This Row],[Total]])</f>
        <v>2.9922249672470799E-2</v>
      </c>
      <c r="N237">
        <f>Table_3[[#This Row],[Värde]]*100</f>
        <v>6.3366990258600211</v>
      </c>
      <c r="O237" t="str">
        <f>FIXED(Table_3[[#This Row],[Värde_num]],0)</f>
        <v>6</v>
      </c>
      <c r="P237" t="str">
        <f>Table_3[[#This Row],[Undergrupp]]&amp;" ("&amp;Table_3[[#This Row],[Varde_heltal]]&amp;"%)"</f>
        <v>Partisympati: SD (6%)</v>
      </c>
    </row>
    <row r="238" spans="1:16" x14ac:dyDescent="0.2">
      <c r="A238" t="s">
        <v>0</v>
      </c>
      <c r="B238" t="s">
        <v>90</v>
      </c>
      <c r="C238" t="s">
        <v>86</v>
      </c>
      <c r="D238" t="s">
        <v>2</v>
      </c>
      <c r="E238" t="s">
        <v>20</v>
      </c>
      <c r="F238" s="8">
        <v>0.25119167178330648</v>
      </c>
      <c r="G238" s="8">
        <v>0.19334328234702425</v>
      </c>
      <c r="H238" t="s">
        <v>123</v>
      </c>
      <c r="I238">
        <v>210</v>
      </c>
      <c r="J238">
        <v>254</v>
      </c>
      <c r="M238" s="9">
        <f>(Table_3[[#This Row],[Värde]]-Table_3[[#This Row],[Total]])</f>
        <v>5.7848389436282233E-2</v>
      </c>
      <c r="N238">
        <f>Table_3[[#This Row],[Värde]]*100</f>
        <v>25.119167178330649</v>
      </c>
      <c r="O238" t="str">
        <f>FIXED(Table_3[[#This Row],[Värde_num]],0)</f>
        <v>25</v>
      </c>
      <c r="P238" t="str">
        <f>Table_3[[#This Row],[Undergrupp]]&amp;" ("&amp;Table_3[[#This Row],[Varde_heltal]]&amp;"%)"</f>
        <v>Ålder: 35-49 år (25%)</v>
      </c>
    </row>
    <row r="239" spans="1:16" x14ac:dyDescent="0.2">
      <c r="A239" t="s">
        <v>0</v>
      </c>
      <c r="B239" t="s">
        <v>90</v>
      </c>
      <c r="C239" t="s">
        <v>86</v>
      </c>
      <c r="D239" t="s">
        <v>2</v>
      </c>
      <c r="E239" t="s">
        <v>21</v>
      </c>
      <c r="F239" s="8">
        <v>0.14277301066949474</v>
      </c>
      <c r="G239" s="8">
        <v>0.19334328234702425</v>
      </c>
      <c r="H239" t="s">
        <v>124</v>
      </c>
      <c r="I239">
        <v>305</v>
      </c>
      <c r="J239">
        <v>243</v>
      </c>
      <c r="M239" s="9">
        <f>(Table_3[[#This Row],[Värde]]-Table_3[[#This Row],[Total]])</f>
        <v>-5.0570271677529505E-2</v>
      </c>
      <c r="N239">
        <f>Table_3[[#This Row],[Värde]]*100</f>
        <v>14.277301066949475</v>
      </c>
      <c r="O239" t="str">
        <f>FIXED(Table_3[[#This Row],[Värde_num]],0)</f>
        <v>14</v>
      </c>
      <c r="P239" t="str">
        <f>Table_3[[#This Row],[Undergrupp]]&amp;" ("&amp;Table_3[[#This Row],[Varde_heltal]]&amp;"%)"</f>
        <v>Ålder: 50-64 år (14%)</v>
      </c>
    </row>
    <row r="240" spans="1:16" x14ac:dyDescent="0.2">
      <c r="A240" t="s">
        <v>0</v>
      </c>
      <c r="B240" t="s">
        <v>90</v>
      </c>
      <c r="C240" t="s">
        <v>86</v>
      </c>
      <c r="D240" t="s">
        <v>2</v>
      </c>
      <c r="E240" t="s">
        <v>22</v>
      </c>
      <c r="F240" s="8">
        <v>0.14113587912559392</v>
      </c>
      <c r="G240" s="8">
        <v>0.19334328234702425</v>
      </c>
      <c r="H240" t="s">
        <v>124</v>
      </c>
      <c r="I240">
        <v>357</v>
      </c>
      <c r="J240">
        <v>239</v>
      </c>
      <c r="M240" s="9">
        <f>(Table_3[[#This Row],[Värde]]-Table_3[[#This Row],[Total]])</f>
        <v>-5.2207403221430332E-2</v>
      </c>
      <c r="N240">
        <f>Table_3[[#This Row],[Värde]]*100</f>
        <v>14.113587912559392</v>
      </c>
      <c r="O240" t="str">
        <f>FIXED(Table_3[[#This Row],[Värde_num]],0)</f>
        <v>14</v>
      </c>
      <c r="P240" t="str">
        <f>Table_3[[#This Row],[Undergrupp]]&amp;" ("&amp;Table_3[[#This Row],[Varde_heltal]]&amp;"%)"</f>
        <v>Ålder: 65-84 år (14%)</v>
      </c>
    </row>
    <row r="241" spans="1:16" x14ac:dyDescent="0.2">
      <c r="A241" t="s">
        <v>0</v>
      </c>
      <c r="B241" t="s">
        <v>90</v>
      </c>
      <c r="C241" t="s">
        <v>86</v>
      </c>
      <c r="D241" t="s">
        <v>3</v>
      </c>
      <c r="E241" t="s">
        <v>24</v>
      </c>
      <c r="F241" s="8">
        <v>0.30668966098521089</v>
      </c>
      <c r="G241" s="8">
        <v>0.19334328234702425</v>
      </c>
      <c r="H241" t="s">
        <v>123</v>
      </c>
      <c r="I241">
        <v>108</v>
      </c>
      <c r="J241">
        <v>130</v>
      </c>
      <c r="M241" s="9">
        <f>(Table_3[[#This Row],[Värde]]-Table_3[[#This Row],[Total]])</f>
        <v>0.11334637863818664</v>
      </c>
      <c r="N241">
        <f>Table_3[[#This Row],[Värde]]*100</f>
        <v>30.668966098521089</v>
      </c>
      <c r="O241" t="str">
        <f>FIXED(Table_3[[#This Row],[Värde_num]],0)</f>
        <v>31</v>
      </c>
      <c r="P241" t="str">
        <f>Table_3[[#This Row],[Undergrupp]]&amp;" ("&amp;Table_3[[#This Row],[Varde_heltal]]&amp;"%)"</f>
        <v>Man: 35-49 år (31%)</v>
      </c>
    </row>
    <row r="242" spans="1:16" x14ac:dyDescent="0.2">
      <c r="A242" t="s">
        <v>0</v>
      </c>
      <c r="B242" t="s">
        <v>90</v>
      </c>
      <c r="C242" t="s">
        <v>86</v>
      </c>
      <c r="D242" t="s">
        <v>3</v>
      </c>
      <c r="E242" t="s">
        <v>26</v>
      </c>
      <c r="F242" s="8">
        <v>0.12408445497025322</v>
      </c>
      <c r="G242" s="8">
        <v>0.19334328234702425</v>
      </c>
      <c r="H242" t="s">
        <v>124</v>
      </c>
      <c r="I242">
        <v>175</v>
      </c>
      <c r="J242">
        <v>115</v>
      </c>
      <c r="M242" s="9">
        <f>(Table_3[[#This Row],[Värde]]-Table_3[[#This Row],[Total]])</f>
        <v>-6.9258827376771026E-2</v>
      </c>
      <c r="N242">
        <f>Table_3[[#This Row],[Värde]]*100</f>
        <v>12.408445497025323</v>
      </c>
      <c r="O242" t="str">
        <f>FIXED(Table_3[[#This Row],[Värde_num]],0)</f>
        <v>12</v>
      </c>
      <c r="P242" t="str">
        <f>Table_3[[#This Row],[Undergrupp]]&amp;" ("&amp;Table_3[[#This Row],[Varde_heltal]]&amp;"%)"</f>
        <v>Man: 65-84 år (12%)</v>
      </c>
    </row>
    <row r="243" spans="1:16" x14ac:dyDescent="0.2">
      <c r="A243" t="s">
        <v>0</v>
      </c>
      <c r="B243" t="s">
        <v>90</v>
      </c>
      <c r="C243" t="s">
        <v>86</v>
      </c>
      <c r="D243" t="s">
        <v>6</v>
      </c>
      <c r="E243" t="s">
        <v>36</v>
      </c>
      <c r="F243" s="8">
        <v>0.10269173827364121</v>
      </c>
      <c r="G243" s="8">
        <v>0.19334328234702425</v>
      </c>
      <c r="H243" t="s">
        <v>124</v>
      </c>
      <c r="I243">
        <v>75</v>
      </c>
      <c r="J243">
        <v>72</v>
      </c>
      <c r="M243" s="9">
        <f>(Table_3[[#This Row],[Värde]]-Table_3[[#This Row],[Total]])</f>
        <v>-9.0651544073383036E-2</v>
      </c>
      <c r="N243">
        <f>Table_3[[#This Row],[Värde]]*100</f>
        <v>10.269173827364121</v>
      </c>
      <c r="O243" t="str">
        <f>FIXED(Table_3[[#This Row],[Värde_num]],0)</f>
        <v>10</v>
      </c>
      <c r="P243" t="str">
        <f>Table_3[[#This Row],[Undergrupp]]&amp;" ("&amp;Table_3[[#This Row],[Varde_heltal]]&amp;"%)"</f>
        <v>Sysselsättning: Egen företagare (10%)</v>
      </c>
    </row>
    <row r="244" spans="1:16" x14ac:dyDescent="0.2">
      <c r="A244" t="s">
        <v>0</v>
      </c>
      <c r="B244" t="s">
        <v>90</v>
      </c>
      <c r="C244" t="s">
        <v>86</v>
      </c>
      <c r="D244" t="s">
        <v>6</v>
      </c>
      <c r="E244" t="s">
        <v>37</v>
      </c>
      <c r="F244" s="8">
        <v>0.14681295342366046</v>
      </c>
      <c r="G244" s="8">
        <v>0.19334328234702425</v>
      </c>
      <c r="H244" t="s">
        <v>124</v>
      </c>
      <c r="I244">
        <v>328</v>
      </c>
      <c r="J244">
        <v>224</v>
      </c>
      <c r="M244" s="9">
        <f>(Table_3[[#This Row],[Värde]]-Table_3[[#This Row],[Total]])</f>
        <v>-4.6530328923363784E-2</v>
      </c>
      <c r="N244">
        <f>Table_3[[#This Row],[Värde]]*100</f>
        <v>14.681295342366047</v>
      </c>
      <c r="O244" t="str">
        <f>FIXED(Table_3[[#This Row],[Värde_num]],0)</f>
        <v>15</v>
      </c>
      <c r="P244" t="str">
        <f>Table_3[[#This Row],[Undergrupp]]&amp;" ("&amp;Table_3[[#This Row],[Varde_heltal]]&amp;"%)"</f>
        <v>Sysselsättning: Pensionär (15%)</v>
      </c>
    </row>
    <row r="245" spans="1:16" x14ac:dyDescent="0.2">
      <c r="A245" t="s">
        <v>0</v>
      </c>
      <c r="B245" t="s">
        <v>90</v>
      </c>
      <c r="C245" t="s">
        <v>86</v>
      </c>
      <c r="D245" t="s">
        <v>6</v>
      </c>
      <c r="E245" t="s">
        <v>38</v>
      </c>
      <c r="F245" s="8">
        <v>0.34892625669309829</v>
      </c>
      <c r="G245" s="8">
        <v>0.19334328234702425</v>
      </c>
      <c r="H245" t="s">
        <v>123</v>
      </c>
      <c r="I245">
        <v>34</v>
      </c>
      <c r="J245">
        <v>53</v>
      </c>
      <c r="M245" s="9">
        <f>(Table_3[[#This Row],[Värde]]-Table_3[[#This Row],[Total]])</f>
        <v>0.15558297434607404</v>
      </c>
      <c r="N245">
        <f>Table_3[[#This Row],[Värde]]*100</f>
        <v>34.89262566930983</v>
      </c>
      <c r="O245" t="str">
        <f>FIXED(Table_3[[#This Row],[Värde_num]],0)</f>
        <v>35</v>
      </c>
      <c r="P245" t="str">
        <f>Table_3[[#This Row],[Undergrupp]]&amp;" ("&amp;Table_3[[#This Row],[Varde_heltal]]&amp;"%)"</f>
        <v>Sysselsättning: Arbetssökande (35%)</v>
      </c>
    </row>
    <row r="246" spans="1:16" x14ac:dyDescent="0.2">
      <c r="A246" t="s">
        <v>0</v>
      </c>
      <c r="B246" t="s">
        <v>90</v>
      </c>
      <c r="C246" t="s">
        <v>86</v>
      </c>
      <c r="D246" t="s">
        <v>11</v>
      </c>
      <c r="E246" t="s">
        <v>53</v>
      </c>
      <c r="F246" s="8">
        <v>0.14552648493124545</v>
      </c>
      <c r="G246" s="8">
        <v>0.19334328234702425</v>
      </c>
      <c r="H246" t="s">
        <v>124</v>
      </c>
      <c r="I246">
        <v>212</v>
      </c>
      <c r="J246">
        <v>213</v>
      </c>
      <c r="M246" s="9">
        <f>(Table_3[[#This Row],[Värde]]-Table_3[[#This Row],[Total]])</f>
        <v>-4.7816797415778794E-2</v>
      </c>
      <c r="N246">
        <f>Table_3[[#This Row],[Värde]]*100</f>
        <v>14.552648493124545</v>
      </c>
      <c r="O246" t="str">
        <f>FIXED(Table_3[[#This Row],[Värde_num]],0)</f>
        <v>15</v>
      </c>
      <c r="P246" t="str">
        <f>Table_3[[#This Row],[Undergrupp]]&amp;" ("&amp;Table_3[[#This Row],[Varde_heltal]]&amp;"%)"</f>
        <v>Hushållsinkomst: 300k-499k (15%)</v>
      </c>
    </row>
    <row r="247" spans="1:16" x14ac:dyDescent="0.2">
      <c r="A247" t="s">
        <v>0</v>
      </c>
      <c r="B247" t="s">
        <v>90</v>
      </c>
      <c r="C247" t="s">
        <v>86</v>
      </c>
      <c r="D247" t="s">
        <v>11</v>
      </c>
      <c r="E247" t="s">
        <v>54</v>
      </c>
      <c r="F247" s="8">
        <v>0.24578100506096992</v>
      </c>
      <c r="G247" s="8">
        <v>0.19334328234702425</v>
      </c>
      <c r="H247" t="s">
        <v>123</v>
      </c>
      <c r="I247">
        <v>242</v>
      </c>
      <c r="J247">
        <v>217</v>
      </c>
      <c r="M247" s="9">
        <f>(Table_3[[#This Row],[Värde]]-Table_3[[#This Row],[Total]])</f>
        <v>5.2437722713945673E-2</v>
      </c>
      <c r="N247">
        <f>Table_3[[#This Row],[Värde]]*100</f>
        <v>24.578100506096991</v>
      </c>
      <c r="O247" t="str">
        <f>FIXED(Table_3[[#This Row],[Värde_num]],0)</f>
        <v>25</v>
      </c>
      <c r="P247" t="str">
        <f>Table_3[[#This Row],[Undergrupp]]&amp;" ("&amp;Table_3[[#This Row],[Varde_heltal]]&amp;"%)"</f>
        <v>Hushållsinkomst: 500k-799k (25%)</v>
      </c>
    </row>
    <row r="248" spans="1:16" x14ac:dyDescent="0.2">
      <c r="A248" t="s">
        <v>0</v>
      </c>
      <c r="B248" t="s">
        <v>90</v>
      </c>
      <c r="C248" t="s">
        <v>86</v>
      </c>
      <c r="D248" t="s">
        <v>13</v>
      </c>
      <c r="E248" t="s">
        <v>60</v>
      </c>
      <c r="F248" s="8">
        <v>0.15110894035305</v>
      </c>
      <c r="G248" s="8">
        <v>0.19334328234702425</v>
      </c>
      <c r="H248" t="s">
        <v>124</v>
      </c>
      <c r="I248">
        <v>335</v>
      </c>
      <c r="J248">
        <v>326</v>
      </c>
      <c r="M248" s="9">
        <f>(Table_3[[#This Row],[Värde]]-Table_3[[#This Row],[Total]])</f>
        <v>-4.2234341993974245E-2</v>
      </c>
      <c r="N248">
        <f>Table_3[[#This Row],[Värde]]*100</f>
        <v>15.110894035305</v>
      </c>
      <c r="O248" t="str">
        <f>FIXED(Table_3[[#This Row],[Värde_num]],0)</f>
        <v>15</v>
      </c>
      <c r="P248" t="str">
        <f>Table_3[[#This Row],[Undergrupp]]&amp;" ("&amp;Table_3[[#This Row],[Varde_heltal]]&amp;"%)"</f>
        <v>Boende i: Större städer och kommuner nära större stad (15%)</v>
      </c>
    </row>
    <row r="249" spans="1:16" x14ac:dyDescent="0.2">
      <c r="A249" t="s">
        <v>0</v>
      </c>
      <c r="B249" t="s">
        <v>90</v>
      </c>
      <c r="C249" t="s">
        <v>86</v>
      </c>
      <c r="D249" t="s">
        <v>14</v>
      </c>
      <c r="E249" t="s">
        <v>63</v>
      </c>
      <c r="F249" s="8">
        <v>0.1321860901417567</v>
      </c>
      <c r="G249" s="8">
        <v>0.19334328234702425</v>
      </c>
      <c r="H249" t="s">
        <v>124</v>
      </c>
      <c r="I249">
        <v>181</v>
      </c>
      <c r="J249">
        <v>170</v>
      </c>
      <c r="M249" s="9">
        <f>(Table_3[[#This Row],[Värde]]-Table_3[[#This Row],[Total]])</f>
        <v>-6.1157192205267552E-2</v>
      </c>
      <c r="N249">
        <f>Table_3[[#This Row],[Värde]]*100</f>
        <v>13.218609014175669</v>
      </c>
      <c r="O249" t="str">
        <f>FIXED(Table_3[[#This Row],[Värde_num]],0)</f>
        <v>13</v>
      </c>
      <c r="P249" t="str">
        <f>Table_3[[#This Row],[Undergrupp]]&amp;" ("&amp;Table_3[[#This Row],[Varde_heltal]]&amp;"%)"</f>
        <v>Boende i: Östra (13%)</v>
      </c>
    </row>
    <row r="250" spans="1:16" x14ac:dyDescent="0.2">
      <c r="A250" t="s">
        <v>0</v>
      </c>
      <c r="B250" t="s">
        <v>90</v>
      </c>
      <c r="C250" t="s">
        <v>86</v>
      </c>
      <c r="D250" t="s">
        <v>14</v>
      </c>
      <c r="E250" t="s">
        <v>64</v>
      </c>
      <c r="F250" s="8">
        <v>0.26956523984178005</v>
      </c>
      <c r="G250" s="8">
        <v>0.19334328234702425</v>
      </c>
      <c r="H250" t="s">
        <v>123</v>
      </c>
      <c r="I250">
        <v>230</v>
      </c>
      <c r="J250">
        <v>235</v>
      </c>
      <c r="M250" s="9">
        <f>(Table_3[[#This Row],[Värde]]-Table_3[[#This Row],[Total]])</f>
        <v>7.6221957494755799E-2</v>
      </c>
      <c r="N250">
        <f>Table_3[[#This Row],[Värde]]*100</f>
        <v>26.956523984178006</v>
      </c>
      <c r="O250" t="str">
        <f>FIXED(Table_3[[#This Row],[Värde_num]],0)</f>
        <v>27</v>
      </c>
      <c r="P250" t="str">
        <f>Table_3[[#This Row],[Undergrupp]]&amp;" ("&amp;Table_3[[#This Row],[Varde_heltal]]&amp;"%)"</f>
        <v>Boende i: Södra (27%)</v>
      </c>
    </row>
    <row r="251" spans="1:16" x14ac:dyDescent="0.2">
      <c r="A251" t="s">
        <v>0</v>
      </c>
      <c r="B251" t="s">
        <v>90</v>
      </c>
      <c r="C251" t="s">
        <v>86</v>
      </c>
      <c r="D251" t="s">
        <v>14</v>
      </c>
      <c r="E251" t="s">
        <v>66</v>
      </c>
      <c r="F251" s="8">
        <v>0.13307815225492006</v>
      </c>
      <c r="G251" s="8">
        <v>0.19334328234702425</v>
      </c>
      <c r="H251" t="s">
        <v>124</v>
      </c>
      <c r="I251">
        <v>166</v>
      </c>
      <c r="J251">
        <v>170</v>
      </c>
      <c r="M251" s="9">
        <f>(Table_3[[#This Row],[Värde]]-Table_3[[#This Row],[Total]])</f>
        <v>-6.0265130092104185E-2</v>
      </c>
      <c r="N251">
        <f>Table_3[[#This Row],[Värde]]*100</f>
        <v>13.307815225492007</v>
      </c>
      <c r="O251" t="str">
        <f>FIXED(Table_3[[#This Row],[Värde_num]],0)</f>
        <v>13</v>
      </c>
      <c r="P251" t="str">
        <f>Table_3[[#This Row],[Undergrupp]]&amp;" ("&amp;Table_3[[#This Row],[Varde_heltal]]&amp;"%)"</f>
        <v>Boende i: Norra (13%)</v>
      </c>
    </row>
    <row r="252" spans="1:16" x14ac:dyDescent="0.2">
      <c r="A252" t="s">
        <v>0</v>
      </c>
      <c r="B252" t="s">
        <v>90</v>
      </c>
      <c r="C252" t="s">
        <v>86</v>
      </c>
      <c r="D252" t="s">
        <v>15</v>
      </c>
      <c r="E252" t="s">
        <v>75</v>
      </c>
      <c r="F252" s="8">
        <v>0.4129800480617638</v>
      </c>
      <c r="G252" s="8">
        <v>0.19334328234702425</v>
      </c>
      <c r="H252" t="s">
        <v>123</v>
      </c>
      <c r="I252">
        <v>15</v>
      </c>
      <c r="J252">
        <v>16</v>
      </c>
      <c r="M252" s="9">
        <f>(Table_3[[#This Row],[Värde]]-Table_3[[#This Row],[Total]])</f>
        <v>0.21963676571473956</v>
      </c>
      <c r="N252">
        <f>Table_3[[#This Row],[Värde]]*100</f>
        <v>41.29800480617638</v>
      </c>
      <c r="O252" t="str">
        <f>FIXED(Table_3[[#This Row],[Värde_num]],0)</f>
        <v>41</v>
      </c>
      <c r="P252" t="str">
        <f>Table_3[[#This Row],[Undergrupp]]&amp;" ("&amp;Table_3[[#This Row],[Varde_heltal]]&amp;"%)"</f>
        <v>Partisympati: Annat (41%)</v>
      </c>
    </row>
    <row r="253" spans="1:16" x14ac:dyDescent="0.2">
      <c r="A253" t="s">
        <v>0</v>
      </c>
      <c r="B253" t="s">
        <v>90</v>
      </c>
      <c r="C253" t="s">
        <v>87</v>
      </c>
      <c r="D253" t="s">
        <v>2</v>
      </c>
      <c r="E253" t="s">
        <v>19</v>
      </c>
      <c r="F253" s="8">
        <v>0.54643527456924512</v>
      </c>
      <c r="G253" s="8">
        <v>0.60162311840330307</v>
      </c>
      <c r="H253" t="s">
        <v>124</v>
      </c>
      <c r="I253">
        <v>143</v>
      </c>
      <c r="J253">
        <v>280</v>
      </c>
      <c r="M253" s="9">
        <f>(Table_3[[#This Row],[Värde]]-Table_3[[#This Row],[Total]])</f>
        <v>-5.5187843834057948E-2</v>
      </c>
      <c r="N253">
        <f>Table_3[[#This Row],[Värde]]*100</f>
        <v>54.64352745692451</v>
      </c>
      <c r="O253" t="str">
        <f>FIXED(Table_3[[#This Row],[Värde_num]],0)</f>
        <v>55</v>
      </c>
      <c r="P253" t="str">
        <f>Table_3[[#This Row],[Undergrupp]]&amp;" ("&amp;Table_3[[#This Row],[Varde_heltal]]&amp;"%)"</f>
        <v>Ålder: 18-34 år (55%)</v>
      </c>
    </row>
    <row r="254" spans="1:16" x14ac:dyDescent="0.2">
      <c r="A254" t="s">
        <v>0</v>
      </c>
      <c r="B254" t="s">
        <v>90</v>
      </c>
      <c r="C254" t="s">
        <v>87</v>
      </c>
      <c r="D254" t="s">
        <v>2</v>
      </c>
      <c r="E254" t="s">
        <v>22</v>
      </c>
      <c r="F254" s="8">
        <v>0.68462005905598933</v>
      </c>
      <c r="G254" s="8">
        <v>0.60162311840330307</v>
      </c>
      <c r="H254" t="s">
        <v>123</v>
      </c>
      <c r="I254">
        <v>357</v>
      </c>
      <c r="J254">
        <v>239</v>
      </c>
      <c r="M254" s="9">
        <f>(Table_3[[#This Row],[Värde]]-Table_3[[#This Row],[Total]])</f>
        <v>8.2996940652686257E-2</v>
      </c>
      <c r="N254">
        <f>Table_3[[#This Row],[Värde]]*100</f>
        <v>68.462005905598929</v>
      </c>
      <c r="O254" t="str">
        <f>FIXED(Table_3[[#This Row],[Värde_num]],0)</f>
        <v>68</v>
      </c>
      <c r="P254" t="str">
        <f>Table_3[[#This Row],[Undergrupp]]&amp;" ("&amp;Table_3[[#This Row],[Varde_heltal]]&amp;"%)"</f>
        <v>Ålder: 65-84 år (68%)</v>
      </c>
    </row>
    <row r="255" spans="1:16" x14ac:dyDescent="0.2">
      <c r="A255" t="s">
        <v>0</v>
      </c>
      <c r="B255" t="s">
        <v>90</v>
      </c>
      <c r="C255" t="s">
        <v>87</v>
      </c>
      <c r="D255" t="s">
        <v>3</v>
      </c>
      <c r="E255" t="s">
        <v>24</v>
      </c>
      <c r="F255" s="8">
        <v>0.50242738162315514</v>
      </c>
      <c r="G255" s="8">
        <v>0.60162311840330307</v>
      </c>
      <c r="H255" t="s">
        <v>124</v>
      </c>
      <c r="I255">
        <v>108</v>
      </c>
      <c r="J255">
        <v>130</v>
      </c>
      <c r="M255" s="9">
        <f>(Table_3[[#This Row],[Värde]]-Table_3[[#This Row],[Total]])</f>
        <v>-9.9195736780147925E-2</v>
      </c>
      <c r="N255">
        <f>Table_3[[#This Row],[Värde]]*100</f>
        <v>50.242738162315511</v>
      </c>
      <c r="O255" t="str">
        <f>FIXED(Table_3[[#This Row],[Värde_num]],0)</f>
        <v>50</v>
      </c>
      <c r="P255" t="str">
        <f>Table_3[[#This Row],[Undergrupp]]&amp;" ("&amp;Table_3[[#This Row],[Varde_heltal]]&amp;"%)"</f>
        <v>Man: 35-49 år (50%)</v>
      </c>
    </row>
    <row r="256" spans="1:16" x14ac:dyDescent="0.2">
      <c r="A256" t="s">
        <v>0</v>
      </c>
      <c r="B256" t="s">
        <v>90</v>
      </c>
      <c r="C256" t="s">
        <v>87</v>
      </c>
      <c r="D256" t="s">
        <v>3</v>
      </c>
      <c r="E256" t="s">
        <v>26</v>
      </c>
      <c r="F256" s="8">
        <v>0.68593152930575807</v>
      </c>
      <c r="G256" s="8">
        <v>0.60162311840330307</v>
      </c>
      <c r="H256" t="s">
        <v>123</v>
      </c>
      <c r="I256">
        <v>175</v>
      </c>
      <c r="J256">
        <v>115</v>
      </c>
      <c r="M256" s="9">
        <f>(Table_3[[#This Row],[Värde]]-Table_3[[#This Row],[Total]])</f>
        <v>8.4308410902455E-2</v>
      </c>
      <c r="N256">
        <f>Table_3[[#This Row],[Värde]]*100</f>
        <v>68.593152930575812</v>
      </c>
      <c r="O256" t="str">
        <f>FIXED(Table_3[[#This Row],[Värde_num]],0)</f>
        <v>69</v>
      </c>
      <c r="P256" t="str">
        <f>Table_3[[#This Row],[Undergrupp]]&amp;" ("&amp;Table_3[[#This Row],[Varde_heltal]]&amp;"%)"</f>
        <v>Man: 65-84 år (69%)</v>
      </c>
    </row>
    <row r="257" spans="1:16" x14ac:dyDescent="0.2">
      <c r="A257" t="s">
        <v>0</v>
      </c>
      <c r="B257" t="s">
        <v>90</v>
      </c>
      <c r="C257" t="s">
        <v>87</v>
      </c>
      <c r="D257" t="s">
        <v>4</v>
      </c>
      <c r="E257" t="s">
        <v>27</v>
      </c>
      <c r="F257" s="8">
        <v>0.50553348042234281</v>
      </c>
      <c r="G257" s="8">
        <v>0.60162311840330307</v>
      </c>
      <c r="H257" t="s">
        <v>124</v>
      </c>
      <c r="I257">
        <v>81</v>
      </c>
      <c r="J257">
        <v>135</v>
      </c>
      <c r="M257" s="9">
        <f>(Table_3[[#This Row],[Värde]]-Table_3[[#This Row],[Total]])</f>
        <v>-9.6089637980960263E-2</v>
      </c>
      <c r="N257">
        <f>Table_3[[#This Row],[Värde]]*100</f>
        <v>50.553348042234283</v>
      </c>
      <c r="O257" t="str">
        <f>FIXED(Table_3[[#This Row],[Värde_num]],0)</f>
        <v>51</v>
      </c>
      <c r="P257" t="str">
        <f>Table_3[[#This Row],[Undergrupp]]&amp;" ("&amp;Table_3[[#This Row],[Varde_heltal]]&amp;"%)"</f>
        <v>Kvinna: 18-34 år (51%)</v>
      </c>
    </row>
    <row r="258" spans="1:16" x14ac:dyDescent="0.2">
      <c r="A258" t="s">
        <v>0</v>
      </c>
      <c r="B258" t="s">
        <v>90</v>
      </c>
      <c r="C258" t="s">
        <v>87</v>
      </c>
      <c r="D258" t="s">
        <v>4</v>
      </c>
      <c r="E258" t="s">
        <v>30</v>
      </c>
      <c r="F258" s="8">
        <v>0.68339469867705627</v>
      </c>
      <c r="G258" s="8">
        <v>0.60162311840330307</v>
      </c>
      <c r="H258" t="s">
        <v>123</v>
      </c>
      <c r="I258">
        <v>182</v>
      </c>
      <c r="J258">
        <v>123</v>
      </c>
      <c r="M258" s="9">
        <f>(Table_3[[#This Row],[Värde]]-Table_3[[#This Row],[Total]])</f>
        <v>8.1771580273753197E-2</v>
      </c>
      <c r="N258">
        <f>Table_3[[#This Row],[Värde]]*100</f>
        <v>68.339469867705631</v>
      </c>
      <c r="O258" t="str">
        <f>FIXED(Table_3[[#This Row],[Värde_num]],0)</f>
        <v>68</v>
      </c>
      <c r="P258" t="str">
        <f>Table_3[[#This Row],[Undergrupp]]&amp;" ("&amp;Table_3[[#This Row],[Varde_heltal]]&amp;"%)"</f>
        <v>Kvinna: 65-84 år (68%)</v>
      </c>
    </row>
    <row r="259" spans="1:16" x14ac:dyDescent="0.2">
      <c r="A259" t="s">
        <v>0</v>
      </c>
      <c r="B259" t="s">
        <v>90</v>
      </c>
      <c r="C259" t="s">
        <v>87</v>
      </c>
      <c r="D259" t="s">
        <v>6</v>
      </c>
      <c r="E259" t="s">
        <v>37</v>
      </c>
      <c r="F259" s="8">
        <v>0.69407766905655921</v>
      </c>
      <c r="G259" s="8">
        <v>0.60162311840330307</v>
      </c>
      <c r="H259" t="s">
        <v>123</v>
      </c>
      <c r="I259">
        <v>328</v>
      </c>
      <c r="J259">
        <v>224</v>
      </c>
      <c r="M259" s="9">
        <f>(Table_3[[#This Row],[Värde]]-Table_3[[#This Row],[Total]])</f>
        <v>9.245455065325614E-2</v>
      </c>
      <c r="N259">
        <f>Table_3[[#This Row],[Värde]]*100</f>
        <v>69.407766905655919</v>
      </c>
      <c r="O259" t="str">
        <f>FIXED(Table_3[[#This Row],[Värde_num]],0)</f>
        <v>69</v>
      </c>
      <c r="P259" t="str">
        <f>Table_3[[#This Row],[Undergrupp]]&amp;" ("&amp;Table_3[[#This Row],[Varde_heltal]]&amp;"%)"</f>
        <v>Sysselsättning: Pensionär (69%)</v>
      </c>
    </row>
    <row r="260" spans="1:16" x14ac:dyDescent="0.2">
      <c r="A260" t="s">
        <v>0</v>
      </c>
      <c r="B260" t="s">
        <v>90</v>
      </c>
      <c r="C260" t="s">
        <v>87</v>
      </c>
      <c r="D260" t="s">
        <v>6</v>
      </c>
      <c r="E260" t="s">
        <v>38</v>
      </c>
      <c r="F260" s="8">
        <v>0.37427990052648979</v>
      </c>
      <c r="G260" s="8">
        <v>0.60162311840330307</v>
      </c>
      <c r="H260" t="s">
        <v>124</v>
      </c>
      <c r="I260">
        <v>34</v>
      </c>
      <c r="J260">
        <v>53</v>
      </c>
      <c r="M260" s="9">
        <f>(Table_3[[#This Row],[Värde]]-Table_3[[#This Row],[Total]])</f>
        <v>-0.22734321787681327</v>
      </c>
      <c r="N260">
        <f>Table_3[[#This Row],[Värde]]*100</f>
        <v>37.42799005264898</v>
      </c>
      <c r="O260" t="str">
        <f>FIXED(Table_3[[#This Row],[Värde_num]],0)</f>
        <v>37</v>
      </c>
      <c r="P260" t="str">
        <f>Table_3[[#This Row],[Undergrupp]]&amp;" ("&amp;Table_3[[#This Row],[Varde_heltal]]&amp;"%)"</f>
        <v>Sysselsättning: Arbetssökande (37%)</v>
      </c>
    </row>
    <row r="261" spans="1:16" x14ac:dyDescent="0.2">
      <c r="A261" t="s">
        <v>0</v>
      </c>
      <c r="B261" t="s">
        <v>90</v>
      </c>
      <c r="C261" t="s">
        <v>87</v>
      </c>
      <c r="D261" t="s">
        <v>11</v>
      </c>
      <c r="E261" t="s">
        <v>53</v>
      </c>
      <c r="F261" s="8">
        <v>0.68281478347350022</v>
      </c>
      <c r="G261" s="8">
        <v>0.60162311840330307</v>
      </c>
      <c r="H261" t="s">
        <v>123</v>
      </c>
      <c r="I261">
        <v>212</v>
      </c>
      <c r="J261">
        <v>213</v>
      </c>
      <c r="M261" s="9">
        <f>(Table_3[[#This Row],[Värde]]-Table_3[[#This Row],[Total]])</f>
        <v>8.119166507019715E-2</v>
      </c>
      <c r="N261">
        <f>Table_3[[#This Row],[Värde]]*100</f>
        <v>68.281478347350017</v>
      </c>
      <c r="O261" t="str">
        <f>FIXED(Table_3[[#This Row],[Värde_num]],0)</f>
        <v>68</v>
      </c>
      <c r="P261" t="str">
        <f>Table_3[[#This Row],[Undergrupp]]&amp;" ("&amp;Table_3[[#This Row],[Varde_heltal]]&amp;"%)"</f>
        <v>Hushållsinkomst: 300k-499k (68%)</v>
      </c>
    </row>
    <row r="262" spans="1:16" x14ac:dyDescent="0.2">
      <c r="A262" t="s">
        <v>0</v>
      </c>
      <c r="B262" t="s">
        <v>90</v>
      </c>
      <c r="C262" t="s">
        <v>87</v>
      </c>
      <c r="D262" t="s">
        <v>12</v>
      </c>
      <c r="E262" t="s">
        <v>56</v>
      </c>
      <c r="F262" s="8">
        <v>0.6523278137025037</v>
      </c>
      <c r="G262" s="8">
        <v>0.60162311840330307</v>
      </c>
      <c r="H262" t="s">
        <v>123</v>
      </c>
      <c r="I262">
        <v>487</v>
      </c>
      <c r="J262">
        <v>429</v>
      </c>
      <c r="M262" s="9">
        <f>(Table_3[[#This Row],[Värde]]-Table_3[[#This Row],[Total]])</f>
        <v>5.0704695299200631E-2</v>
      </c>
      <c r="N262">
        <f>Table_3[[#This Row],[Värde]]*100</f>
        <v>65.232781370250365</v>
      </c>
      <c r="O262" t="str">
        <f>FIXED(Table_3[[#This Row],[Värde_num]],0)</f>
        <v>65</v>
      </c>
      <c r="P262" t="str">
        <f>Table_3[[#This Row],[Undergrupp]]&amp;" ("&amp;Table_3[[#This Row],[Varde_heltal]]&amp;"%)"</f>
        <v>Civilstånd: Gift/partnerskap (65%)</v>
      </c>
    </row>
    <row r="263" spans="1:16" x14ac:dyDescent="0.2">
      <c r="A263" t="s">
        <v>0</v>
      </c>
      <c r="B263" t="s">
        <v>90</v>
      </c>
      <c r="C263" t="s">
        <v>87</v>
      </c>
      <c r="D263" t="s">
        <v>12</v>
      </c>
      <c r="E263" t="s">
        <v>58</v>
      </c>
      <c r="F263" s="8">
        <v>0.55819547317053331</v>
      </c>
      <c r="G263" s="8">
        <v>0.60162311840330307</v>
      </c>
      <c r="H263" t="s">
        <v>124</v>
      </c>
      <c r="I263">
        <v>330</v>
      </c>
      <c r="J263">
        <v>355</v>
      </c>
      <c r="M263" s="9">
        <f>(Table_3[[#This Row],[Värde]]-Table_3[[#This Row],[Total]])</f>
        <v>-4.3427645232769763E-2</v>
      </c>
      <c r="N263">
        <f>Table_3[[#This Row],[Värde]]*100</f>
        <v>55.819547317053328</v>
      </c>
      <c r="O263" t="str">
        <f>FIXED(Table_3[[#This Row],[Värde_num]],0)</f>
        <v>56</v>
      </c>
      <c r="P263" t="str">
        <f>Table_3[[#This Row],[Undergrupp]]&amp;" ("&amp;Table_3[[#This Row],[Varde_heltal]]&amp;"%)"</f>
        <v>Civilstånd: Annat (56%)</v>
      </c>
    </row>
    <row r="264" spans="1:16" x14ac:dyDescent="0.2">
      <c r="A264" t="s">
        <v>0</v>
      </c>
      <c r="B264" t="s">
        <v>90</v>
      </c>
      <c r="C264" t="s">
        <v>87</v>
      </c>
      <c r="D264" t="s">
        <v>14</v>
      </c>
      <c r="E264" t="s">
        <v>65</v>
      </c>
      <c r="F264" s="8">
        <v>0.5175539011472059</v>
      </c>
      <c r="G264" s="8">
        <v>0.60162311840330307</v>
      </c>
      <c r="H264" t="s">
        <v>124</v>
      </c>
      <c r="I264">
        <v>204</v>
      </c>
      <c r="J264">
        <v>203</v>
      </c>
      <c r="M264" s="9">
        <f>(Table_3[[#This Row],[Värde]]-Table_3[[#This Row],[Total]])</f>
        <v>-8.4069217256097173E-2</v>
      </c>
      <c r="N264">
        <f>Table_3[[#This Row],[Värde]]*100</f>
        <v>51.755390114720591</v>
      </c>
      <c r="O264" t="str">
        <f>FIXED(Table_3[[#This Row],[Värde_num]],0)</f>
        <v>52</v>
      </c>
      <c r="P264" t="str">
        <f>Table_3[[#This Row],[Undergrupp]]&amp;" ("&amp;Table_3[[#This Row],[Varde_heltal]]&amp;"%)"</f>
        <v>Boende i: Västra (52%)</v>
      </c>
    </row>
    <row r="265" spans="1:16" x14ac:dyDescent="0.2">
      <c r="A265" t="s">
        <v>0</v>
      </c>
      <c r="B265" t="s">
        <v>90</v>
      </c>
      <c r="C265" t="s">
        <v>87</v>
      </c>
      <c r="D265" t="s">
        <v>15</v>
      </c>
      <c r="E265" t="s">
        <v>72</v>
      </c>
      <c r="F265" s="8">
        <v>0.75197359519014795</v>
      </c>
      <c r="G265" s="8">
        <v>0.60162311840330307</v>
      </c>
      <c r="H265" t="s">
        <v>123</v>
      </c>
      <c r="I265">
        <v>79</v>
      </c>
      <c r="J265">
        <v>63</v>
      </c>
      <c r="M265" s="9">
        <f>(Table_3[[#This Row],[Värde]]-Table_3[[#This Row],[Total]])</f>
        <v>0.15035047678684488</v>
      </c>
      <c r="N265">
        <f>Table_3[[#This Row],[Värde]]*100</f>
        <v>75.197359519014796</v>
      </c>
      <c r="O265" t="str">
        <f>FIXED(Table_3[[#This Row],[Värde_num]],0)</f>
        <v>75</v>
      </c>
      <c r="P265" t="str">
        <f>Table_3[[#This Row],[Undergrupp]]&amp;" ("&amp;Table_3[[#This Row],[Varde_heltal]]&amp;"%)"</f>
        <v>Partisympati: V (75%)</v>
      </c>
    </row>
    <row r="266" spans="1:16" x14ac:dyDescent="0.2">
      <c r="A266" t="s">
        <v>0</v>
      </c>
      <c r="B266" t="s">
        <v>90</v>
      </c>
      <c r="C266" t="s">
        <v>87</v>
      </c>
      <c r="D266" t="s">
        <v>15</v>
      </c>
      <c r="E266" t="s">
        <v>74</v>
      </c>
      <c r="F266" s="8">
        <v>0.50110127496708057</v>
      </c>
      <c r="G266" s="8">
        <v>0.60162311840330307</v>
      </c>
      <c r="H266" t="s">
        <v>124</v>
      </c>
      <c r="I266">
        <v>152</v>
      </c>
      <c r="J266">
        <v>192</v>
      </c>
      <c r="M266" s="9">
        <f>(Table_3[[#This Row],[Värde]]-Table_3[[#This Row],[Total]])</f>
        <v>-0.1005218434362225</v>
      </c>
      <c r="N266">
        <f>Table_3[[#This Row],[Värde]]*100</f>
        <v>50.11012749670806</v>
      </c>
      <c r="O266" t="str">
        <f>FIXED(Table_3[[#This Row],[Värde_num]],0)</f>
        <v>50</v>
      </c>
      <c r="P266" t="str">
        <f>Table_3[[#This Row],[Undergrupp]]&amp;" ("&amp;Table_3[[#This Row],[Varde_heltal]]&amp;"%)"</f>
        <v>Partisympati: SD (50%)</v>
      </c>
    </row>
    <row r="267" spans="1:16" x14ac:dyDescent="0.2">
      <c r="A267" t="s">
        <v>0</v>
      </c>
      <c r="B267" t="s">
        <v>90</v>
      </c>
      <c r="C267" t="s">
        <v>87</v>
      </c>
      <c r="D267" t="s">
        <v>15</v>
      </c>
      <c r="E267" t="s">
        <v>77</v>
      </c>
      <c r="F267" s="8">
        <v>0.6610160190088975</v>
      </c>
      <c r="G267" s="8">
        <v>0.60162311840330307</v>
      </c>
      <c r="H267" t="s">
        <v>123</v>
      </c>
      <c r="I267">
        <v>518</v>
      </c>
      <c r="J267">
        <v>441</v>
      </c>
      <c r="M267" s="9">
        <f>(Table_3[[#This Row],[Värde]]-Table_3[[#This Row],[Total]])</f>
        <v>5.9392900605594434E-2</v>
      </c>
      <c r="N267">
        <f>Table_3[[#This Row],[Värde]]*100</f>
        <v>66.101601900889747</v>
      </c>
      <c r="O267" t="str">
        <f>FIXED(Table_3[[#This Row],[Värde_num]],0)</f>
        <v>66</v>
      </c>
      <c r="P267" t="str">
        <f>Table_3[[#This Row],[Undergrupp]]&amp;" ("&amp;Table_3[[#This Row],[Varde_heltal]]&amp;"%)"</f>
        <v>Partisympati: S+V+MP+C (66%)</v>
      </c>
    </row>
    <row r="268" spans="1:16" x14ac:dyDescent="0.2">
      <c r="A268" t="s">
        <v>0</v>
      </c>
      <c r="B268" t="s">
        <v>90</v>
      </c>
      <c r="C268" t="s">
        <v>87</v>
      </c>
      <c r="D268" t="s">
        <v>15</v>
      </c>
      <c r="E268" t="s">
        <v>78</v>
      </c>
      <c r="F268" s="8">
        <v>0.48269208251680368</v>
      </c>
      <c r="G268" s="8">
        <v>0.60162311840330307</v>
      </c>
      <c r="H268" t="s">
        <v>124</v>
      </c>
      <c r="I268">
        <v>84</v>
      </c>
      <c r="J268">
        <v>102</v>
      </c>
      <c r="M268" s="9">
        <f>(Table_3[[#This Row],[Värde]]-Table_3[[#This Row],[Total]])</f>
        <v>-0.11893103588649939</v>
      </c>
      <c r="N268">
        <f>Table_3[[#This Row],[Värde]]*100</f>
        <v>48.269208251680368</v>
      </c>
      <c r="O268" t="str">
        <f>FIXED(Table_3[[#This Row],[Värde_num]],0)</f>
        <v>48</v>
      </c>
      <c r="P268" t="str">
        <f>Table_3[[#This Row],[Undergrupp]]&amp;" ("&amp;Table_3[[#This Row],[Varde_heltal]]&amp;"%)"</f>
        <v>Partisympati: Osäkra (48%)</v>
      </c>
    </row>
    <row r="269" spans="1:16" x14ac:dyDescent="0.2">
      <c r="A269" t="s">
        <v>0</v>
      </c>
      <c r="B269" t="s">
        <v>90</v>
      </c>
      <c r="C269" t="s">
        <v>88</v>
      </c>
      <c r="D269" t="s">
        <v>3</v>
      </c>
      <c r="E269" t="s">
        <v>25</v>
      </c>
      <c r="F269" s="8">
        <v>0.28264479318795771</v>
      </c>
      <c r="G269" s="8">
        <v>0.20503359924967232</v>
      </c>
      <c r="H269" t="s">
        <v>123</v>
      </c>
      <c r="I269">
        <v>158</v>
      </c>
      <c r="J269">
        <v>123</v>
      </c>
      <c r="M269" s="9">
        <f>(Table_3[[#This Row],[Värde]]-Table_3[[#This Row],[Total]])</f>
        <v>7.7611193938285389E-2</v>
      </c>
      <c r="N269">
        <f>Table_3[[#This Row],[Värde]]*100</f>
        <v>28.264479318795772</v>
      </c>
      <c r="O269" t="str">
        <f>FIXED(Table_3[[#This Row],[Värde_num]],0)</f>
        <v>28</v>
      </c>
      <c r="P269" t="str">
        <f>Table_3[[#This Row],[Undergrupp]]&amp;" ("&amp;Table_3[[#This Row],[Varde_heltal]]&amp;"%)"</f>
        <v>Man: 50-64 år (28%)</v>
      </c>
    </row>
    <row r="270" spans="1:16" x14ac:dyDescent="0.2">
      <c r="A270" t="s">
        <v>0</v>
      </c>
      <c r="B270" t="s">
        <v>90</v>
      </c>
      <c r="C270" t="s">
        <v>88</v>
      </c>
      <c r="D270" t="s">
        <v>14</v>
      </c>
      <c r="E270" t="s">
        <v>64</v>
      </c>
      <c r="F270" s="8">
        <v>0.1566350930830045</v>
      </c>
      <c r="G270" s="8">
        <v>0.20503359924967232</v>
      </c>
      <c r="H270" t="s">
        <v>124</v>
      </c>
      <c r="I270">
        <v>230</v>
      </c>
      <c r="J270">
        <v>235</v>
      </c>
      <c r="M270" s="9">
        <f>(Table_3[[#This Row],[Värde]]-Table_3[[#This Row],[Total]])</f>
        <v>-4.8398506166667826E-2</v>
      </c>
      <c r="N270">
        <f>Table_3[[#This Row],[Värde]]*100</f>
        <v>15.66350930830045</v>
      </c>
      <c r="O270" t="str">
        <f>FIXED(Table_3[[#This Row],[Värde_num]],0)</f>
        <v>16</v>
      </c>
      <c r="P270" t="str">
        <f>Table_3[[#This Row],[Undergrupp]]&amp;" ("&amp;Table_3[[#This Row],[Varde_heltal]]&amp;"%)"</f>
        <v>Boende i: Södra (16%)</v>
      </c>
    </row>
    <row r="271" spans="1:16" x14ac:dyDescent="0.2">
      <c r="A271" t="s">
        <v>0</v>
      </c>
      <c r="B271" t="s">
        <v>90</v>
      </c>
      <c r="C271" t="s">
        <v>88</v>
      </c>
      <c r="D271" t="s">
        <v>14</v>
      </c>
      <c r="E271" t="s">
        <v>65</v>
      </c>
      <c r="F271" s="8">
        <v>0.2613302651245919</v>
      </c>
      <c r="G271" s="8">
        <v>0.20503359924967232</v>
      </c>
      <c r="H271" t="s">
        <v>123</v>
      </c>
      <c r="I271">
        <v>204</v>
      </c>
      <c r="J271">
        <v>203</v>
      </c>
      <c r="M271" s="9">
        <f>(Table_3[[#This Row],[Värde]]-Table_3[[#This Row],[Total]])</f>
        <v>5.6296665874919577E-2</v>
      </c>
      <c r="N271">
        <f>Table_3[[#This Row],[Värde]]*100</f>
        <v>26.133026512459189</v>
      </c>
      <c r="O271" t="str">
        <f>FIXED(Table_3[[#This Row],[Värde_num]],0)</f>
        <v>26</v>
      </c>
      <c r="P271" t="str">
        <f>Table_3[[#This Row],[Undergrupp]]&amp;" ("&amp;Table_3[[#This Row],[Varde_heltal]]&amp;"%)"</f>
        <v>Boende i: Västra (26%)</v>
      </c>
    </row>
    <row r="272" spans="1:16" x14ac:dyDescent="0.2">
      <c r="A272" t="s">
        <v>0</v>
      </c>
      <c r="B272" t="s">
        <v>90</v>
      </c>
      <c r="C272" t="s">
        <v>88</v>
      </c>
      <c r="D272" t="s">
        <v>15</v>
      </c>
      <c r="E272" t="s">
        <v>71</v>
      </c>
      <c r="F272" s="8">
        <v>0.15341082884266183</v>
      </c>
      <c r="G272" s="8">
        <v>0.20503359924967232</v>
      </c>
      <c r="H272" t="s">
        <v>124</v>
      </c>
      <c r="I272">
        <v>299</v>
      </c>
      <c r="J272">
        <v>273</v>
      </c>
      <c r="M272" s="9">
        <f>(Table_3[[#This Row],[Värde]]-Table_3[[#This Row],[Total]])</f>
        <v>-5.1622770407010493E-2</v>
      </c>
      <c r="N272">
        <f>Table_3[[#This Row],[Värde]]*100</f>
        <v>15.341082884266182</v>
      </c>
      <c r="O272" t="str">
        <f>FIXED(Table_3[[#This Row],[Värde_num]],0)</f>
        <v>15</v>
      </c>
      <c r="P272" t="str">
        <f>Table_3[[#This Row],[Undergrupp]]&amp;" ("&amp;Table_3[[#This Row],[Varde_heltal]]&amp;"%)"</f>
        <v>Partisympati: S (15%)</v>
      </c>
    </row>
    <row r="273" spans="1:16" x14ac:dyDescent="0.2">
      <c r="A273" t="s">
        <v>0</v>
      </c>
      <c r="B273" t="s">
        <v>90</v>
      </c>
      <c r="C273" t="s">
        <v>88</v>
      </c>
      <c r="D273" t="s">
        <v>15</v>
      </c>
      <c r="E273" t="s">
        <v>74</v>
      </c>
      <c r="F273" s="8">
        <v>0.30999374212767472</v>
      </c>
      <c r="G273" s="8">
        <v>0.20503359924967232</v>
      </c>
      <c r="H273" t="s">
        <v>123</v>
      </c>
      <c r="I273">
        <v>152</v>
      </c>
      <c r="J273">
        <v>192</v>
      </c>
      <c r="M273" s="9">
        <f>(Table_3[[#This Row],[Värde]]-Table_3[[#This Row],[Total]])</f>
        <v>0.1049601428780024</v>
      </c>
      <c r="N273">
        <f>Table_3[[#This Row],[Värde]]*100</f>
        <v>30.999374212767471</v>
      </c>
      <c r="O273" t="str">
        <f>FIXED(Table_3[[#This Row],[Värde_num]],0)</f>
        <v>31</v>
      </c>
      <c r="P273" t="str">
        <f>Table_3[[#This Row],[Undergrupp]]&amp;" ("&amp;Table_3[[#This Row],[Varde_heltal]]&amp;"%)"</f>
        <v>Partisympati: SD (31%)</v>
      </c>
    </row>
    <row r="274" spans="1:16" x14ac:dyDescent="0.2">
      <c r="A274" t="s">
        <v>0</v>
      </c>
      <c r="B274" t="s">
        <v>90</v>
      </c>
      <c r="C274" t="s">
        <v>88</v>
      </c>
      <c r="D274" t="s">
        <v>15</v>
      </c>
      <c r="E274" t="s">
        <v>77</v>
      </c>
      <c r="F274" s="8">
        <v>0.15818322643213847</v>
      </c>
      <c r="G274" s="8">
        <v>0.20503359924967232</v>
      </c>
      <c r="H274" t="s">
        <v>124</v>
      </c>
      <c r="I274">
        <v>518</v>
      </c>
      <c r="J274">
        <v>441</v>
      </c>
      <c r="M274" s="9">
        <f>(Table_3[[#This Row],[Värde]]-Table_3[[#This Row],[Total]])</f>
        <v>-4.6850372817533847E-2</v>
      </c>
      <c r="N274">
        <f>Table_3[[#This Row],[Värde]]*100</f>
        <v>15.818322643213847</v>
      </c>
      <c r="O274" t="str">
        <f>FIXED(Table_3[[#This Row],[Värde_num]],0)</f>
        <v>16</v>
      </c>
      <c r="P274" t="str">
        <f>Table_3[[#This Row],[Undergrupp]]&amp;" ("&amp;Table_3[[#This Row],[Varde_heltal]]&amp;"%)"</f>
        <v>Partisympati: S+V+MP+C (16%)</v>
      </c>
    </row>
    <row r="275" spans="1:16" x14ac:dyDescent="0.2">
      <c r="A275" t="s">
        <v>0</v>
      </c>
      <c r="B275" t="s">
        <v>91</v>
      </c>
      <c r="C275" t="s">
        <v>82</v>
      </c>
      <c r="D275" t="s">
        <v>1</v>
      </c>
      <c r="E275" t="s">
        <v>17</v>
      </c>
      <c r="F275" s="8">
        <v>0.20827147969958112</v>
      </c>
      <c r="G275" s="8">
        <v>0.23867283165253178</v>
      </c>
      <c r="H275" t="s">
        <v>124</v>
      </c>
      <c r="I275">
        <v>503</v>
      </c>
      <c r="J275">
        <v>512</v>
      </c>
      <c r="M275" s="9">
        <f>(Table_3[[#This Row],[Värde]]-Table_3[[#This Row],[Total]])</f>
        <v>-3.0401351952950656E-2</v>
      </c>
      <c r="N275">
        <f>Table_3[[#This Row],[Värde]]*100</f>
        <v>20.827147969958112</v>
      </c>
      <c r="O275" t="str">
        <f>FIXED(Table_3[[#This Row],[Värde_num]],0)</f>
        <v>21</v>
      </c>
      <c r="P275" t="str">
        <f>Table_3[[#This Row],[Undergrupp]]&amp;" ("&amp;Table_3[[#This Row],[Varde_heltal]]&amp;"%)"</f>
        <v>Kön: Man (21%)</v>
      </c>
    </row>
    <row r="276" spans="1:16" x14ac:dyDescent="0.2">
      <c r="A276" t="s">
        <v>0</v>
      </c>
      <c r="B276" t="s">
        <v>91</v>
      </c>
      <c r="C276" t="s">
        <v>82</v>
      </c>
      <c r="D276" t="s">
        <v>1</v>
      </c>
      <c r="E276" t="s">
        <v>18</v>
      </c>
      <c r="F276" s="8">
        <v>0.26959536729538669</v>
      </c>
      <c r="G276" s="8">
        <v>0.23867283165253178</v>
      </c>
      <c r="H276" t="s">
        <v>123</v>
      </c>
      <c r="I276">
        <v>512</v>
      </c>
      <c r="J276">
        <v>503</v>
      </c>
      <c r="M276" s="9">
        <f>(Table_3[[#This Row],[Värde]]-Table_3[[#This Row],[Total]])</f>
        <v>3.0922535642854909E-2</v>
      </c>
      <c r="N276">
        <f>Table_3[[#This Row],[Värde]]*100</f>
        <v>26.959536729538669</v>
      </c>
      <c r="O276" t="str">
        <f>FIXED(Table_3[[#This Row],[Värde_num]],0)</f>
        <v>27</v>
      </c>
      <c r="P276" t="str">
        <f>Table_3[[#This Row],[Undergrupp]]&amp;" ("&amp;Table_3[[#This Row],[Varde_heltal]]&amp;"%)"</f>
        <v>Kön: Kvinna (27%)</v>
      </c>
    </row>
    <row r="277" spans="1:16" x14ac:dyDescent="0.2">
      <c r="A277" t="s">
        <v>0</v>
      </c>
      <c r="B277" t="s">
        <v>91</v>
      </c>
      <c r="C277" t="s">
        <v>82</v>
      </c>
      <c r="D277" t="s">
        <v>2</v>
      </c>
      <c r="E277" t="s">
        <v>19</v>
      </c>
      <c r="F277" s="8">
        <v>0.28954545135825771</v>
      </c>
      <c r="G277" s="8">
        <v>0.23867283165253178</v>
      </c>
      <c r="H277" t="s">
        <v>123</v>
      </c>
      <c r="I277">
        <v>143</v>
      </c>
      <c r="J277">
        <v>280</v>
      </c>
      <c r="M277" s="9">
        <f>(Table_3[[#This Row],[Värde]]-Table_3[[#This Row],[Total]])</f>
        <v>5.087261970572593E-2</v>
      </c>
      <c r="N277">
        <f>Table_3[[#This Row],[Värde]]*100</f>
        <v>28.954545135825771</v>
      </c>
      <c r="O277" t="str">
        <f>FIXED(Table_3[[#This Row],[Värde_num]],0)</f>
        <v>29</v>
      </c>
      <c r="P277" t="str">
        <f>Table_3[[#This Row],[Undergrupp]]&amp;" ("&amp;Table_3[[#This Row],[Varde_heltal]]&amp;"%)"</f>
        <v>Ålder: 18-34 år (29%)</v>
      </c>
    </row>
    <row r="278" spans="1:16" x14ac:dyDescent="0.2">
      <c r="A278" t="s">
        <v>0</v>
      </c>
      <c r="B278" t="s">
        <v>91</v>
      </c>
      <c r="C278" t="s">
        <v>82</v>
      </c>
      <c r="D278" t="s">
        <v>2</v>
      </c>
      <c r="E278" t="s">
        <v>21</v>
      </c>
      <c r="F278" s="8">
        <v>0.17403902482866079</v>
      </c>
      <c r="G278" s="8">
        <v>0.23867283165253178</v>
      </c>
      <c r="H278" t="s">
        <v>124</v>
      </c>
      <c r="I278">
        <v>305</v>
      </c>
      <c r="J278">
        <v>243</v>
      </c>
      <c r="M278" s="9">
        <f>(Table_3[[#This Row],[Värde]]-Table_3[[#This Row],[Total]])</f>
        <v>-6.4633806823870987E-2</v>
      </c>
      <c r="N278">
        <f>Table_3[[#This Row],[Värde]]*100</f>
        <v>17.40390248286608</v>
      </c>
      <c r="O278" t="str">
        <f>FIXED(Table_3[[#This Row],[Värde_num]],0)</f>
        <v>17</v>
      </c>
      <c r="P278" t="str">
        <f>Table_3[[#This Row],[Undergrupp]]&amp;" ("&amp;Table_3[[#This Row],[Varde_heltal]]&amp;"%)"</f>
        <v>Ålder: 50-64 år (17%)</v>
      </c>
    </row>
    <row r="279" spans="1:16" x14ac:dyDescent="0.2">
      <c r="A279" t="s">
        <v>0</v>
      </c>
      <c r="B279" t="s">
        <v>91</v>
      </c>
      <c r="C279" t="s">
        <v>82</v>
      </c>
      <c r="D279" t="s">
        <v>3</v>
      </c>
      <c r="E279" t="s">
        <v>24</v>
      </c>
      <c r="F279" s="8">
        <v>0.15812856235329861</v>
      </c>
      <c r="G279" s="8">
        <v>0.23867283165253178</v>
      </c>
      <c r="H279" t="s">
        <v>124</v>
      </c>
      <c r="I279">
        <v>108</v>
      </c>
      <c r="J279">
        <v>130</v>
      </c>
      <c r="M279" s="9">
        <f>(Table_3[[#This Row],[Värde]]-Table_3[[#This Row],[Total]])</f>
        <v>-8.0544269299233168E-2</v>
      </c>
      <c r="N279">
        <f>Table_3[[#This Row],[Värde]]*100</f>
        <v>15.812856235329861</v>
      </c>
      <c r="O279" t="str">
        <f>FIXED(Table_3[[#This Row],[Värde_num]],0)</f>
        <v>16</v>
      </c>
      <c r="P279" t="str">
        <f>Table_3[[#This Row],[Undergrupp]]&amp;" ("&amp;Table_3[[#This Row],[Varde_heltal]]&amp;"%)"</f>
        <v>Man: 35-49 år (16%)</v>
      </c>
    </row>
    <row r="280" spans="1:16" x14ac:dyDescent="0.2">
      <c r="A280" t="s">
        <v>0</v>
      </c>
      <c r="B280" t="s">
        <v>91</v>
      </c>
      <c r="C280" t="s">
        <v>82</v>
      </c>
      <c r="D280" t="s">
        <v>3</v>
      </c>
      <c r="E280" t="s">
        <v>25</v>
      </c>
      <c r="F280" s="8">
        <v>0.13688445776910801</v>
      </c>
      <c r="G280" s="8">
        <v>0.23867283165253178</v>
      </c>
      <c r="H280" t="s">
        <v>124</v>
      </c>
      <c r="I280">
        <v>158</v>
      </c>
      <c r="J280">
        <v>123</v>
      </c>
      <c r="M280" s="9">
        <f>(Table_3[[#This Row],[Värde]]-Table_3[[#This Row],[Total]])</f>
        <v>-0.10178837388342377</v>
      </c>
      <c r="N280">
        <f>Table_3[[#This Row],[Värde]]*100</f>
        <v>13.688445776910802</v>
      </c>
      <c r="O280" t="str">
        <f>FIXED(Table_3[[#This Row],[Värde_num]],0)</f>
        <v>14</v>
      </c>
      <c r="P280" t="str">
        <f>Table_3[[#This Row],[Undergrupp]]&amp;" ("&amp;Table_3[[#This Row],[Varde_heltal]]&amp;"%)"</f>
        <v>Man: 50-64 år (14%)</v>
      </c>
    </row>
    <row r="281" spans="1:16" x14ac:dyDescent="0.2">
      <c r="A281" t="s">
        <v>0</v>
      </c>
      <c r="B281" t="s">
        <v>91</v>
      </c>
      <c r="C281" t="s">
        <v>82</v>
      </c>
      <c r="D281" t="s">
        <v>4</v>
      </c>
      <c r="E281" t="s">
        <v>27</v>
      </c>
      <c r="F281" s="8">
        <v>0.30888282394939337</v>
      </c>
      <c r="G281" s="8">
        <v>0.23867283165253178</v>
      </c>
      <c r="H281" t="s">
        <v>123</v>
      </c>
      <c r="I281">
        <v>81</v>
      </c>
      <c r="J281">
        <v>135</v>
      </c>
      <c r="M281" s="9">
        <f>(Table_3[[#This Row],[Värde]]-Table_3[[#This Row],[Total]])</f>
        <v>7.020999229686159E-2</v>
      </c>
      <c r="N281">
        <f>Table_3[[#This Row],[Värde]]*100</f>
        <v>30.888282394939338</v>
      </c>
      <c r="O281" t="str">
        <f>FIXED(Table_3[[#This Row],[Värde_num]],0)</f>
        <v>31</v>
      </c>
      <c r="P281" t="str">
        <f>Table_3[[#This Row],[Undergrupp]]&amp;" ("&amp;Table_3[[#This Row],[Varde_heltal]]&amp;"%)"</f>
        <v>Kvinna: 18-34 år (31%)</v>
      </c>
    </row>
    <row r="282" spans="1:16" x14ac:dyDescent="0.2">
      <c r="A282" t="s">
        <v>0</v>
      </c>
      <c r="B282" t="s">
        <v>91</v>
      </c>
      <c r="C282" t="s">
        <v>82</v>
      </c>
      <c r="D282" t="s">
        <v>6</v>
      </c>
      <c r="E282" t="s">
        <v>34</v>
      </c>
      <c r="F282" s="8">
        <v>0.15040311123789929</v>
      </c>
      <c r="G282" s="8">
        <v>0.23867283165253178</v>
      </c>
      <c r="H282" t="s">
        <v>124</v>
      </c>
      <c r="I282">
        <v>141</v>
      </c>
      <c r="J282">
        <v>178</v>
      </c>
      <c r="M282" s="9">
        <f>(Table_3[[#This Row],[Värde]]-Table_3[[#This Row],[Total]])</f>
        <v>-8.8269720414632491E-2</v>
      </c>
      <c r="N282">
        <f>Table_3[[#This Row],[Värde]]*100</f>
        <v>15.040311123789929</v>
      </c>
      <c r="O282" t="str">
        <f>FIXED(Table_3[[#This Row],[Värde_num]],0)</f>
        <v>15</v>
      </c>
      <c r="P282" t="str">
        <f>Table_3[[#This Row],[Undergrupp]]&amp;" ("&amp;Table_3[[#This Row],[Varde_heltal]]&amp;"%)"</f>
        <v>Sysselsättning: Arbetare (15%)</v>
      </c>
    </row>
    <row r="283" spans="1:16" x14ac:dyDescent="0.2">
      <c r="A283" t="s">
        <v>0</v>
      </c>
      <c r="B283" t="s">
        <v>91</v>
      </c>
      <c r="C283" t="s">
        <v>82</v>
      </c>
      <c r="D283" t="s">
        <v>6</v>
      </c>
      <c r="E283" t="s">
        <v>38</v>
      </c>
      <c r="F283" s="8">
        <v>0.53862430289444441</v>
      </c>
      <c r="G283" s="8">
        <v>0.23867283165253178</v>
      </c>
      <c r="H283" t="s">
        <v>123</v>
      </c>
      <c r="I283">
        <v>34</v>
      </c>
      <c r="J283">
        <v>53</v>
      </c>
      <c r="M283" s="9">
        <f>(Table_3[[#This Row],[Värde]]-Table_3[[#This Row],[Total]])</f>
        <v>0.29995147124191263</v>
      </c>
      <c r="N283">
        <f>Table_3[[#This Row],[Värde]]*100</f>
        <v>53.86243028944444</v>
      </c>
      <c r="O283" t="str">
        <f>FIXED(Table_3[[#This Row],[Värde_num]],0)</f>
        <v>54</v>
      </c>
      <c r="P283" t="str">
        <f>Table_3[[#This Row],[Undergrupp]]&amp;" ("&amp;Table_3[[#This Row],[Varde_heltal]]&amp;"%)"</f>
        <v>Sysselsättning: Arbetssökande (54%)</v>
      </c>
    </row>
    <row r="284" spans="1:16" x14ac:dyDescent="0.2">
      <c r="A284" t="s">
        <v>0</v>
      </c>
      <c r="B284" t="s">
        <v>91</v>
      </c>
      <c r="C284" t="s">
        <v>82</v>
      </c>
      <c r="D284" t="s">
        <v>7</v>
      </c>
      <c r="E284" t="s">
        <v>40</v>
      </c>
      <c r="F284" s="8">
        <v>0.28129363166781468</v>
      </c>
      <c r="G284" s="8">
        <v>0.23867283165253178</v>
      </c>
      <c r="H284" t="s">
        <v>123</v>
      </c>
      <c r="I284">
        <v>249</v>
      </c>
      <c r="J284">
        <v>315</v>
      </c>
      <c r="M284" s="9">
        <f>(Table_3[[#This Row],[Värde]]-Table_3[[#This Row],[Total]])</f>
        <v>4.26208000152829E-2</v>
      </c>
      <c r="N284">
        <f>Table_3[[#This Row],[Värde]]*100</f>
        <v>28.129363166781467</v>
      </c>
      <c r="O284" t="str">
        <f>FIXED(Table_3[[#This Row],[Värde_num]],0)</f>
        <v>28</v>
      </c>
      <c r="P284" t="str">
        <f>Table_3[[#This Row],[Undergrupp]]&amp;" ("&amp;Table_3[[#This Row],[Varde_heltal]]&amp;"%)"</f>
        <v>Boende: Hyreslägenhet (28%)</v>
      </c>
    </row>
    <row r="285" spans="1:16" x14ac:dyDescent="0.2">
      <c r="A285" t="s">
        <v>0</v>
      </c>
      <c r="B285" t="s">
        <v>91</v>
      </c>
      <c r="C285" t="s">
        <v>82</v>
      </c>
      <c r="D285" t="s">
        <v>7</v>
      </c>
      <c r="E285" t="s">
        <v>42</v>
      </c>
      <c r="F285" s="8">
        <v>0.19822180290290728</v>
      </c>
      <c r="G285" s="8">
        <v>0.23867283165253178</v>
      </c>
      <c r="H285" t="s">
        <v>124</v>
      </c>
      <c r="I285">
        <v>501</v>
      </c>
      <c r="J285">
        <v>439</v>
      </c>
      <c r="M285" s="9">
        <f>(Table_3[[#This Row],[Värde]]-Table_3[[#This Row],[Total]])</f>
        <v>-4.0451028749624501E-2</v>
      </c>
      <c r="N285">
        <f>Table_3[[#This Row],[Värde]]*100</f>
        <v>19.822180290290728</v>
      </c>
      <c r="O285" t="str">
        <f>FIXED(Table_3[[#This Row],[Värde_num]],0)</f>
        <v>20</v>
      </c>
      <c r="P285" t="str">
        <f>Table_3[[#This Row],[Undergrupp]]&amp;" ("&amp;Table_3[[#This Row],[Varde_heltal]]&amp;"%)"</f>
        <v>Boende: Villa/radhus (20%)</v>
      </c>
    </row>
    <row r="286" spans="1:16" x14ac:dyDescent="0.2">
      <c r="A286" t="s">
        <v>0</v>
      </c>
      <c r="B286" t="s">
        <v>91</v>
      </c>
      <c r="C286" t="s">
        <v>82</v>
      </c>
      <c r="D286" t="s">
        <v>8</v>
      </c>
      <c r="E286" t="s">
        <v>44</v>
      </c>
      <c r="F286" s="8">
        <v>0.1762120657693175</v>
      </c>
      <c r="G286" s="8">
        <v>0.23867283165253178</v>
      </c>
      <c r="H286" t="s">
        <v>124</v>
      </c>
      <c r="I286">
        <v>208</v>
      </c>
      <c r="J286">
        <v>238</v>
      </c>
      <c r="M286" s="9">
        <f>(Table_3[[#This Row],[Värde]]-Table_3[[#This Row],[Total]])</f>
        <v>-6.2460765883214281E-2</v>
      </c>
      <c r="N286">
        <f>Table_3[[#This Row],[Värde]]*100</f>
        <v>17.621206576931751</v>
      </c>
      <c r="O286" t="str">
        <f>FIXED(Table_3[[#This Row],[Värde_num]],0)</f>
        <v>18</v>
      </c>
      <c r="P286" t="str">
        <f>Table_3[[#This Row],[Undergrupp]]&amp;" ("&amp;Table_3[[#This Row],[Varde_heltal]]&amp;"%)"</f>
        <v>Har hemmaboende barn i hushållet (18%)</v>
      </c>
    </row>
    <row r="287" spans="1:16" x14ac:dyDescent="0.2">
      <c r="A287" t="s">
        <v>0</v>
      </c>
      <c r="B287" t="s">
        <v>91</v>
      </c>
      <c r="C287" t="s">
        <v>82</v>
      </c>
      <c r="D287" t="s">
        <v>8</v>
      </c>
      <c r="E287" t="s">
        <v>45</v>
      </c>
      <c r="F287" s="8">
        <v>0.25539138865456945</v>
      </c>
      <c r="G287" s="8">
        <v>0.23867283165253178</v>
      </c>
      <c r="H287" t="s">
        <v>123</v>
      </c>
      <c r="I287">
        <v>784</v>
      </c>
      <c r="J287">
        <v>746</v>
      </c>
      <c r="M287" s="9">
        <f>(Table_3[[#This Row],[Värde]]-Table_3[[#This Row],[Total]])</f>
        <v>1.6718557002037671E-2</v>
      </c>
      <c r="N287">
        <f>Table_3[[#This Row],[Värde]]*100</f>
        <v>25.539138865456945</v>
      </c>
      <c r="O287" t="str">
        <f>FIXED(Table_3[[#This Row],[Värde_num]],0)</f>
        <v>26</v>
      </c>
      <c r="P287" t="str">
        <f>Table_3[[#This Row],[Undergrupp]]&amp;" ("&amp;Table_3[[#This Row],[Varde_heltal]]&amp;"%)"</f>
        <v>Har inte hemmaboende barn i hushållet (26%)</v>
      </c>
    </row>
    <row r="288" spans="1:16" x14ac:dyDescent="0.2">
      <c r="A288" t="s">
        <v>0</v>
      </c>
      <c r="B288" t="s">
        <v>91</v>
      </c>
      <c r="C288" t="s">
        <v>82</v>
      </c>
      <c r="D288" t="s">
        <v>9</v>
      </c>
      <c r="E288" t="s">
        <v>46</v>
      </c>
      <c r="F288" s="8">
        <v>0.16880741847904485</v>
      </c>
      <c r="G288" s="8">
        <v>0.23867283165253178</v>
      </c>
      <c r="H288" t="s">
        <v>124</v>
      </c>
      <c r="I288">
        <v>155</v>
      </c>
      <c r="J288">
        <v>180</v>
      </c>
      <c r="M288" s="9">
        <f>(Table_3[[#This Row],[Värde]]-Table_3[[#This Row],[Total]])</f>
        <v>-6.9865413173486934E-2</v>
      </c>
      <c r="N288">
        <f>Table_3[[#This Row],[Värde]]*100</f>
        <v>16.880741847904485</v>
      </c>
      <c r="O288" t="str">
        <f>FIXED(Table_3[[#This Row],[Värde_num]],0)</f>
        <v>17</v>
      </c>
      <c r="P288" t="str">
        <f>Table_3[[#This Row],[Undergrupp]]&amp;" ("&amp;Table_3[[#This Row],[Varde_heltal]]&amp;"%)"</f>
        <v>Fackligt medlemskap: Nej (17%)</v>
      </c>
    </row>
    <row r="289" spans="1:16" x14ac:dyDescent="0.2">
      <c r="A289" t="s">
        <v>0</v>
      </c>
      <c r="B289" t="s">
        <v>91</v>
      </c>
      <c r="C289" t="s">
        <v>82</v>
      </c>
      <c r="D289" t="s">
        <v>9</v>
      </c>
      <c r="E289" t="s">
        <v>47</v>
      </c>
      <c r="F289" s="8">
        <v>0.12695991137557741</v>
      </c>
      <c r="G289" s="8">
        <v>0.23867283165253178</v>
      </c>
      <c r="H289" t="s">
        <v>124</v>
      </c>
      <c r="I289">
        <v>63</v>
      </c>
      <c r="J289">
        <v>69</v>
      </c>
      <c r="M289" s="9">
        <f>(Table_3[[#This Row],[Värde]]-Table_3[[#This Row],[Total]])</f>
        <v>-0.11171292027695437</v>
      </c>
      <c r="N289">
        <f>Table_3[[#This Row],[Värde]]*100</f>
        <v>12.695991137557741</v>
      </c>
      <c r="O289" t="str">
        <f>FIXED(Table_3[[#This Row],[Värde_num]],0)</f>
        <v>13</v>
      </c>
      <c r="P289" t="str">
        <f>Table_3[[#This Row],[Undergrupp]]&amp;" ("&amp;Table_3[[#This Row],[Varde_heltal]]&amp;"%)"</f>
        <v>Fackligt medlemskap: LO (13%)</v>
      </c>
    </row>
    <row r="290" spans="1:16" x14ac:dyDescent="0.2">
      <c r="A290" t="s">
        <v>0</v>
      </c>
      <c r="B290" t="s">
        <v>91</v>
      </c>
      <c r="C290" t="s">
        <v>82</v>
      </c>
      <c r="D290" t="s">
        <v>10</v>
      </c>
      <c r="E290" t="s">
        <v>50</v>
      </c>
      <c r="F290" s="8">
        <v>0.16515816772386532</v>
      </c>
      <c r="G290" s="8">
        <v>0.23867283165253178</v>
      </c>
      <c r="H290" t="s">
        <v>124</v>
      </c>
      <c r="I290">
        <v>224</v>
      </c>
      <c r="J290">
        <v>268</v>
      </c>
      <c r="M290" s="9">
        <f>(Table_3[[#This Row],[Värde]]-Table_3[[#This Row],[Total]])</f>
        <v>-7.3514663928666457E-2</v>
      </c>
      <c r="N290">
        <f>Table_3[[#This Row],[Värde]]*100</f>
        <v>16.515816772386533</v>
      </c>
      <c r="O290" t="str">
        <f>FIXED(Table_3[[#This Row],[Värde_num]],0)</f>
        <v>17</v>
      </c>
      <c r="P290" t="str">
        <f>Table_3[[#This Row],[Undergrupp]]&amp;" ("&amp;Table_3[[#This Row],[Varde_heltal]]&amp;"%)"</f>
        <v>Sektor: Privat (17%)</v>
      </c>
    </row>
    <row r="291" spans="1:16" x14ac:dyDescent="0.2">
      <c r="A291" t="s">
        <v>0</v>
      </c>
      <c r="B291" t="s">
        <v>91</v>
      </c>
      <c r="C291" t="s">
        <v>82</v>
      </c>
      <c r="D291" t="s">
        <v>11</v>
      </c>
      <c r="E291" t="s">
        <v>52</v>
      </c>
      <c r="F291" s="8">
        <v>0.3174986545982319</v>
      </c>
      <c r="G291" s="8">
        <v>0.23867283165253178</v>
      </c>
      <c r="H291" t="s">
        <v>123</v>
      </c>
      <c r="I291">
        <v>155</v>
      </c>
      <c r="J291">
        <v>190</v>
      </c>
      <c r="M291" s="9">
        <f>(Table_3[[#This Row],[Värde]]-Table_3[[#This Row],[Total]])</f>
        <v>7.8825822945700119E-2</v>
      </c>
      <c r="N291">
        <f>Table_3[[#This Row],[Värde]]*100</f>
        <v>31.749865459823191</v>
      </c>
      <c r="O291" t="str">
        <f>FIXED(Table_3[[#This Row],[Värde_num]],0)</f>
        <v>32</v>
      </c>
      <c r="P291" t="str">
        <f>Table_3[[#This Row],[Undergrupp]]&amp;" ("&amp;Table_3[[#This Row],[Varde_heltal]]&amp;"%)"</f>
        <v>Hushållsinkomst: -299k (32%)</v>
      </c>
    </row>
    <row r="292" spans="1:16" x14ac:dyDescent="0.2">
      <c r="A292" t="s">
        <v>0</v>
      </c>
      <c r="B292" t="s">
        <v>91</v>
      </c>
      <c r="C292" t="s">
        <v>82</v>
      </c>
      <c r="D292" t="s">
        <v>12</v>
      </c>
      <c r="E292" t="s">
        <v>57</v>
      </c>
      <c r="F292" s="8">
        <v>0.30174582614507101</v>
      </c>
      <c r="G292" s="8">
        <v>0.23867283165253178</v>
      </c>
      <c r="H292" t="s">
        <v>123</v>
      </c>
      <c r="I292">
        <v>175</v>
      </c>
      <c r="J292">
        <v>199</v>
      </c>
      <c r="M292" s="9">
        <f>(Table_3[[#This Row],[Värde]]-Table_3[[#This Row],[Total]])</f>
        <v>6.3072994492539225E-2</v>
      </c>
      <c r="N292">
        <f>Table_3[[#This Row],[Värde]]*100</f>
        <v>30.174582614507102</v>
      </c>
      <c r="O292" t="str">
        <f>FIXED(Table_3[[#This Row],[Värde_num]],0)</f>
        <v>30</v>
      </c>
      <c r="P292" t="str">
        <f>Table_3[[#This Row],[Undergrupp]]&amp;" ("&amp;Table_3[[#This Row],[Varde_heltal]]&amp;"%)"</f>
        <v>Civilstånd: Sambo (30%)</v>
      </c>
    </row>
    <row r="293" spans="1:16" x14ac:dyDescent="0.2">
      <c r="A293" t="s">
        <v>0</v>
      </c>
      <c r="B293" t="s">
        <v>91</v>
      </c>
      <c r="C293" t="s">
        <v>82</v>
      </c>
      <c r="D293" t="s">
        <v>13</v>
      </c>
      <c r="E293" t="s">
        <v>61</v>
      </c>
      <c r="F293" s="8">
        <v>0.17206269495542606</v>
      </c>
      <c r="G293" s="8">
        <v>0.23867283165253178</v>
      </c>
      <c r="H293" t="s">
        <v>124</v>
      </c>
      <c r="I293">
        <v>290</v>
      </c>
      <c r="J293">
        <v>286</v>
      </c>
      <c r="M293" s="9">
        <f>(Table_3[[#This Row],[Värde]]-Table_3[[#This Row],[Total]])</f>
        <v>-6.6610136697105721E-2</v>
      </c>
      <c r="N293">
        <f>Table_3[[#This Row],[Värde]]*100</f>
        <v>17.206269495542607</v>
      </c>
      <c r="O293" t="str">
        <f>FIXED(Table_3[[#This Row],[Värde_num]],0)</f>
        <v>17</v>
      </c>
      <c r="P293" t="str">
        <f>Table_3[[#This Row],[Undergrupp]]&amp;" ("&amp;Table_3[[#This Row],[Varde_heltal]]&amp;"%)"</f>
        <v>Boende i: Mindre städer/tätorter och landsbygdskommuner (17%)</v>
      </c>
    </row>
    <row r="294" spans="1:16" x14ac:dyDescent="0.2">
      <c r="A294" t="s">
        <v>0</v>
      </c>
      <c r="B294" t="s">
        <v>91</v>
      </c>
      <c r="C294" t="s">
        <v>82</v>
      </c>
      <c r="D294" t="s">
        <v>14</v>
      </c>
      <c r="E294" t="s">
        <v>63</v>
      </c>
      <c r="F294" s="8">
        <v>0.30212572229174955</v>
      </c>
      <c r="G294" s="8">
        <v>0.23867283165253178</v>
      </c>
      <c r="H294" t="s">
        <v>123</v>
      </c>
      <c r="I294">
        <v>181</v>
      </c>
      <c r="J294">
        <v>170</v>
      </c>
      <c r="M294" s="9">
        <f>(Table_3[[#This Row],[Värde]]-Table_3[[#This Row],[Total]])</f>
        <v>6.3452890639217774E-2</v>
      </c>
      <c r="N294">
        <f>Table_3[[#This Row],[Värde]]*100</f>
        <v>30.212572229174956</v>
      </c>
      <c r="O294" t="str">
        <f>FIXED(Table_3[[#This Row],[Värde_num]],0)</f>
        <v>30</v>
      </c>
      <c r="P294" t="str">
        <f>Table_3[[#This Row],[Undergrupp]]&amp;" ("&amp;Table_3[[#This Row],[Varde_heltal]]&amp;"%)"</f>
        <v>Boende i: Östra (30%)</v>
      </c>
    </row>
    <row r="295" spans="1:16" x14ac:dyDescent="0.2">
      <c r="A295" t="s">
        <v>0</v>
      </c>
      <c r="B295" t="s">
        <v>91</v>
      </c>
      <c r="C295" t="s">
        <v>82</v>
      </c>
      <c r="D295" t="s">
        <v>14</v>
      </c>
      <c r="E295" t="s">
        <v>64</v>
      </c>
      <c r="F295" s="8">
        <v>0.1712594846219426</v>
      </c>
      <c r="G295" s="8">
        <v>0.23867283165253178</v>
      </c>
      <c r="H295" t="s">
        <v>124</v>
      </c>
      <c r="I295">
        <v>230</v>
      </c>
      <c r="J295">
        <v>235</v>
      </c>
      <c r="M295" s="9">
        <f>(Table_3[[#This Row],[Värde]]-Table_3[[#This Row],[Total]])</f>
        <v>-6.7413347030589182E-2</v>
      </c>
      <c r="N295">
        <f>Table_3[[#This Row],[Värde]]*100</f>
        <v>17.125948462194259</v>
      </c>
      <c r="O295" t="str">
        <f>FIXED(Table_3[[#This Row],[Värde_num]],0)</f>
        <v>17</v>
      </c>
      <c r="P295" t="str">
        <f>Table_3[[#This Row],[Undergrupp]]&amp;" ("&amp;Table_3[[#This Row],[Varde_heltal]]&amp;"%)"</f>
        <v>Boende i: Södra (17%)</v>
      </c>
    </row>
    <row r="296" spans="1:16" x14ac:dyDescent="0.2">
      <c r="A296" t="s">
        <v>0</v>
      </c>
      <c r="B296" t="s">
        <v>91</v>
      </c>
      <c r="C296" t="s">
        <v>82</v>
      </c>
      <c r="D296" t="s">
        <v>15</v>
      </c>
      <c r="E296" t="s">
        <v>72</v>
      </c>
      <c r="F296" s="8">
        <v>0.37816848547390913</v>
      </c>
      <c r="G296" s="8">
        <v>0.23867283165253178</v>
      </c>
      <c r="H296" t="s">
        <v>123</v>
      </c>
      <c r="I296">
        <v>79</v>
      </c>
      <c r="J296">
        <v>63</v>
      </c>
      <c r="M296" s="9">
        <f>(Table_3[[#This Row],[Värde]]-Table_3[[#This Row],[Total]])</f>
        <v>0.13949565382137735</v>
      </c>
      <c r="N296">
        <f>Table_3[[#This Row],[Värde]]*100</f>
        <v>37.816848547390912</v>
      </c>
      <c r="O296" t="str">
        <f>FIXED(Table_3[[#This Row],[Värde_num]],0)</f>
        <v>38</v>
      </c>
      <c r="P296" t="str">
        <f>Table_3[[#This Row],[Undergrupp]]&amp;" ("&amp;Table_3[[#This Row],[Varde_heltal]]&amp;"%)"</f>
        <v>Partisympati: V (38%)</v>
      </c>
    </row>
    <row r="297" spans="1:16" x14ac:dyDescent="0.2">
      <c r="A297" t="s">
        <v>0</v>
      </c>
      <c r="B297" t="s">
        <v>91</v>
      </c>
      <c r="C297" t="s">
        <v>82</v>
      </c>
      <c r="D297" t="s">
        <v>15</v>
      </c>
      <c r="E297" t="s">
        <v>73</v>
      </c>
      <c r="F297" s="8">
        <v>0.37520030613244587</v>
      </c>
      <c r="G297" s="8">
        <v>0.23867283165253178</v>
      </c>
      <c r="H297" t="s">
        <v>123</v>
      </c>
      <c r="I297">
        <v>85</v>
      </c>
      <c r="J297">
        <v>71</v>
      </c>
      <c r="M297" s="9">
        <f>(Table_3[[#This Row],[Värde]]-Table_3[[#This Row],[Total]])</f>
        <v>0.13652747447991409</v>
      </c>
      <c r="N297">
        <f>Table_3[[#This Row],[Värde]]*100</f>
        <v>37.520030613244586</v>
      </c>
      <c r="O297" t="str">
        <f>FIXED(Table_3[[#This Row],[Värde_num]],0)</f>
        <v>38</v>
      </c>
      <c r="P297" t="str">
        <f>Table_3[[#This Row],[Undergrupp]]&amp;" ("&amp;Table_3[[#This Row],[Varde_heltal]]&amp;"%)"</f>
        <v>Partisympati: MP (38%)</v>
      </c>
    </row>
    <row r="298" spans="1:16" x14ac:dyDescent="0.2">
      <c r="A298" t="s">
        <v>0</v>
      </c>
      <c r="B298" t="s">
        <v>91</v>
      </c>
      <c r="C298" t="s">
        <v>82</v>
      </c>
      <c r="D298" t="s">
        <v>15</v>
      </c>
      <c r="E298" t="s">
        <v>74</v>
      </c>
      <c r="F298" s="8">
        <v>0.18398639858612642</v>
      </c>
      <c r="G298" s="8">
        <v>0.23867283165253178</v>
      </c>
      <c r="H298" t="s">
        <v>124</v>
      </c>
      <c r="I298">
        <v>152</v>
      </c>
      <c r="J298">
        <v>192</v>
      </c>
      <c r="M298" s="9">
        <f>(Table_3[[#This Row],[Värde]]-Table_3[[#This Row],[Total]])</f>
        <v>-5.468643306640536E-2</v>
      </c>
      <c r="N298">
        <f>Table_3[[#This Row],[Värde]]*100</f>
        <v>18.398639858612643</v>
      </c>
      <c r="O298" t="str">
        <f>FIXED(Table_3[[#This Row],[Värde_num]],0)</f>
        <v>18</v>
      </c>
      <c r="P298" t="str">
        <f>Table_3[[#This Row],[Undergrupp]]&amp;" ("&amp;Table_3[[#This Row],[Varde_heltal]]&amp;"%)"</f>
        <v>Partisympati: SD (18%)</v>
      </c>
    </row>
    <row r="299" spans="1:16" x14ac:dyDescent="0.2">
      <c r="A299" t="s">
        <v>0</v>
      </c>
      <c r="B299" t="s">
        <v>91</v>
      </c>
      <c r="C299" t="s">
        <v>82</v>
      </c>
      <c r="D299" t="s">
        <v>15</v>
      </c>
      <c r="E299" t="s">
        <v>77</v>
      </c>
      <c r="F299" s="8">
        <v>0.29615276746964997</v>
      </c>
      <c r="G299" s="8">
        <v>0.23867283165253178</v>
      </c>
      <c r="H299" t="s">
        <v>123</v>
      </c>
      <c r="I299">
        <v>518</v>
      </c>
      <c r="J299">
        <v>441</v>
      </c>
      <c r="M299" s="9">
        <f>(Table_3[[#This Row],[Värde]]-Table_3[[#This Row],[Total]])</f>
        <v>5.7479935817118188E-2</v>
      </c>
      <c r="N299">
        <f>Table_3[[#This Row],[Värde]]*100</f>
        <v>29.615276746964998</v>
      </c>
      <c r="O299" t="str">
        <f>FIXED(Table_3[[#This Row],[Värde_num]],0)</f>
        <v>30</v>
      </c>
      <c r="P299" t="str">
        <f>Table_3[[#This Row],[Undergrupp]]&amp;" ("&amp;Table_3[[#This Row],[Varde_heltal]]&amp;"%)"</f>
        <v>Partisympati: S+V+MP+C (30%)</v>
      </c>
    </row>
    <row r="300" spans="1:16" x14ac:dyDescent="0.2">
      <c r="A300" t="s">
        <v>0</v>
      </c>
      <c r="B300" t="s">
        <v>91</v>
      </c>
      <c r="C300" t="s">
        <v>82</v>
      </c>
      <c r="D300" t="s">
        <v>15</v>
      </c>
      <c r="E300" t="s">
        <v>78</v>
      </c>
      <c r="F300" s="8">
        <v>0.14774794731981494</v>
      </c>
      <c r="G300" s="8">
        <v>0.23867283165253178</v>
      </c>
      <c r="H300" t="s">
        <v>124</v>
      </c>
      <c r="I300">
        <v>84</v>
      </c>
      <c r="J300">
        <v>102</v>
      </c>
      <c r="M300" s="9">
        <f>(Table_3[[#This Row],[Värde]]-Table_3[[#This Row],[Total]])</f>
        <v>-9.0924884332716838E-2</v>
      </c>
      <c r="N300">
        <f>Table_3[[#This Row],[Värde]]*100</f>
        <v>14.774794731981494</v>
      </c>
      <c r="O300" t="str">
        <f>FIXED(Table_3[[#This Row],[Värde_num]],0)</f>
        <v>15</v>
      </c>
      <c r="P300" t="str">
        <f>Table_3[[#This Row],[Undergrupp]]&amp;" ("&amp;Table_3[[#This Row],[Varde_heltal]]&amp;"%)"</f>
        <v>Partisympati: Osäkra (15%)</v>
      </c>
    </row>
    <row r="301" spans="1:16" x14ac:dyDescent="0.2">
      <c r="A301" t="s">
        <v>0</v>
      </c>
      <c r="B301" t="s">
        <v>91</v>
      </c>
      <c r="C301" t="s">
        <v>83</v>
      </c>
      <c r="D301" t="s">
        <v>2</v>
      </c>
      <c r="E301" t="s">
        <v>22</v>
      </c>
      <c r="F301" s="8">
        <v>0.35957797747203152</v>
      </c>
      <c r="G301" s="8">
        <v>0.28266528005987551</v>
      </c>
      <c r="H301" t="s">
        <v>123</v>
      </c>
      <c r="I301">
        <v>357</v>
      </c>
      <c r="J301">
        <v>239</v>
      </c>
      <c r="M301" s="9">
        <f>(Table_3[[#This Row],[Värde]]-Table_3[[#This Row],[Total]])</f>
        <v>7.6912697412156006E-2</v>
      </c>
      <c r="N301">
        <f>Table_3[[#This Row],[Värde]]*100</f>
        <v>35.957797747203152</v>
      </c>
      <c r="O301" t="str">
        <f>FIXED(Table_3[[#This Row],[Värde_num]],0)</f>
        <v>36</v>
      </c>
      <c r="P301" t="str">
        <f>Table_3[[#This Row],[Undergrupp]]&amp;" ("&amp;Table_3[[#This Row],[Varde_heltal]]&amp;"%)"</f>
        <v>Ålder: 65-84 år (36%)</v>
      </c>
    </row>
    <row r="302" spans="1:16" x14ac:dyDescent="0.2">
      <c r="A302" t="s">
        <v>0</v>
      </c>
      <c r="B302" t="s">
        <v>91</v>
      </c>
      <c r="C302" t="s">
        <v>83</v>
      </c>
      <c r="D302" t="s">
        <v>3</v>
      </c>
      <c r="E302" t="s">
        <v>26</v>
      </c>
      <c r="F302" s="8">
        <v>0.38672919790005605</v>
      </c>
      <c r="G302" s="8">
        <v>0.28266528005987551</v>
      </c>
      <c r="H302" t="s">
        <v>123</v>
      </c>
      <c r="I302">
        <v>175</v>
      </c>
      <c r="J302">
        <v>115</v>
      </c>
      <c r="M302" s="9">
        <f>(Table_3[[#This Row],[Värde]]-Table_3[[#This Row],[Total]])</f>
        <v>0.10406391784018054</v>
      </c>
      <c r="N302">
        <f>Table_3[[#This Row],[Värde]]*100</f>
        <v>38.672919790005608</v>
      </c>
      <c r="O302" t="str">
        <f>FIXED(Table_3[[#This Row],[Värde_num]],0)</f>
        <v>39</v>
      </c>
      <c r="P302" t="str">
        <f>Table_3[[#This Row],[Undergrupp]]&amp;" ("&amp;Table_3[[#This Row],[Varde_heltal]]&amp;"%)"</f>
        <v>Man: 65-84 år (39%)</v>
      </c>
    </row>
    <row r="303" spans="1:16" x14ac:dyDescent="0.2">
      <c r="A303" t="s">
        <v>0</v>
      </c>
      <c r="B303" t="s">
        <v>91</v>
      </c>
      <c r="C303" t="s">
        <v>83</v>
      </c>
      <c r="D303" t="s">
        <v>6</v>
      </c>
      <c r="E303" t="s">
        <v>37</v>
      </c>
      <c r="F303" s="8">
        <v>0.35788851719689452</v>
      </c>
      <c r="G303" s="8">
        <v>0.28266528005987551</v>
      </c>
      <c r="H303" t="s">
        <v>123</v>
      </c>
      <c r="I303">
        <v>328</v>
      </c>
      <c r="J303">
        <v>224</v>
      </c>
      <c r="M303" s="9">
        <f>(Table_3[[#This Row],[Värde]]-Table_3[[#This Row],[Total]])</f>
        <v>7.5223237137019006E-2</v>
      </c>
      <c r="N303">
        <f>Table_3[[#This Row],[Värde]]*100</f>
        <v>35.788851719689454</v>
      </c>
      <c r="O303" t="str">
        <f>FIXED(Table_3[[#This Row],[Värde_num]],0)</f>
        <v>36</v>
      </c>
      <c r="P303" t="str">
        <f>Table_3[[#This Row],[Undergrupp]]&amp;" ("&amp;Table_3[[#This Row],[Varde_heltal]]&amp;"%)"</f>
        <v>Sysselsättning: Pensionär (36%)</v>
      </c>
    </row>
    <row r="304" spans="1:16" x14ac:dyDescent="0.2">
      <c r="A304" t="s">
        <v>0</v>
      </c>
      <c r="B304" t="s">
        <v>91</v>
      </c>
      <c r="C304" t="s">
        <v>83</v>
      </c>
      <c r="D304" t="s">
        <v>6</v>
      </c>
      <c r="E304" t="s">
        <v>38</v>
      </c>
      <c r="F304" s="8">
        <v>0.15788113022879371</v>
      </c>
      <c r="G304" s="8">
        <v>0.28266528005987551</v>
      </c>
      <c r="H304" t="s">
        <v>124</v>
      </c>
      <c r="I304">
        <v>34</v>
      </c>
      <c r="J304">
        <v>53</v>
      </c>
      <c r="M304" s="9">
        <f>(Table_3[[#This Row],[Värde]]-Table_3[[#This Row],[Total]])</f>
        <v>-0.1247841498310818</v>
      </c>
      <c r="N304">
        <f>Table_3[[#This Row],[Värde]]*100</f>
        <v>15.788113022879372</v>
      </c>
      <c r="O304" t="str">
        <f>FIXED(Table_3[[#This Row],[Värde_num]],0)</f>
        <v>16</v>
      </c>
      <c r="P304" t="str">
        <f>Table_3[[#This Row],[Undergrupp]]&amp;" ("&amp;Table_3[[#This Row],[Varde_heltal]]&amp;"%)"</f>
        <v>Sysselsättning: Arbetssökande (16%)</v>
      </c>
    </row>
    <row r="305" spans="1:16" x14ac:dyDescent="0.2">
      <c r="A305" t="s">
        <v>0</v>
      </c>
      <c r="B305" t="s">
        <v>91</v>
      </c>
      <c r="C305" t="s">
        <v>83</v>
      </c>
      <c r="D305" t="s">
        <v>6</v>
      </c>
      <c r="E305" t="s">
        <v>39</v>
      </c>
      <c r="F305" s="8">
        <v>0.17512918361689042</v>
      </c>
      <c r="G305" s="8">
        <v>0.28266528005987551</v>
      </c>
      <c r="H305" t="s">
        <v>124</v>
      </c>
      <c r="I305">
        <v>66</v>
      </c>
      <c r="J305">
        <v>74</v>
      </c>
      <c r="M305" s="9">
        <f>(Table_3[[#This Row],[Värde]]-Table_3[[#This Row],[Total]])</f>
        <v>-0.10753609644298509</v>
      </c>
      <c r="N305">
        <f>Table_3[[#This Row],[Värde]]*100</f>
        <v>17.512918361689042</v>
      </c>
      <c r="O305" t="str">
        <f>FIXED(Table_3[[#This Row],[Värde_num]],0)</f>
        <v>18</v>
      </c>
      <c r="P305" t="str">
        <f>Table_3[[#This Row],[Undergrupp]]&amp;" ("&amp;Table_3[[#This Row],[Varde_heltal]]&amp;"%)"</f>
        <v>Sysselsättning: Annan (18%)</v>
      </c>
    </row>
    <row r="306" spans="1:16" x14ac:dyDescent="0.2">
      <c r="A306" t="s">
        <v>0</v>
      </c>
      <c r="B306" t="s">
        <v>91</v>
      </c>
      <c r="C306" t="s">
        <v>83</v>
      </c>
      <c r="D306" t="s">
        <v>7</v>
      </c>
      <c r="E306" t="s">
        <v>40</v>
      </c>
      <c r="F306" s="8">
        <v>0.23107526591088179</v>
      </c>
      <c r="G306" s="8">
        <v>0.28266528005987551</v>
      </c>
      <c r="H306" t="s">
        <v>124</v>
      </c>
      <c r="I306">
        <v>249</v>
      </c>
      <c r="J306">
        <v>315</v>
      </c>
      <c r="M306" s="9">
        <f>(Table_3[[#This Row],[Värde]]-Table_3[[#This Row],[Total]])</f>
        <v>-5.1590014148993724E-2</v>
      </c>
      <c r="N306">
        <f>Table_3[[#This Row],[Värde]]*100</f>
        <v>23.107526591088178</v>
      </c>
      <c r="O306" t="str">
        <f>FIXED(Table_3[[#This Row],[Värde_num]],0)</f>
        <v>23</v>
      </c>
      <c r="P306" t="str">
        <f>Table_3[[#This Row],[Undergrupp]]&amp;" ("&amp;Table_3[[#This Row],[Varde_heltal]]&amp;"%)"</f>
        <v>Boende: Hyreslägenhet (23%)</v>
      </c>
    </row>
    <row r="307" spans="1:16" x14ac:dyDescent="0.2">
      <c r="A307" t="s">
        <v>0</v>
      </c>
      <c r="B307" t="s">
        <v>91</v>
      </c>
      <c r="C307" t="s">
        <v>83</v>
      </c>
      <c r="D307" t="s">
        <v>7</v>
      </c>
      <c r="E307" t="s">
        <v>42</v>
      </c>
      <c r="F307" s="8">
        <v>0.3153035411173164</v>
      </c>
      <c r="G307" s="8">
        <v>0.28266528005987551</v>
      </c>
      <c r="H307" t="s">
        <v>123</v>
      </c>
      <c r="I307">
        <v>501</v>
      </c>
      <c r="J307">
        <v>439</v>
      </c>
      <c r="M307" s="9">
        <f>(Table_3[[#This Row],[Värde]]-Table_3[[#This Row],[Total]])</f>
        <v>3.2638261057440887E-2</v>
      </c>
      <c r="N307">
        <f>Table_3[[#This Row],[Värde]]*100</f>
        <v>31.53035411173164</v>
      </c>
      <c r="O307" t="str">
        <f>FIXED(Table_3[[#This Row],[Värde_num]],0)</f>
        <v>32</v>
      </c>
      <c r="P307" t="str">
        <f>Table_3[[#This Row],[Undergrupp]]&amp;" ("&amp;Table_3[[#This Row],[Varde_heltal]]&amp;"%)"</f>
        <v>Boende: Villa/radhus (32%)</v>
      </c>
    </row>
    <row r="308" spans="1:16" x14ac:dyDescent="0.2">
      <c r="A308" t="s">
        <v>0</v>
      </c>
      <c r="B308" t="s">
        <v>91</v>
      </c>
      <c r="C308" t="s">
        <v>83</v>
      </c>
      <c r="D308" t="s">
        <v>7</v>
      </c>
      <c r="E308" t="s">
        <v>43</v>
      </c>
      <c r="F308" s="8">
        <v>0.60062364755567277</v>
      </c>
      <c r="G308" s="8">
        <v>0.28266528005987551</v>
      </c>
      <c r="H308" t="s">
        <v>123</v>
      </c>
      <c r="I308">
        <v>13</v>
      </c>
      <c r="J308">
        <v>16</v>
      </c>
      <c r="M308" s="9">
        <f>(Table_3[[#This Row],[Värde]]-Table_3[[#This Row],[Total]])</f>
        <v>0.31795836749579726</v>
      </c>
      <c r="N308">
        <f>Table_3[[#This Row],[Värde]]*100</f>
        <v>60.062364755567273</v>
      </c>
      <c r="O308" t="str">
        <f>FIXED(Table_3[[#This Row],[Värde_num]],0)</f>
        <v>60</v>
      </c>
      <c r="P308" t="str">
        <f>Table_3[[#This Row],[Undergrupp]]&amp;" ("&amp;Table_3[[#This Row],[Varde_heltal]]&amp;"%)"</f>
        <v>Boende: Övrigt (inneboende m.fl.) (60%)</v>
      </c>
    </row>
    <row r="309" spans="1:16" x14ac:dyDescent="0.2">
      <c r="A309" t="s">
        <v>0</v>
      </c>
      <c r="B309" t="s">
        <v>91</v>
      </c>
      <c r="C309" t="s">
        <v>83</v>
      </c>
      <c r="D309" t="s">
        <v>12</v>
      </c>
      <c r="E309" t="s">
        <v>56</v>
      </c>
      <c r="F309" s="8">
        <v>0.33121664686652508</v>
      </c>
      <c r="G309" s="8">
        <v>0.28266528005987551</v>
      </c>
      <c r="H309" t="s">
        <v>123</v>
      </c>
      <c r="I309">
        <v>487</v>
      </c>
      <c r="J309">
        <v>429</v>
      </c>
      <c r="M309" s="9">
        <f>(Table_3[[#This Row],[Värde]]-Table_3[[#This Row],[Total]])</f>
        <v>4.8551366806649565E-2</v>
      </c>
      <c r="N309">
        <f>Table_3[[#This Row],[Värde]]*100</f>
        <v>33.121664686652508</v>
      </c>
      <c r="O309" t="str">
        <f>FIXED(Table_3[[#This Row],[Värde_num]],0)</f>
        <v>33</v>
      </c>
      <c r="P309" t="str">
        <f>Table_3[[#This Row],[Undergrupp]]&amp;" ("&amp;Table_3[[#This Row],[Varde_heltal]]&amp;"%)"</f>
        <v>Civilstånd: Gift/partnerskap (33%)</v>
      </c>
    </row>
    <row r="310" spans="1:16" x14ac:dyDescent="0.2">
      <c r="A310" t="s">
        <v>0</v>
      </c>
      <c r="B310" t="s">
        <v>91</v>
      </c>
      <c r="C310" t="s">
        <v>83</v>
      </c>
      <c r="D310" t="s">
        <v>15</v>
      </c>
      <c r="E310" t="s">
        <v>70</v>
      </c>
      <c r="F310" s="8">
        <v>0.4655150697686784</v>
      </c>
      <c r="G310" s="8">
        <v>0.28266528005987551</v>
      </c>
      <c r="H310" t="s">
        <v>123</v>
      </c>
      <c r="I310">
        <v>43</v>
      </c>
      <c r="J310">
        <v>43</v>
      </c>
      <c r="M310" s="9">
        <f>(Table_3[[#This Row],[Värde]]-Table_3[[#This Row],[Total]])</f>
        <v>0.18284978970880289</v>
      </c>
      <c r="N310">
        <f>Table_3[[#This Row],[Värde]]*100</f>
        <v>46.551506976867842</v>
      </c>
      <c r="O310" t="str">
        <f>FIXED(Table_3[[#This Row],[Värde_num]],0)</f>
        <v>47</v>
      </c>
      <c r="P310" t="str">
        <f>Table_3[[#This Row],[Undergrupp]]&amp;" ("&amp;Table_3[[#This Row],[Varde_heltal]]&amp;"%)"</f>
        <v>Partisympati: KD (47%)</v>
      </c>
    </row>
    <row r="311" spans="1:16" x14ac:dyDescent="0.2">
      <c r="A311" t="s">
        <v>0</v>
      </c>
      <c r="B311" t="s">
        <v>91</v>
      </c>
      <c r="C311" t="s">
        <v>83</v>
      </c>
      <c r="D311" t="s">
        <v>15</v>
      </c>
      <c r="E311" t="s">
        <v>75</v>
      </c>
      <c r="F311" s="8">
        <v>3.8119726599347523E-2</v>
      </c>
      <c r="G311" s="8">
        <v>0.28266528005987551</v>
      </c>
      <c r="H311" t="s">
        <v>124</v>
      </c>
      <c r="I311">
        <v>15</v>
      </c>
      <c r="J311">
        <v>16</v>
      </c>
      <c r="M311" s="9">
        <f>(Table_3[[#This Row],[Värde]]-Table_3[[#This Row],[Total]])</f>
        <v>-0.24454555346052798</v>
      </c>
      <c r="N311">
        <f>Table_3[[#This Row],[Värde]]*100</f>
        <v>3.8119726599347521</v>
      </c>
      <c r="O311" t="str">
        <f>FIXED(Table_3[[#This Row],[Värde_num]],0)</f>
        <v>4</v>
      </c>
      <c r="P311" t="str">
        <f>Table_3[[#This Row],[Undergrupp]]&amp;" ("&amp;Table_3[[#This Row],[Varde_heltal]]&amp;"%)"</f>
        <v>Partisympati: Annat (4%)</v>
      </c>
    </row>
    <row r="312" spans="1:16" x14ac:dyDescent="0.2">
      <c r="A312" t="s">
        <v>0</v>
      </c>
      <c r="B312" t="s">
        <v>91</v>
      </c>
      <c r="C312" t="s">
        <v>83</v>
      </c>
      <c r="D312" t="s">
        <v>15</v>
      </c>
      <c r="E312" t="s">
        <v>76</v>
      </c>
      <c r="F312" s="8">
        <v>0.36601465245372272</v>
      </c>
      <c r="G312" s="8">
        <v>0.28266528005987551</v>
      </c>
      <c r="H312" t="s">
        <v>123</v>
      </c>
      <c r="I312">
        <v>220</v>
      </c>
      <c r="J312">
        <v>225</v>
      </c>
      <c r="M312" s="9">
        <f>(Table_3[[#This Row],[Värde]]-Table_3[[#This Row],[Total]])</f>
        <v>8.334937239384721E-2</v>
      </c>
      <c r="N312">
        <f>Table_3[[#This Row],[Värde]]*100</f>
        <v>36.601465245372275</v>
      </c>
      <c r="O312" t="str">
        <f>FIXED(Table_3[[#This Row],[Värde_num]],0)</f>
        <v>37</v>
      </c>
      <c r="P312" t="str">
        <f>Table_3[[#This Row],[Undergrupp]]&amp;" ("&amp;Table_3[[#This Row],[Varde_heltal]]&amp;"%)"</f>
        <v>Partisympati: M+L+KD (37%)</v>
      </c>
    </row>
    <row r="313" spans="1:16" x14ac:dyDescent="0.2">
      <c r="A313" t="s">
        <v>0</v>
      </c>
      <c r="B313" t="s">
        <v>91</v>
      </c>
      <c r="C313" t="s">
        <v>84</v>
      </c>
      <c r="D313" t="s">
        <v>1</v>
      </c>
      <c r="E313" t="s">
        <v>17</v>
      </c>
      <c r="F313" s="8">
        <v>6.1815684508024438E-2</v>
      </c>
      <c r="G313" s="8">
        <v>8.2366793137926428E-2</v>
      </c>
      <c r="H313" t="s">
        <v>124</v>
      </c>
      <c r="I313">
        <v>503</v>
      </c>
      <c r="J313">
        <v>512</v>
      </c>
      <c r="M313" s="9">
        <f>(Table_3[[#This Row],[Värde]]-Table_3[[#This Row],[Total]])</f>
        <v>-2.055110862990199E-2</v>
      </c>
      <c r="N313">
        <f>Table_3[[#This Row],[Värde]]*100</f>
        <v>6.1815684508024438</v>
      </c>
      <c r="O313" t="str">
        <f>FIXED(Table_3[[#This Row],[Värde_num]],0)</f>
        <v>6</v>
      </c>
      <c r="P313" t="str">
        <f>Table_3[[#This Row],[Undergrupp]]&amp;" ("&amp;Table_3[[#This Row],[Varde_heltal]]&amp;"%)"</f>
        <v>Kön: Man (6%)</v>
      </c>
    </row>
    <row r="314" spans="1:16" x14ac:dyDescent="0.2">
      <c r="A314" t="s">
        <v>0</v>
      </c>
      <c r="B314" t="s">
        <v>91</v>
      </c>
      <c r="C314" t="s">
        <v>84</v>
      </c>
      <c r="D314" t="s">
        <v>1</v>
      </c>
      <c r="E314" t="s">
        <v>18</v>
      </c>
      <c r="F314" s="8">
        <v>0.10327021842282226</v>
      </c>
      <c r="G314" s="8">
        <v>8.2366793137926428E-2</v>
      </c>
      <c r="H314" t="s">
        <v>123</v>
      </c>
      <c r="I314">
        <v>512</v>
      </c>
      <c r="J314">
        <v>503</v>
      </c>
      <c r="M314" s="9">
        <f>(Table_3[[#This Row],[Värde]]-Table_3[[#This Row],[Total]])</f>
        <v>2.0903425284895832E-2</v>
      </c>
      <c r="N314">
        <f>Table_3[[#This Row],[Värde]]*100</f>
        <v>10.327021842282226</v>
      </c>
      <c r="O314" t="str">
        <f>FIXED(Table_3[[#This Row],[Värde_num]],0)</f>
        <v>10</v>
      </c>
      <c r="P314" t="str">
        <f>Table_3[[#This Row],[Undergrupp]]&amp;" ("&amp;Table_3[[#This Row],[Varde_heltal]]&amp;"%)"</f>
        <v>Kön: Kvinna (10%)</v>
      </c>
    </row>
    <row r="315" spans="1:16" x14ac:dyDescent="0.2">
      <c r="A315" t="s">
        <v>0</v>
      </c>
      <c r="B315" t="s">
        <v>91</v>
      </c>
      <c r="C315" t="s">
        <v>84</v>
      </c>
      <c r="D315" t="s">
        <v>2</v>
      </c>
      <c r="E315" t="s">
        <v>20</v>
      </c>
      <c r="F315" s="8">
        <v>5.1304715955514751E-2</v>
      </c>
      <c r="G315" s="8">
        <v>8.2366793137926428E-2</v>
      </c>
      <c r="H315" t="s">
        <v>124</v>
      </c>
      <c r="I315">
        <v>210</v>
      </c>
      <c r="J315">
        <v>254</v>
      </c>
      <c r="M315" s="9">
        <f>(Table_3[[#This Row],[Värde]]-Table_3[[#This Row],[Total]])</f>
        <v>-3.1062077182411676E-2</v>
      </c>
      <c r="N315">
        <f>Table_3[[#This Row],[Värde]]*100</f>
        <v>5.1304715955514748</v>
      </c>
      <c r="O315" t="str">
        <f>FIXED(Table_3[[#This Row],[Värde_num]],0)</f>
        <v>5</v>
      </c>
      <c r="P315" t="str">
        <f>Table_3[[#This Row],[Undergrupp]]&amp;" ("&amp;Table_3[[#This Row],[Varde_heltal]]&amp;"%)"</f>
        <v>Ålder: 35-49 år (5%)</v>
      </c>
    </row>
    <row r="316" spans="1:16" x14ac:dyDescent="0.2">
      <c r="A316" t="s">
        <v>0</v>
      </c>
      <c r="B316" t="s">
        <v>91</v>
      </c>
      <c r="C316" t="s">
        <v>84</v>
      </c>
      <c r="D316" t="s">
        <v>2</v>
      </c>
      <c r="E316" t="s">
        <v>21</v>
      </c>
      <c r="F316" s="8">
        <v>0.12869926292408007</v>
      </c>
      <c r="G316" s="8">
        <v>8.2366793137926428E-2</v>
      </c>
      <c r="H316" t="s">
        <v>123</v>
      </c>
      <c r="I316">
        <v>305</v>
      </c>
      <c r="J316">
        <v>243</v>
      </c>
      <c r="M316" s="9">
        <f>(Table_3[[#This Row],[Värde]]-Table_3[[#This Row],[Total]])</f>
        <v>4.6332469786153643E-2</v>
      </c>
      <c r="N316">
        <f>Table_3[[#This Row],[Värde]]*100</f>
        <v>12.869926292408007</v>
      </c>
      <c r="O316" t="str">
        <f>FIXED(Table_3[[#This Row],[Värde_num]],0)</f>
        <v>13</v>
      </c>
      <c r="P316" t="str">
        <f>Table_3[[#This Row],[Undergrupp]]&amp;" ("&amp;Table_3[[#This Row],[Varde_heltal]]&amp;"%)"</f>
        <v>Ålder: 50-64 år (13%)</v>
      </c>
    </row>
    <row r="317" spans="1:16" x14ac:dyDescent="0.2">
      <c r="A317" t="s">
        <v>0</v>
      </c>
      <c r="B317" t="s">
        <v>91</v>
      </c>
      <c r="C317" t="s">
        <v>84</v>
      </c>
      <c r="D317" t="s">
        <v>3</v>
      </c>
      <c r="E317" t="s">
        <v>24</v>
      </c>
      <c r="F317" s="8">
        <v>1.9126705509370311E-2</v>
      </c>
      <c r="G317" s="8">
        <v>8.2366793137926428E-2</v>
      </c>
      <c r="H317" t="s">
        <v>124</v>
      </c>
      <c r="I317">
        <v>108</v>
      </c>
      <c r="J317">
        <v>130</v>
      </c>
      <c r="M317" s="9">
        <f>(Table_3[[#This Row],[Värde]]-Table_3[[#This Row],[Total]])</f>
        <v>-6.3240087628556124E-2</v>
      </c>
      <c r="N317">
        <f>Table_3[[#This Row],[Värde]]*100</f>
        <v>1.912670550937031</v>
      </c>
      <c r="O317" t="str">
        <f>FIXED(Table_3[[#This Row],[Värde_num]],0)</f>
        <v>2</v>
      </c>
      <c r="P317" t="str">
        <f>Table_3[[#This Row],[Undergrupp]]&amp;" ("&amp;Table_3[[#This Row],[Varde_heltal]]&amp;"%)"</f>
        <v>Man: 35-49 år (2%)</v>
      </c>
    </row>
    <row r="318" spans="1:16" x14ac:dyDescent="0.2">
      <c r="A318" t="s">
        <v>0</v>
      </c>
      <c r="B318" t="s">
        <v>91</v>
      </c>
      <c r="C318" t="s">
        <v>84</v>
      </c>
      <c r="D318" t="s">
        <v>4</v>
      </c>
      <c r="E318" t="s">
        <v>29</v>
      </c>
      <c r="F318" s="8">
        <v>0.16275599559938717</v>
      </c>
      <c r="G318" s="8">
        <v>8.2366793137926428E-2</v>
      </c>
      <c r="H318" t="s">
        <v>123</v>
      </c>
      <c r="I318">
        <v>147</v>
      </c>
      <c r="J318">
        <v>120</v>
      </c>
      <c r="M318" s="9">
        <f>(Table_3[[#This Row],[Värde]]-Table_3[[#This Row],[Total]])</f>
        <v>8.0389202461460738E-2</v>
      </c>
      <c r="N318">
        <f>Table_3[[#This Row],[Värde]]*100</f>
        <v>16.275599559938716</v>
      </c>
      <c r="O318" t="str">
        <f>FIXED(Table_3[[#This Row],[Värde_num]],0)</f>
        <v>16</v>
      </c>
      <c r="P318" t="str">
        <f>Table_3[[#This Row],[Undergrupp]]&amp;" ("&amp;Table_3[[#This Row],[Varde_heltal]]&amp;"%)"</f>
        <v>Kvinna: 50-64 år (16%)</v>
      </c>
    </row>
    <row r="319" spans="1:16" x14ac:dyDescent="0.2">
      <c r="A319" t="s">
        <v>0</v>
      </c>
      <c r="B319" t="s">
        <v>91</v>
      </c>
      <c r="C319" t="s">
        <v>84</v>
      </c>
      <c r="D319" t="s">
        <v>8</v>
      </c>
      <c r="E319" t="s">
        <v>44</v>
      </c>
      <c r="F319" s="8">
        <v>0.11427252135579233</v>
      </c>
      <c r="G319" s="8">
        <v>8.2366793137926428E-2</v>
      </c>
      <c r="H319" t="s">
        <v>123</v>
      </c>
      <c r="I319">
        <v>208</v>
      </c>
      <c r="J319">
        <v>238</v>
      </c>
      <c r="M319" s="9">
        <f>(Table_3[[#This Row],[Värde]]-Table_3[[#This Row],[Total]])</f>
        <v>3.19057282178659E-2</v>
      </c>
      <c r="N319">
        <f>Table_3[[#This Row],[Värde]]*100</f>
        <v>11.427252135579232</v>
      </c>
      <c r="O319" t="str">
        <f>FIXED(Table_3[[#This Row],[Värde_num]],0)</f>
        <v>11</v>
      </c>
      <c r="P319" t="str">
        <f>Table_3[[#This Row],[Undergrupp]]&amp;" ("&amp;Table_3[[#This Row],[Varde_heltal]]&amp;"%)"</f>
        <v>Har hemmaboende barn i hushållet (11%)</v>
      </c>
    </row>
    <row r="320" spans="1:16" x14ac:dyDescent="0.2">
      <c r="A320" t="s">
        <v>0</v>
      </c>
      <c r="B320" t="s">
        <v>91</v>
      </c>
      <c r="C320" t="s">
        <v>84</v>
      </c>
      <c r="D320" t="s">
        <v>8</v>
      </c>
      <c r="E320" t="s">
        <v>45</v>
      </c>
      <c r="F320" s="8">
        <v>7.126086900386093E-2</v>
      </c>
      <c r="G320" s="8">
        <v>8.2366793137926428E-2</v>
      </c>
      <c r="H320" t="s">
        <v>124</v>
      </c>
      <c r="I320">
        <v>784</v>
      </c>
      <c r="J320">
        <v>746</v>
      </c>
      <c r="M320" s="9">
        <f>(Table_3[[#This Row],[Värde]]-Table_3[[#This Row],[Total]])</f>
        <v>-1.1105924134065498E-2</v>
      </c>
      <c r="N320">
        <f>Table_3[[#This Row],[Värde]]*100</f>
        <v>7.1260869003860927</v>
      </c>
      <c r="O320" t="str">
        <f>FIXED(Table_3[[#This Row],[Värde_num]],0)</f>
        <v>7</v>
      </c>
      <c r="P320" t="str">
        <f>Table_3[[#This Row],[Undergrupp]]&amp;" ("&amp;Table_3[[#This Row],[Varde_heltal]]&amp;"%)"</f>
        <v>Har inte hemmaboende barn i hushållet (7%)</v>
      </c>
    </row>
    <row r="321" spans="1:16" x14ac:dyDescent="0.2">
      <c r="A321" t="s">
        <v>0</v>
      </c>
      <c r="B321" t="s">
        <v>91</v>
      </c>
      <c r="C321" t="s">
        <v>84</v>
      </c>
      <c r="D321" t="s">
        <v>11</v>
      </c>
      <c r="E321" t="s">
        <v>52</v>
      </c>
      <c r="F321" s="8">
        <v>2.2460888628580013E-2</v>
      </c>
      <c r="G321" s="8">
        <v>8.2366793137926428E-2</v>
      </c>
      <c r="H321" t="s">
        <v>124</v>
      </c>
      <c r="I321">
        <v>155</v>
      </c>
      <c r="J321">
        <v>190</v>
      </c>
      <c r="M321" s="9">
        <f>(Table_3[[#This Row],[Värde]]-Table_3[[#This Row],[Total]])</f>
        <v>-5.9905904509346415E-2</v>
      </c>
      <c r="N321">
        <f>Table_3[[#This Row],[Värde]]*100</f>
        <v>2.2460888628580014</v>
      </c>
      <c r="O321" t="str">
        <f>FIXED(Table_3[[#This Row],[Värde_num]],0)</f>
        <v>2</v>
      </c>
      <c r="P321" t="str">
        <f>Table_3[[#This Row],[Undergrupp]]&amp;" ("&amp;Table_3[[#This Row],[Varde_heltal]]&amp;"%)"</f>
        <v>Hushållsinkomst: -299k (2%)</v>
      </c>
    </row>
    <row r="322" spans="1:16" x14ac:dyDescent="0.2">
      <c r="A322" t="s">
        <v>0</v>
      </c>
      <c r="B322" t="s">
        <v>91</v>
      </c>
      <c r="C322" t="s">
        <v>84</v>
      </c>
      <c r="D322" t="s">
        <v>13</v>
      </c>
      <c r="E322" t="s">
        <v>59</v>
      </c>
      <c r="F322" s="8">
        <v>5.7262481111193198E-2</v>
      </c>
      <c r="G322" s="8">
        <v>8.2366793137926428E-2</v>
      </c>
      <c r="H322" t="s">
        <v>124</v>
      </c>
      <c r="I322">
        <v>390</v>
      </c>
      <c r="J322">
        <v>403</v>
      </c>
      <c r="M322" s="9">
        <f>(Table_3[[#This Row],[Värde]]-Table_3[[#This Row],[Total]])</f>
        <v>-2.510431202673323E-2</v>
      </c>
      <c r="N322">
        <f>Table_3[[#This Row],[Värde]]*100</f>
        <v>5.72624811111932</v>
      </c>
      <c r="O322" t="str">
        <f>FIXED(Table_3[[#This Row],[Värde_num]],0)</f>
        <v>6</v>
      </c>
      <c r="P322" t="str">
        <f>Table_3[[#This Row],[Undergrupp]]&amp;" ("&amp;Table_3[[#This Row],[Varde_heltal]]&amp;"%)"</f>
        <v>Boende i: Storstäder och storstadsnära kommuner (6%)</v>
      </c>
    </row>
    <row r="323" spans="1:16" x14ac:dyDescent="0.2">
      <c r="A323" t="s">
        <v>0</v>
      </c>
      <c r="B323" t="s">
        <v>91</v>
      </c>
      <c r="C323" t="s">
        <v>84</v>
      </c>
      <c r="D323" t="s">
        <v>13</v>
      </c>
      <c r="E323" t="s">
        <v>61</v>
      </c>
      <c r="F323" s="8">
        <v>0.10961015414827971</v>
      </c>
      <c r="G323" s="8">
        <v>8.2366793137926428E-2</v>
      </c>
      <c r="H323" t="s">
        <v>123</v>
      </c>
      <c r="I323">
        <v>290</v>
      </c>
      <c r="J323">
        <v>286</v>
      </c>
      <c r="M323" s="9">
        <f>(Table_3[[#This Row],[Värde]]-Table_3[[#This Row],[Total]])</f>
        <v>2.7243361010353281E-2</v>
      </c>
      <c r="N323">
        <f>Table_3[[#This Row],[Värde]]*100</f>
        <v>10.961015414827971</v>
      </c>
      <c r="O323" t="str">
        <f>FIXED(Table_3[[#This Row],[Värde_num]],0)</f>
        <v>11</v>
      </c>
      <c r="P323" t="str">
        <f>Table_3[[#This Row],[Undergrupp]]&amp;" ("&amp;Table_3[[#This Row],[Varde_heltal]]&amp;"%)"</f>
        <v>Boende i: Mindre städer/tätorter och landsbygdskommuner (11%)</v>
      </c>
    </row>
    <row r="324" spans="1:16" x14ac:dyDescent="0.2">
      <c r="A324" t="s">
        <v>0</v>
      </c>
      <c r="B324" t="s">
        <v>91</v>
      </c>
      <c r="C324" t="s">
        <v>84</v>
      </c>
      <c r="D324" t="s">
        <v>14</v>
      </c>
      <c r="E324" t="s">
        <v>62</v>
      </c>
      <c r="F324" s="8">
        <v>4.6236056313801947E-2</v>
      </c>
      <c r="G324" s="8">
        <v>8.2366793137926428E-2</v>
      </c>
      <c r="H324" t="s">
        <v>124</v>
      </c>
      <c r="I324">
        <v>234</v>
      </c>
      <c r="J324">
        <v>238</v>
      </c>
      <c r="M324" s="9">
        <f>(Table_3[[#This Row],[Värde]]-Table_3[[#This Row],[Total]])</f>
        <v>-3.6130736824124481E-2</v>
      </c>
      <c r="N324">
        <f>Table_3[[#This Row],[Värde]]*100</f>
        <v>4.6236056313801948</v>
      </c>
      <c r="O324" t="str">
        <f>FIXED(Table_3[[#This Row],[Värde_num]],0)</f>
        <v>5</v>
      </c>
      <c r="P324" t="str">
        <f>Table_3[[#This Row],[Undergrupp]]&amp;" ("&amp;Table_3[[#This Row],[Varde_heltal]]&amp;"%)"</f>
        <v>Boende i: Stockholm (5%)</v>
      </c>
    </row>
    <row r="325" spans="1:16" x14ac:dyDescent="0.2">
      <c r="A325" t="s">
        <v>0</v>
      </c>
      <c r="B325" t="s">
        <v>91</v>
      </c>
      <c r="C325" t="s">
        <v>84</v>
      </c>
      <c r="D325" t="s">
        <v>14</v>
      </c>
      <c r="E325" t="s">
        <v>64</v>
      </c>
      <c r="F325" s="8">
        <v>0.11750750275210685</v>
      </c>
      <c r="G325" s="8">
        <v>8.2366793137926428E-2</v>
      </c>
      <c r="H325" t="s">
        <v>123</v>
      </c>
      <c r="I325">
        <v>230</v>
      </c>
      <c r="J325">
        <v>235</v>
      </c>
      <c r="M325" s="9">
        <f>(Table_3[[#This Row],[Värde]]-Table_3[[#This Row],[Total]])</f>
        <v>3.5140709614180421E-2</v>
      </c>
      <c r="N325">
        <f>Table_3[[#This Row],[Värde]]*100</f>
        <v>11.750750275210684</v>
      </c>
      <c r="O325" t="str">
        <f>FIXED(Table_3[[#This Row],[Värde_num]],0)</f>
        <v>12</v>
      </c>
      <c r="P325" t="str">
        <f>Table_3[[#This Row],[Undergrupp]]&amp;" ("&amp;Table_3[[#This Row],[Varde_heltal]]&amp;"%)"</f>
        <v>Boende i: Södra (12%)</v>
      </c>
    </row>
    <row r="326" spans="1:16" x14ac:dyDescent="0.2">
      <c r="A326" t="s">
        <v>0</v>
      </c>
      <c r="B326" t="s">
        <v>91</v>
      </c>
      <c r="C326" t="s">
        <v>84</v>
      </c>
      <c r="D326" t="s">
        <v>14</v>
      </c>
      <c r="E326" t="s">
        <v>66</v>
      </c>
      <c r="F326" s="8">
        <v>0.12155848414519502</v>
      </c>
      <c r="G326" s="8">
        <v>8.2366793137926428E-2</v>
      </c>
      <c r="H326" t="s">
        <v>123</v>
      </c>
      <c r="I326">
        <v>166</v>
      </c>
      <c r="J326">
        <v>170</v>
      </c>
      <c r="M326" s="9">
        <f>(Table_3[[#This Row],[Värde]]-Table_3[[#This Row],[Total]])</f>
        <v>3.9191691007268589E-2</v>
      </c>
      <c r="N326">
        <f>Table_3[[#This Row],[Värde]]*100</f>
        <v>12.155848414519502</v>
      </c>
      <c r="O326" t="str">
        <f>FIXED(Table_3[[#This Row],[Värde_num]],0)</f>
        <v>12</v>
      </c>
      <c r="P326" t="str">
        <f>Table_3[[#This Row],[Undergrupp]]&amp;" ("&amp;Table_3[[#This Row],[Varde_heltal]]&amp;"%)"</f>
        <v>Boende i: Norra (12%)</v>
      </c>
    </row>
    <row r="327" spans="1:16" x14ac:dyDescent="0.2">
      <c r="A327" t="s">
        <v>0</v>
      </c>
      <c r="B327" t="s">
        <v>91</v>
      </c>
      <c r="C327" t="s">
        <v>84</v>
      </c>
      <c r="D327" t="s">
        <v>15</v>
      </c>
      <c r="E327" t="s">
        <v>72</v>
      </c>
      <c r="F327" s="8">
        <v>0</v>
      </c>
      <c r="G327" s="8">
        <v>8.2366793137926428E-2</v>
      </c>
      <c r="H327" t="s">
        <v>124</v>
      </c>
      <c r="I327">
        <v>79</v>
      </c>
      <c r="J327">
        <v>63</v>
      </c>
      <c r="M327" s="9">
        <f>(Table_3[[#This Row],[Värde]]-Table_3[[#This Row],[Total]])</f>
        <v>-8.2366793137926428E-2</v>
      </c>
      <c r="N327">
        <f>Table_3[[#This Row],[Värde]]*100</f>
        <v>0</v>
      </c>
      <c r="O327" t="str">
        <f>FIXED(Table_3[[#This Row],[Värde_num]],0)</f>
        <v>0</v>
      </c>
      <c r="P327" t="str">
        <f>Table_3[[#This Row],[Undergrupp]]&amp;" ("&amp;Table_3[[#This Row],[Varde_heltal]]&amp;"%)"</f>
        <v>Partisympati: V (0%)</v>
      </c>
    </row>
    <row r="328" spans="1:16" x14ac:dyDescent="0.2">
      <c r="A328" t="s">
        <v>0</v>
      </c>
      <c r="B328" t="s">
        <v>91</v>
      </c>
      <c r="C328" t="s">
        <v>84</v>
      </c>
      <c r="D328" t="s">
        <v>15</v>
      </c>
      <c r="E328" t="s">
        <v>74</v>
      </c>
      <c r="F328" s="8">
        <v>0.12525218408148492</v>
      </c>
      <c r="G328" s="8">
        <v>8.2366793137926428E-2</v>
      </c>
      <c r="H328" t="s">
        <v>123</v>
      </c>
      <c r="I328">
        <v>152</v>
      </c>
      <c r="J328">
        <v>192</v>
      </c>
      <c r="M328" s="9">
        <f>(Table_3[[#This Row],[Värde]]-Table_3[[#This Row],[Total]])</f>
        <v>4.2885390943558491E-2</v>
      </c>
      <c r="N328">
        <f>Table_3[[#This Row],[Värde]]*100</f>
        <v>12.525218408148492</v>
      </c>
      <c r="O328" t="str">
        <f>FIXED(Table_3[[#This Row],[Värde_num]],0)</f>
        <v>13</v>
      </c>
      <c r="P328" t="str">
        <f>Table_3[[#This Row],[Undergrupp]]&amp;" ("&amp;Table_3[[#This Row],[Varde_heltal]]&amp;"%)"</f>
        <v>Partisympati: SD (13%)</v>
      </c>
    </row>
    <row r="329" spans="1:16" x14ac:dyDescent="0.2">
      <c r="A329" t="s">
        <v>0</v>
      </c>
      <c r="B329" t="s">
        <v>91</v>
      </c>
      <c r="C329" t="s">
        <v>84</v>
      </c>
      <c r="D329" t="s">
        <v>15</v>
      </c>
      <c r="E329" t="s">
        <v>77</v>
      </c>
      <c r="F329" s="8">
        <v>5.4898845778685208E-2</v>
      </c>
      <c r="G329" s="8">
        <v>8.2366793137926428E-2</v>
      </c>
      <c r="H329" t="s">
        <v>124</v>
      </c>
      <c r="I329">
        <v>518</v>
      </c>
      <c r="J329">
        <v>441</v>
      </c>
      <c r="M329" s="9">
        <f>(Table_3[[#This Row],[Värde]]-Table_3[[#This Row],[Total]])</f>
        <v>-2.746794735924122E-2</v>
      </c>
      <c r="N329">
        <f>Table_3[[#This Row],[Värde]]*100</f>
        <v>5.489884577868521</v>
      </c>
      <c r="O329" t="str">
        <f>FIXED(Table_3[[#This Row],[Värde_num]],0)</f>
        <v>5</v>
      </c>
      <c r="P329" t="str">
        <f>Table_3[[#This Row],[Undergrupp]]&amp;" ("&amp;Table_3[[#This Row],[Varde_heltal]]&amp;"%)"</f>
        <v>Partisympati: S+V+MP+C (5%)</v>
      </c>
    </row>
    <row r="330" spans="1:16" x14ac:dyDescent="0.2">
      <c r="A330" t="s">
        <v>0</v>
      </c>
      <c r="B330" t="s">
        <v>91</v>
      </c>
      <c r="C330" t="s">
        <v>85</v>
      </c>
      <c r="D330" t="s">
        <v>2</v>
      </c>
      <c r="E330" t="s">
        <v>22</v>
      </c>
      <c r="F330" s="8">
        <v>1.8376558166130399E-2</v>
      </c>
      <c r="G330" s="8">
        <v>4.0656054501868093E-2</v>
      </c>
      <c r="H330" t="s">
        <v>124</v>
      </c>
      <c r="I330">
        <v>357</v>
      </c>
      <c r="J330">
        <v>239</v>
      </c>
      <c r="M330" s="9">
        <f>(Table_3[[#This Row],[Värde]]-Table_3[[#This Row],[Total]])</f>
        <v>-2.2279496335737694E-2</v>
      </c>
      <c r="N330">
        <f>Table_3[[#This Row],[Värde]]*100</f>
        <v>1.8376558166130399</v>
      </c>
      <c r="O330" t="str">
        <f>FIXED(Table_3[[#This Row],[Värde_num]],0)</f>
        <v>2</v>
      </c>
      <c r="P330" t="str">
        <f>Table_3[[#This Row],[Undergrupp]]&amp;" ("&amp;Table_3[[#This Row],[Varde_heltal]]&amp;"%)"</f>
        <v>Ålder: 65-84 år (2%)</v>
      </c>
    </row>
    <row r="331" spans="1:16" x14ac:dyDescent="0.2">
      <c r="A331" t="s">
        <v>0</v>
      </c>
      <c r="B331" t="s">
        <v>91</v>
      </c>
      <c r="C331" t="s">
        <v>85</v>
      </c>
      <c r="D331" t="s">
        <v>4</v>
      </c>
      <c r="E331" t="s">
        <v>27</v>
      </c>
      <c r="F331" s="8">
        <v>6.3825264193917552E-3</v>
      </c>
      <c r="G331" s="8">
        <v>4.0656054501868093E-2</v>
      </c>
      <c r="H331" t="s">
        <v>124</v>
      </c>
      <c r="I331">
        <v>81</v>
      </c>
      <c r="J331">
        <v>135</v>
      </c>
      <c r="M331" s="9">
        <f>(Table_3[[#This Row],[Värde]]-Table_3[[#This Row],[Total]])</f>
        <v>-3.4273528082476336E-2</v>
      </c>
      <c r="N331">
        <f>Table_3[[#This Row],[Värde]]*100</f>
        <v>0.63825264193917552</v>
      </c>
      <c r="O331" t="str">
        <f>FIXED(Table_3[[#This Row],[Värde_num]],0)</f>
        <v>1</v>
      </c>
      <c r="P331" t="str">
        <f>Table_3[[#This Row],[Undergrupp]]&amp;" ("&amp;Table_3[[#This Row],[Varde_heltal]]&amp;"%)"</f>
        <v>Kvinna: 18-34 år (1%)</v>
      </c>
    </row>
    <row r="332" spans="1:16" x14ac:dyDescent="0.2">
      <c r="A332" t="s">
        <v>0</v>
      </c>
      <c r="B332" t="s">
        <v>91</v>
      </c>
      <c r="C332" t="s">
        <v>85</v>
      </c>
      <c r="D332" t="s">
        <v>4</v>
      </c>
      <c r="E332" t="s">
        <v>30</v>
      </c>
      <c r="F332" s="8">
        <v>7.2251453851743643E-3</v>
      </c>
      <c r="G332" s="8">
        <v>4.0656054501868093E-2</v>
      </c>
      <c r="H332" t="s">
        <v>124</v>
      </c>
      <c r="I332">
        <v>182</v>
      </c>
      <c r="J332">
        <v>123</v>
      </c>
      <c r="M332" s="9">
        <f>(Table_3[[#This Row],[Värde]]-Table_3[[#This Row],[Total]])</f>
        <v>-3.3430909116693726E-2</v>
      </c>
      <c r="N332">
        <f>Table_3[[#This Row],[Värde]]*100</f>
        <v>0.72251453851743641</v>
      </c>
      <c r="O332" t="str">
        <f>FIXED(Table_3[[#This Row],[Värde_num]],0)</f>
        <v>1</v>
      </c>
      <c r="P332" t="str">
        <f>Table_3[[#This Row],[Undergrupp]]&amp;" ("&amp;Table_3[[#This Row],[Varde_heltal]]&amp;"%)"</f>
        <v>Kvinna: 65-84 år (1%)</v>
      </c>
    </row>
    <row r="333" spans="1:16" x14ac:dyDescent="0.2">
      <c r="A333" t="s">
        <v>0</v>
      </c>
      <c r="B333" t="s">
        <v>91</v>
      </c>
      <c r="C333" t="s">
        <v>85</v>
      </c>
      <c r="D333" t="s">
        <v>6</v>
      </c>
      <c r="E333" t="s">
        <v>37</v>
      </c>
      <c r="F333" s="8">
        <v>1.5282185520557212E-2</v>
      </c>
      <c r="G333" s="8">
        <v>4.0656054501868093E-2</v>
      </c>
      <c r="H333" t="s">
        <v>124</v>
      </c>
      <c r="I333">
        <v>328</v>
      </c>
      <c r="J333">
        <v>224</v>
      </c>
      <c r="M333" s="9">
        <f>(Table_3[[#This Row],[Värde]]-Table_3[[#This Row],[Total]])</f>
        <v>-2.5373868981310881E-2</v>
      </c>
      <c r="N333">
        <f>Table_3[[#This Row],[Värde]]*100</f>
        <v>1.5282185520557212</v>
      </c>
      <c r="O333" t="str">
        <f>FIXED(Table_3[[#This Row],[Värde_num]],0)</f>
        <v>2</v>
      </c>
      <c r="P333" t="str">
        <f>Table_3[[#This Row],[Undergrupp]]&amp;" ("&amp;Table_3[[#This Row],[Varde_heltal]]&amp;"%)"</f>
        <v>Sysselsättning: Pensionär (2%)</v>
      </c>
    </row>
    <row r="334" spans="1:16" x14ac:dyDescent="0.2">
      <c r="A334" t="s">
        <v>0</v>
      </c>
      <c r="B334" t="s">
        <v>91</v>
      </c>
      <c r="C334" t="s">
        <v>85</v>
      </c>
      <c r="D334" t="s">
        <v>6</v>
      </c>
      <c r="E334" t="s">
        <v>39</v>
      </c>
      <c r="F334" s="8">
        <v>0.1637711481943101</v>
      </c>
      <c r="G334" s="8">
        <v>4.0656054501868093E-2</v>
      </c>
      <c r="H334" t="s">
        <v>123</v>
      </c>
      <c r="I334">
        <v>66</v>
      </c>
      <c r="J334">
        <v>74</v>
      </c>
      <c r="M334" s="9">
        <f>(Table_3[[#This Row],[Värde]]-Table_3[[#This Row],[Total]])</f>
        <v>0.123115093692442</v>
      </c>
      <c r="N334">
        <f>Table_3[[#This Row],[Värde]]*100</f>
        <v>16.377114819431011</v>
      </c>
      <c r="O334" t="str">
        <f>FIXED(Table_3[[#This Row],[Värde_num]],0)</f>
        <v>16</v>
      </c>
      <c r="P334" t="str">
        <f>Table_3[[#This Row],[Undergrupp]]&amp;" ("&amp;Table_3[[#This Row],[Varde_heltal]]&amp;"%)"</f>
        <v>Sysselsättning: Annan (16%)</v>
      </c>
    </row>
    <row r="335" spans="1:16" x14ac:dyDescent="0.2">
      <c r="A335" t="s">
        <v>0</v>
      </c>
      <c r="B335" t="s">
        <v>91</v>
      </c>
      <c r="C335" t="s">
        <v>85</v>
      </c>
      <c r="D335" t="s">
        <v>13</v>
      </c>
      <c r="E335" t="s">
        <v>59</v>
      </c>
      <c r="F335" s="8">
        <v>1.9326396324950468E-2</v>
      </c>
      <c r="G335" s="8">
        <v>4.0656054501868093E-2</v>
      </c>
      <c r="H335" t="s">
        <v>124</v>
      </c>
      <c r="I335">
        <v>390</v>
      </c>
      <c r="J335">
        <v>403</v>
      </c>
      <c r="M335" s="9">
        <f>(Table_3[[#This Row],[Värde]]-Table_3[[#This Row],[Total]])</f>
        <v>-2.1329658176917624E-2</v>
      </c>
      <c r="N335">
        <f>Table_3[[#This Row],[Värde]]*100</f>
        <v>1.9326396324950468</v>
      </c>
      <c r="O335" t="str">
        <f>FIXED(Table_3[[#This Row],[Värde_num]],0)</f>
        <v>2</v>
      </c>
      <c r="P335" t="str">
        <f>Table_3[[#This Row],[Undergrupp]]&amp;" ("&amp;Table_3[[#This Row],[Varde_heltal]]&amp;"%)"</f>
        <v>Boende i: Storstäder och storstadsnära kommuner (2%)</v>
      </c>
    </row>
    <row r="336" spans="1:16" x14ac:dyDescent="0.2">
      <c r="A336" t="s">
        <v>0</v>
      </c>
      <c r="B336" t="s">
        <v>91</v>
      </c>
      <c r="C336" t="s">
        <v>85</v>
      </c>
      <c r="D336" t="s">
        <v>13</v>
      </c>
      <c r="E336" t="s">
        <v>61</v>
      </c>
      <c r="F336" s="8">
        <v>6.7140655899385004E-2</v>
      </c>
      <c r="G336" s="8">
        <v>4.0656054501868093E-2</v>
      </c>
      <c r="H336" t="s">
        <v>123</v>
      </c>
      <c r="I336">
        <v>290</v>
      </c>
      <c r="J336">
        <v>286</v>
      </c>
      <c r="M336" s="9">
        <f>(Table_3[[#This Row],[Värde]]-Table_3[[#This Row],[Total]])</f>
        <v>2.6484601397516912E-2</v>
      </c>
      <c r="N336">
        <f>Table_3[[#This Row],[Värde]]*100</f>
        <v>6.7140655899385004</v>
      </c>
      <c r="O336" t="str">
        <f>FIXED(Table_3[[#This Row],[Värde_num]],0)</f>
        <v>7</v>
      </c>
      <c r="P336" t="str">
        <f>Table_3[[#This Row],[Undergrupp]]&amp;" ("&amp;Table_3[[#This Row],[Varde_heltal]]&amp;"%)"</f>
        <v>Boende i: Mindre städer/tätorter och landsbygdskommuner (7%)</v>
      </c>
    </row>
    <row r="337" spans="1:16" x14ac:dyDescent="0.2">
      <c r="A337" t="s">
        <v>0</v>
      </c>
      <c r="B337" t="s">
        <v>91</v>
      </c>
      <c r="C337" t="s">
        <v>85</v>
      </c>
      <c r="D337" t="s">
        <v>15</v>
      </c>
      <c r="E337" t="s">
        <v>67</v>
      </c>
      <c r="F337" s="8">
        <v>4.6867016122230931E-3</v>
      </c>
      <c r="G337" s="8">
        <v>4.0656054501868093E-2</v>
      </c>
      <c r="H337" t="s">
        <v>124</v>
      </c>
      <c r="I337">
        <v>146</v>
      </c>
      <c r="J337">
        <v>157</v>
      </c>
      <c r="M337" s="9">
        <f>(Table_3[[#This Row],[Värde]]-Table_3[[#This Row],[Total]])</f>
        <v>-3.5969352889645E-2</v>
      </c>
      <c r="N337">
        <f>Table_3[[#This Row],[Värde]]*100</f>
        <v>0.46867016122230931</v>
      </c>
      <c r="O337" t="str">
        <f>FIXED(Table_3[[#This Row],[Värde_num]],0)</f>
        <v>0</v>
      </c>
      <c r="P337" t="str">
        <f>Table_3[[#This Row],[Undergrupp]]&amp;" ("&amp;Table_3[[#This Row],[Varde_heltal]]&amp;"%)"</f>
        <v>Partisympati: M (0%)</v>
      </c>
    </row>
    <row r="338" spans="1:16" x14ac:dyDescent="0.2">
      <c r="A338" t="s">
        <v>0</v>
      </c>
      <c r="B338" t="s">
        <v>91</v>
      </c>
      <c r="C338" t="s">
        <v>85</v>
      </c>
      <c r="D338" t="s">
        <v>15</v>
      </c>
      <c r="E338" t="s">
        <v>74</v>
      </c>
      <c r="F338" s="8">
        <v>8.4205611670867708E-2</v>
      </c>
      <c r="G338" s="8">
        <v>4.0656054501868093E-2</v>
      </c>
      <c r="H338" t="s">
        <v>123</v>
      </c>
      <c r="I338">
        <v>152</v>
      </c>
      <c r="J338">
        <v>192</v>
      </c>
      <c r="M338" s="9">
        <f>(Table_3[[#This Row],[Värde]]-Table_3[[#This Row],[Total]])</f>
        <v>4.3549557168999616E-2</v>
      </c>
      <c r="N338">
        <f>Table_3[[#This Row],[Värde]]*100</f>
        <v>8.4205611670867704</v>
      </c>
      <c r="O338" t="str">
        <f>FIXED(Table_3[[#This Row],[Värde_num]],0)</f>
        <v>8</v>
      </c>
      <c r="P338" t="str">
        <f>Table_3[[#This Row],[Undergrupp]]&amp;" ("&amp;Table_3[[#This Row],[Varde_heltal]]&amp;"%)"</f>
        <v>Partisympati: SD (8%)</v>
      </c>
    </row>
    <row r="339" spans="1:16" x14ac:dyDescent="0.2">
      <c r="A339" t="s">
        <v>0</v>
      </c>
      <c r="B339" t="s">
        <v>91</v>
      </c>
      <c r="C339" t="s">
        <v>85</v>
      </c>
      <c r="D339" t="s">
        <v>15</v>
      </c>
      <c r="E339" t="s">
        <v>76</v>
      </c>
      <c r="F339" s="8">
        <v>6.8779140432641793E-3</v>
      </c>
      <c r="G339" s="8">
        <v>4.0656054501868093E-2</v>
      </c>
      <c r="H339" t="s">
        <v>124</v>
      </c>
      <c r="I339">
        <v>220</v>
      </c>
      <c r="J339">
        <v>225</v>
      </c>
      <c r="M339" s="9">
        <f>(Table_3[[#This Row],[Värde]]-Table_3[[#This Row],[Total]])</f>
        <v>-3.3778140458603917E-2</v>
      </c>
      <c r="N339">
        <f>Table_3[[#This Row],[Värde]]*100</f>
        <v>0.68779140432641794</v>
      </c>
      <c r="O339" t="str">
        <f>FIXED(Table_3[[#This Row],[Värde_num]],0)</f>
        <v>1</v>
      </c>
      <c r="P339" t="str">
        <f>Table_3[[#This Row],[Undergrupp]]&amp;" ("&amp;Table_3[[#This Row],[Varde_heltal]]&amp;"%)"</f>
        <v>Partisympati: M+L+KD (1%)</v>
      </c>
    </row>
    <row r="340" spans="1:16" x14ac:dyDescent="0.2">
      <c r="A340" t="s">
        <v>0</v>
      </c>
      <c r="B340" t="s">
        <v>91</v>
      </c>
      <c r="C340" t="s">
        <v>86</v>
      </c>
      <c r="D340" t="s">
        <v>2</v>
      </c>
      <c r="E340" t="s">
        <v>20</v>
      </c>
      <c r="F340" s="8">
        <v>0.42665186328027099</v>
      </c>
      <c r="G340" s="8">
        <v>0.35563904064779778</v>
      </c>
      <c r="H340" t="s">
        <v>123</v>
      </c>
      <c r="I340">
        <v>210</v>
      </c>
      <c r="J340">
        <v>254</v>
      </c>
      <c r="M340" s="9">
        <f>(Table_3[[#This Row],[Värde]]-Table_3[[#This Row],[Total]])</f>
        <v>7.1012822632473216E-2</v>
      </c>
      <c r="N340">
        <f>Table_3[[#This Row],[Värde]]*100</f>
        <v>42.665186328027097</v>
      </c>
      <c r="O340" t="str">
        <f>FIXED(Table_3[[#This Row],[Värde_num]],0)</f>
        <v>43</v>
      </c>
      <c r="P340" t="str">
        <f>Table_3[[#This Row],[Undergrupp]]&amp;" ("&amp;Table_3[[#This Row],[Varde_heltal]]&amp;"%)"</f>
        <v>Ålder: 35-49 år (43%)</v>
      </c>
    </row>
    <row r="341" spans="1:16" x14ac:dyDescent="0.2">
      <c r="A341" t="s">
        <v>0</v>
      </c>
      <c r="B341" t="s">
        <v>91</v>
      </c>
      <c r="C341" t="s">
        <v>86</v>
      </c>
      <c r="D341" t="s">
        <v>2</v>
      </c>
      <c r="E341" t="s">
        <v>22</v>
      </c>
      <c r="F341" s="8">
        <v>0.2859202396168527</v>
      </c>
      <c r="G341" s="8">
        <v>0.35563904064779778</v>
      </c>
      <c r="H341" t="s">
        <v>124</v>
      </c>
      <c r="I341">
        <v>357</v>
      </c>
      <c r="J341">
        <v>239</v>
      </c>
      <c r="M341" s="9">
        <f>(Table_3[[#This Row],[Värde]]-Table_3[[#This Row],[Total]])</f>
        <v>-6.9718801030945077E-2</v>
      </c>
      <c r="N341">
        <f>Table_3[[#This Row],[Värde]]*100</f>
        <v>28.592023961685271</v>
      </c>
      <c r="O341" t="str">
        <f>FIXED(Table_3[[#This Row],[Värde_num]],0)</f>
        <v>29</v>
      </c>
      <c r="P341" t="str">
        <f>Table_3[[#This Row],[Undergrupp]]&amp;" ("&amp;Table_3[[#This Row],[Varde_heltal]]&amp;"%)"</f>
        <v>Ålder: 65-84 år (29%)</v>
      </c>
    </row>
    <row r="342" spans="1:16" x14ac:dyDescent="0.2">
      <c r="A342" t="s">
        <v>0</v>
      </c>
      <c r="B342" t="s">
        <v>91</v>
      </c>
      <c r="C342" t="s">
        <v>86</v>
      </c>
      <c r="D342" t="s">
        <v>3</v>
      </c>
      <c r="E342" t="s">
        <v>24</v>
      </c>
      <c r="F342" s="8">
        <v>0.4722821154238912</v>
      </c>
      <c r="G342" s="8">
        <v>0.35563904064779778</v>
      </c>
      <c r="H342" t="s">
        <v>123</v>
      </c>
      <c r="I342">
        <v>108</v>
      </c>
      <c r="J342">
        <v>130</v>
      </c>
      <c r="M342" s="9">
        <f>(Table_3[[#This Row],[Värde]]-Table_3[[#This Row],[Total]])</f>
        <v>0.11664307477609343</v>
      </c>
      <c r="N342">
        <f>Table_3[[#This Row],[Värde]]*100</f>
        <v>47.228211542389118</v>
      </c>
      <c r="O342" t="str">
        <f>FIXED(Table_3[[#This Row],[Värde_num]],0)</f>
        <v>47</v>
      </c>
      <c r="P342" t="str">
        <f>Table_3[[#This Row],[Undergrupp]]&amp;" ("&amp;Table_3[[#This Row],[Varde_heltal]]&amp;"%)"</f>
        <v>Man: 35-49 år (47%)</v>
      </c>
    </row>
    <row r="343" spans="1:16" x14ac:dyDescent="0.2">
      <c r="A343" t="s">
        <v>0</v>
      </c>
      <c r="B343" t="s">
        <v>91</v>
      </c>
      <c r="C343" t="s">
        <v>86</v>
      </c>
      <c r="D343" t="s">
        <v>3</v>
      </c>
      <c r="E343" t="s">
        <v>26</v>
      </c>
      <c r="F343" s="8">
        <v>0.24752284957264614</v>
      </c>
      <c r="G343" s="8">
        <v>0.35563904064779778</v>
      </c>
      <c r="H343" t="s">
        <v>124</v>
      </c>
      <c r="I343">
        <v>175</v>
      </c>
      <c r="J343">
        <v>115</v>
      </c>
      <c r="M343" s="9">
        <f>(Table_3[[#This Row],[Värde]]-Table_3[[#This Row],[Total]])</f>
        <v>-0.10811619107515164</v>
      </c>
      <c r="N343">
        <f>Table_3[[#This Row],[Värde]]*100</f>
        <v>24.752284957264614</v>
      </c>
      <c r="O343" t="str">
        <f>FIXED(Table_3[[#This Row],[Värde_num]],0)</f>
        <v>25</v>
      </c>
      <c r="P343" t="str">
        <f>Table_3[[#This Row],[Undergrupp]]&amp;" ("&amp;Table_3[[#This Row],[Varde_heltal]]&amp;"%)"</f>
        <v>Man: 65-84 år (25%)</v>
      </c>
    </row>
    <row r="344" spans="1:16" x14ac:dyDescent="0.2">
      <c r="A344" t="s">
        <v>0</v>
      </c>
      <c r="B344" t="s">
        <v>91</v>
      </c>
      <c r="C344" t="s">
        <v>86</v>
      </c>
      <c r="D344" t="s">
        <v>6</v>
      </c>
      <c r="E344" t="s">
        <v>34</v>
      </c>
      <c r="F344" s="8">
        <v>0.48995663280555718</v>
      </c>
      <c r="G344" s="8">
        <v>0.35563904064779778</v>
      </c>
      <c r="H344" t="s">
        <v>123</v>
      </c>
      <c r="I344">
        <v>141</v>
      </c>
      <c r="J344">
        <v>178</v>
      </c>
      <c r="M344" s="9">
        <f>(Table_3[[#This Row],[Värde]]-Table_3[[#This Row],[Total]])</f>
        <v>0.1343175921577594</v>
      </c>
      <c r="N344">
        <f>Table_3[[#This Row],[Värde]]*100</f>
        <v>48.995663280555718</v>
      </c>
      <c r="O344" t="str">
        <f>FIXED(Table_3[[#This Row],[Värde_num]],0)</f>
        <v>49</v>
      </c>
      <c r="P344" t="str">
        <f>Table_3[[#This Row],[Undergrupp]]&amp;" ("&amp;Table_3[[#This Row],[Varde_heltal]]&amp;"%)"</f>
        <v>Sysselsättning: Arbetare (49%)</v>
      </c>
    </row>
    <row r="345" spans="1:16" x14ac:dyDescent="0.2">
      <c r="A345" t="s">
        <v>0</v>
      </c>
      <c r="B345" t="s">
        <v>91</v>
      </c>
      <c r="C345" t="s">
        <v>86</v>
      </c>
      <c r="D345" t="s">
        <v>6</v>
      </c>
      <c r="E345" t="s">
        <v>37</v>
      </c>
      <c r="F345" s="8">
        <v>0.29754744289237761</v>
      </c>
      <c r="G345" s="8">
        <v>0.35563904064779778</v>
      </c>
      <c r="H345" t="s">
        <v>124</v>
      </c>
      <c r="I345">
        <v>328</v>
      </c>
      <c r="J345">
        <v>224</v>
      </c>
      <c r="M345" s="9">
        <f>(Table_3[[#This Row],[Värde]]-Table_3[[#This Row],[Total]])</f>
        <v>-5.8091597755420166E-2</v>
      </c>
      <c r="N345">
        <f>Table_3[[#This Row],[Värde]]*100</f>
        <v>29.75474428923776</v>
      </c>
      <c r="O345" t="str">
        <f>FIXED(Table_3[[#This Row],[Värde_num]],0)</f>
        <v>30</v>
      </c>
      <c r="P345" t="str">
        <f>Table_3[[#This Row],[Undergrupp]]&amp;" ("&amp;Table_3[[#This Row],[Varde_heltal]]&amp;"%)"</f>
        <v>Sysselsättning: Pensionär (30%)</v>
      </c>
    </row>
    <row r="346" spans="1:16" x14ac:dyDescent="0.2">
      <c r="A346" t="s">
        <v>0</v>
      </c>
      <c r="B346" t="s">
        <v>91</v>
      </c>
      <c r="C346" t="s">
        <v>86</v>
      </c>
      <c r="D346" t="s">
        <v>9</v>
      </c>
      <c r="E346" t="s">
        <v>46</v>
      </c>
      <c r="F346" s="8">
        <v>0.44765205803950231</v>
      </c>
      <c r="G346" s="8">
        <v>0.35563904064779778</v>
      </c>
      <c r="H346" t="s">
        <v>123</v>
      </c>
      <c r="I346">
        <v>155</v>
      </c>
      <c r="J346">
        <v>180</v>
      </c>
      <c r="M346" s="9">
        <f>(Table_3[[#This Row],[Värde]]-Table_3[[#This Row],[Total]])</f>
        <v>9.2013017391704532E-2</v>
      </c>
      <c r="N346">
        <f>Table_3[[#This Row],[Värde]]*100</f>
        <v>44.765205803950231</v>
      </c>
      <c r="O346" t="str">
        <f>FIXED(Table_3[[#This Row],[Värde_num]],0)</f>
        <v>45</v>
      </c>
      <c r="P346" t="str">
        <f>Table_3[[#This Row],[Undergrupp]]&amp;" ("&amp;Table_3[[#This Row],[Varde_heltal]]&amp;"%)"</f>
        <v>Fackligt medlemskap: Nej (45%)</v>
      </c>
    </row>
    <row r="347" spans="1:16" x14ac:dyDescent="0.2">
      <c r="A347" t="s">
        <v>0</v>
      </c>
      <c r="B347" t="s">
        <v>91</v>
      </c>
      <c r="C347" t="s">
        <v>86</v>
      </c>
      <c r="D347" t="s">
        <v>9</v>
      </c>
      <c r="E347" t="s">
        <v>47</v>
      </c>
      <c r="F347" s="8">
        <v>0.46682014680286377</v>
      </c>
      <c r="G347" s="8">
        <v>0.35563904064779778</v>
      </c>
      <c r="H347" t="s">
        <v>123</v>
      </c>
      <c r="I347">
        <v>63</v>
      </c>
      <c r="J347">
        <v>69</v>
      </c>
      <c r="M347" s="9">
        <f>(Table_3[[#This Row],[Värde]]-Table_3[[#This Row],[Total]])</f>
        <v>0.11118110615506599</v>
      </c>
      <c r="N347">
        <f>Table_3[[#This Row],[Värde]]*100</f>
        <v>46.682014680286379</v>
      </c>
      <c r="O347" t="str">
        <f>FIXED(Table_3[[#This Row],[Värde_num]],0)</f>
        <v>47</v>
      </c>
      <c r="P347" t="str">
        <f>Table_3[[#This Row],[Undergrupp]]&amp;" ("&amp;Table_3[[#This Row],[Varde_heltal]]&amp;"%)"</f>
        <v>Fackligt medlemskap: LO (47%)</v>
      </c>
    </row>
    <row r="348" spans="1:16" x14ac:dyDescent="0.2">
      <c r="A348" t="s">
        <v>0</v>
      </c>
      <c r="B348" t="s">
        <v>91</v>
      </c>
      <c r="C348" t="s">
        <v>86</v>
      </c>
      <c r="D348" t="s">
        <v>10</v>
      </c>
      <c r="E348" t="s">
        <v>50</v>
      </c>
      <c r="F348" s="8">
        <v>0.45347841731724153</v>
      </c>
      <c r="G348" s="8">
        <v>0.35563904064779778</v>
      </c>
      <c r="H348" t="s">
        <v>123</v>
      </c>
      <c r="I348">
        <v>224</v>
      </c>
      <c r="J348">
        <v>268</v>
      </c>
      <c r="M348" s="9">
        <f>(Table_3[[#This Row],[Värde]]-Table_3[[#This Row],[Total]])</f>
        <v>9.7839376669443756E-2</v>
      </c>
      <c r="N348">
        <f>Table_3[[#This Row],[Värde]]*100</f>
        <v>45.347841731724152</v>
      </c>
      <c r="O348" t="str">
        <f>FIXED(Table_3[[#This Row],[Värde_num]],0)</f>
        <v>45</v>
      </c>
      <c r="P348" t="str">
        <f>Table_3[[#This Row],[Undergrupp]]&amp;" ("&amp;Table_3[[#This Row],[Varde_heltal]]&amp;"%)"</f>
        <v>Sektor: Privat (45%)</v>
      </c>
    </row>
    <row r="349" spans="1:16" x14ac:dyDescent="0.2">
      <c r="A349" t="s">
        <v>0</v>
      </c>
      <c r="B349" t="s">
        <v>91</v>
      </c>
      <c r="C349" t="s">
        <v>86</v>
      </c>
      <c r="D349" t="s">
        <v>13</v>
      </c>
      <c r="E349" t="s">
        <v>59</v>
      </c>
      <c r="F349" s="8">
        <v>0.39583274223517767</v>
      </c>
      <c r="G349" s="8">
        <v>0.35563904064779778</v>
      </c>
      <c r="H349" t="s">
        <v>123</v>
      </c>
      <c r="I349">
        <v>390</v>
      </c>
      <c r="J349">
        <v>403</v>
      </c>
      <c r="M349" s="9">
        <f>(Table_3[[#This Row],[Värde]]-Table_3[[#This Row],[Total]])</f>
        <v>4.0193701587379893E-2</v>
      </c>
      <c r="N349">
        <f>Table_3[[#This Row],[Värde]]*100</f>
        <v>39.583274223517769</v>
      </c>
      <c r="O349" t="str">
        <f>FIXED(Table_3[[#This Row],[Värde_num]],0)</f>
        <v>40</v>
      </c>
      <c r="P349" t="str">
        <f>Table_3[[#This Row],[Undergrupp]]&amp;" ("&amp;Table_3[[#This Row],[Varde_heltal]]&amp;"%)"</f>
        <v>Boende i: Storstäder och storstadsnära kommuner (40%)</v>
      </c>
    </row>
    <row r="350" spans="1:16" x14ac:dyDescent="0.2">
      <c r="A350" t="s">
        <v>0</v>
      </c>
      <c r="B350" t="s">
        <v>91</v>
      </c>
      <c r="C350" t="s">
        <v>86</v>
      </c>
      <c r="D350" t="s">
        <v>13</v>
      </c>
      <c r="E350" t="s">
        <v>60</v>
      </c>
      <c r="F350" s="8">
        <v>0.30901547159645415</v>
      </c>
      <c r="G350" s="8">
        <v>0.35563904064779778</v>
      </c>
      <c r="H350" t="s">
        <v>124</v>
      </c>
      <c r="I350">
        <v>335</v>
      </c>
      <c r="J350">
        <v>326</v>
      </c>
      <c r="M350" s="9">
        <f>(Table_3[[#This Row],[Värde]]-Table_3[[#This Row],[Total]])</f>
        <v>-4.6623569051343627E-2</v>
      </c>
      <c r="N350">
        <f>Table_3[[#This Row],[Värde]]*100</f>
        <v>30.901547159645414</v>
      </c>
      <c r="O350" t="str">
        <f>FIXED(Table_3[[#This Row],[Värde_num]],0)</f>
        <v>31</v>
      </c>
      <c r="P350" t="str">
        <f>Table_3[[#This Row],[Undergrupp]]&amp;" ("&amp;Table_3[[#This Row],[Varde_heltal]]&amp;"%)"</f>
        <v>Boende i: Större städer och kommuner nära större stad (31%)</v>
      </c>
    </row>
    <row r="351" spans="1:16" x14ac:dyDescent="0.2">
      <c r="A351" t="s">
        <v>0</v>
      </c>
      <c r="B351" t="s">
        <v>91</v>
      </c>
      <c r="C351" t="s">
        <v>86</v>
      </c>
      <c r="D351" t="s">
        <v>14</v>
      </c>
      <c r="E351" t="s">
        <v>66</v>
      </c>
      <c r="F351" s="8">
        <v>0.26743322291329208</v>
      </c>
      <c r="G351" s="8">
        <v>0.35563904064779778</v>
      </c>
      <c r="H351" t="s">
        <v>124</v>
      </c>
      <c r="I351">
        <v>166</v>
      </c>
      <c r="J351">
        <v>170</v>
      </c>
      <c r="M351" s="9">
        <f>(Table_3[[#This Row],[Värde]]-Table_3[[#This Row],[Total]])</f>
        <v>-8.8205817734505698E-2</v>
      </c>
      <c r="N351">
        <f>Table_3[[#This Row],[Värde]]*100</f>
        <v>26.743322291329207</v>
      </c>
      <c r="O351" t="str">
        <f>FIXED(Table_3[[#This Row],[Värde_num]],0)</f>
        <v>27</v>
      </c>
      <c r="P351" t="str">
        <f>Table_3[[#This Row],[Undergrupp]]&amp;" ("&amp;Table_3[[#This Row],[Varde_heltal]]&amp;"%)"</f>
        <v>Boende i: Norra (27%)</v>
      </c>
    </row>
    <row r="352" spans="1:16" x14ac:dyDescent="0.2">
      <c r="A352" t="s">
        <v>0</v>
      </c>
      <c r="B352" t="s">
        <v>91</v>
      </c>
      <c r="C352" t="s">
        <v>87</v>
      </c>
      <c r="D352" t="s">
        <v>2</v>
      </c>
      <c r="E352" t="s">
        <v>20</v>
      </c>
      <c r="F352" s="8">
        <v>0.4665522300247345</v>
      </c>
      <c r="G352" s="8">
        <v>0.52133811171240707</v>
      </c>
      <c r="H352" t="s">
        <v>124</v>
      </c>
      <c r="I352">
        <v>210</v>
      </c>
      <c r="J352">
        <v>254</v>
      </c>
      <c r="M352" s="9">
        <f>(Table_3[[#This Row],[Värde]]-Table_3[[#This Row],[Total]])</f>
        <v>-5.4785881687672566E-2</v>
      </c>
      <c r="N352">
        <f>Table_3[[#This Row],[Värde]]*100</f>
        <v>46.655223002473448</v>
      </c>
      <c r="O352" t="str">
        <f>FIXED(Table_3[[#This Row],[Värde_num]],0)</f>
        <v>47</v>
      </c>
      <c r="P352" t="str">
        <f>Table_3[[#This Row],[Undergrupp]]&amp;" ("&amp;Table_3[[#This Row],[Varde_heltal]]&amp;"%)"</f>
        <v>Ålder: 35-49 år (47%)</v>
      </c>
    </row>
    <row r="353" spans="1:16" x14ac:dyDescent="0.2">
      <c r="A353" t="s">
        <v>0</v>
      </c>
      <c r="B353" t="s">
        <v>91</v>
      </c>
      <c r="C353" t="s">
        <v>87</v>
      </c>
      <c r="D353" t="s">
        <v>2</v>
      </c>
      <c r="E353" t="s">
        <v>21</v>
      </c>
      <c r="F353" s="8">
        <v>0.45811560613468266</v>
      </c>
      <c r="G353" s="8">
        <v>0.52133811171240707</v>
      </c>
      <c r="H353" t="s">
        <v>124</v>
      </c>
      <c r="I353">
        <v>305</v>
      </c>
      <c r="J353">
        <v>243</v>
      </c>
      <c r="M353" s="9">
        <f>(Table_3[[#This Row],[Värde]]-Table_3[[#This Row],[Total]])</f>
        <v>-6.3222505577724408E-2</v>
      </c>
      <c r="N353">
        <f>Table_3[[#This Row],[Värde]]*100</f>
        <v>45.811560613468266</v>
      </c>
      <c r="O353" t="str">
        <f>FIXED(Table_3[[#This Row],[Värde_num]],0)</f>
        <v>46</v>
      </c>
      <c r="P353" t="str">
        <f>Table_3[[#This Row],[Undergrupp]]&amp;" ("&amp;Table_3[[#This Row],[Varde_heltal]]&amp;"%)"</f>
        <v>Ålder: 50-64 år (46%)</v>
      </c>
    </row>
    <row r="354" spans="1:16" x14ac:dyDescent="0.2">
      <c r="A354" t="s">
        <v>0</v>
      </c>
      <c r="B354" t="s">
        <v>91</v>
      </c>
      <c r="C354" t="s">
        <v>87</v>
      </c>
      <c r="D354" t="s">
        <v>2</v>
      </c>
      <c r="E354" t="s">
        <v>22</v>
      </c>
      <c r="F354" s="8">
        <v>0.63043096516474695</v>
      </c>
      <c r="G354" s="8">
        <v>0.52133811171240707</v>
      </c>
      <c r="H354" t="s">
        <v>123</v>
      </c>
      <c r="I354">
        <v>357</v>
      </c>
      <c r="J354">
        <v>239</v>
      </c>
      <c r="M354" s="9">
        <f>(Table_3[[#This Row],[Värde]]-Table_3[[#This Row],[Total]])</f>
        <v>0.10909285345233988</v>
      </c>
      <c r="N354">
        <f>Table_3[[#This Row],[Värde]]*100</f>
        <v>63.043096516474698</v>
      </c>
      <c r="O354" t="str">
        <f>FIXED(Table_3[[#This Row],[Värde_num]],0)</f>
        <v>63</v>
      </c>
      <c r="P354" t="str">
        <f>Table_3[[#This Row],[Undergrupp]]&amp;" ("&amp;Table_3[[#This Row],[Varde_heltal]]&amp;"%)"</f>
        <v>Ålder: 65-84 år (63%)</v>
      </c>
    </row>
    <row r="355" spans="1:16" x14ac:dyDescent="0.2">
      <c r="A355" t="s">
        <v>0</v>
      </c>
      <c r="B355" t="s">
        <v>91</v>
      </c>
      <c r="C355" t="s">
        <v>87</v>
      </c>
      <c r="D355" t="s">
        <v>3</v>
      </c>
      <c r="E355" t="s">
        <v>25</v>
      </c>
      <c r="F355" s="8">
        <v>0.42056627982317912</v>
      </c>
      <c r="G355" s="8">
        <v>0.52133811171240707</v>
      </c>
      <c r="H355" t="s">
        <v>124</v>
      </c>
      <c r="I355">
        <v>158</v>
      </c>
      <c r="J355">
        <v>123</v>
      </c>
      <c r="M355" s="9">
        <f>(Table_3[[#This Row],[Värde]]-Table_3[[#This Row],[Total]])</f>
        <v>-0.10077183188922795</v>
      </c>
      <c r="N355">
        <f>Table_3[[#This Row],[Värde]]*100</f>
        <v>42.056627982317913</v>
      </c>
      <c r="O355" t="str">
        <f>FIXED(Table_3[[#This Row],[Värde_num]],0)</f>
        <v>42</v>
      </c>
      <c r="P355" t="str">
        <f>Table_3[[#This Row],[Undergrupp]]&amp;" ("&amp;Table_3[[#This Row],[Varde_heltal]]&amp;"%)"</f>
        <v>Man: 50-64 år (42%)</v>
      </c>
    </row>
    <row r="356" spans="1:16" x14ac:dyDescent="0.2">
      <c r="A356" t="s">
        <v>0</v>
      </c>
      <c r="B356" t="s">
        <v>91</v>
      </c>
      <c r="C356" t="s">
        <v>87</v>
      </c>
      <c r="D356" t="s">
        <v>3</v>
      </c>
      <c r="E356" t="s">
        <v>26</v>
      </c>
      <c r="F356" s="8">
        <v>0.64834375529337973</v>
      </c>
      <c r="G356" s="8">
        <v>0.52133811171240707</v>
      </c>
      <c r="H356" t="s">
        <v>123</v>
      </c>
      <c r="I356">
        <v>175</v>
      </c>
      <c r="J356">
        <v>115</v>
      </c>
      <c r="M356" s="9">
        <f>(Table_3[[#This Row],[Värde]]-Table_3[[#This Row],[Total]])</f>
        <v>0.12700564358097266</v>
      </c>
      <c r="N356">
        <f>Table_3[[#This Row],[Värde]]*100</f>
        <v>64.834375529337976</v>
      </c>
      <c r="O356" t="str">
        <f>FIXED(Table_3[[#This Row],[Värde_num]],0)</f>
        <v>65</v>
      </c>
      <c r="P356" t="str">
        <f>Table_3[[#This Row],[Undergrupp]]&amp;" ("&amp;Table_3[[#This Row],[Varde_heltal]]&amp;"%)"</f>
        <v>Man: 65-84 år (65%)</v>
      </c>
    </row>
    <row r="357" spans="1:16" x14ac:dyDescent="0.2">
      <c r="A357" t="s">
        <v>0</v>
      </c>
      <c r="B357" t="s">
        <v>91</v>
      </c>
      <c r="C357" t="s">
        <v>87</v>
      </c>
      <c r="D357" t="s">
        <v>4</v>
      </c>
      <c r="E357" t="s">
        <v>30</v>
      </c>
      <c r="F357" s="8">
        <v>0.61369431154744325</v>
      </c>
      <c r="G357" s="8">
        <v>0.52133811171240707</v>
      </c>
      <c r="H357" t="s">
        <v>123</v>
      </c>
      <c r="I357">
        <v>182</v>
      </c>
      <c r="J357">
        <v>123</v>
      </c>
      <c r="M357" s="9">
        <f>(Table_3[[#This Row],[Värde]]-Table_3[[#This Row],[Total]])</f>
        <v>9.2356199835036179E-2</v>
      </c>
      <c r="N357">
        <f>Table_3[[#This Row],[Värde]]*100</f>
        <v>61.369431154744326</v>
      </c>
      <c r="O357" t="str">
        <f>FIXED(Table_3[[#This Row],[Värde_num]],0)</f>
        <v>61</v>
      </c>
      <c r="P357" t="str">
        <f>Table_3[[#This Row],[Undergrupp]]&amp;" ("&amp;Table_3[[#This Row],[Varde_heltal]]&amp;"%)"</f>
        <v>Kvinna: 65-84 år (61%)</v>
      </c>
    </row>
    <row r="358" spans="1:16" x14ac:dyDescent="0.2">
      <c r="A358" t="s">
        <v>0</v>
      </c>
      <c r="B358" t="s">
        <v>91</v>
      </c>
      <c r="C358" t="s">
        <v>87</v>
      </c>
      <c r="D358" t="s">
        <v>6</v>
      </c>
      <c r="E358" t="s">
        <v>34</v>
      </c>
      <c r="F358" s="8">
        <v>0.4159234619527224</v>
      </c>
      <c r="G358" s="8">
        <v>0.52133811171240707</v>
      </c>
      <c r="H358" t="s">
        <v>124</v>
      </c>
      <c r="I358">
        <v>141</v>
      </c>
      <c r="J358">
        <v>178</v>
      </c>
      <c r="M358" s="9">
        <f>(Table_3[[#This Row],[Värde]]-Table_3[[#This Row],[Total]])</f>
        <v>-0.10541464975968468</v>
      </c>
      <c r="N358">
        <f>Table_3[[#This Row],[Värde]]*100</f>
        <v>41.592346195272242</v>
      </c>
      <c r="O358" t="str">
        <f>FIXED(Table_3[[#This Row],[Värde_num]],0)</f>
        <v>42</v>
      </c>
      <c r="P358" t="str">
        <f>Table_3[[#This Row],[Undergrupp]]&amp;" ("&amp;Table_3[[#This Row],[Varde_heltal]]&amp;"%)"</f>
        <v>Sysselsättning: Arbetare (42%)</v>
      </c>
    </row>
    <row r="359" spans="1:16" x14ac:dyDescent="0.2">
      <c r="A359" t="s">
        <v>0</v>
      </c>
      <c r="B359" t="s">
        <v>91</v>
      </c>
      <c r="C359" t="s">
        <v>87</v>
      </c>
      <c r="D359" t="s">
        <v>6</v>
      </c>
      <c r="E359" t="s">
        <v>37</v>
      </c>
      <c r="F359" s="8">
        <v>0.6227593414698197</v>
      </c>
      <c r="G359" s="8">
        <v>0.52133811171240707</v>
      </c>
      <c r="H359" t="s">
        <v>123</v>
      </c>
      <c r="I359">
        <v>328</v>
      </c>
      <c r="J359">
        <v>224</v>
      </c>
      <c r="M359" s="9">
        <f>(Table_3[[#This Row],[Värde]]-Table_3[[#This Row],[Total]])</f>
        <v>0.10142122975741263</v>
      </c>
      <c r="N359">
        <f>Table_3[[#This Row],[Värde]]*100</f>
        <v>62.275934146981967</v>
      </c>
      <c r="O359" t="str">
        <f>FIXED(Table_3[[#This Row],[Värde_num]],0)</f>
        <v>62</v>
      </c>
      <c r="P359" t="str">
        <f>Table_3[[#This Row],[Undergrupp]]&amp;" ("&amp;Table_3[[#This Row],[Varde_heltal]]&amp;"%)"</f>
        <v>Sysselsättning: Pensionär (62%)</v>
      </c>
    </row>
    <row r="360" spans="1:16" x14ac:dyDescent="0.2">
      <c r="A360" t="s">
        <v>0</v>
      </c>
      <c r="B360" t="s">
        <v>91</v>
      </c>
      <c r="C360" t="s">
        <v>87</v>
      </c>
      <c r="D360" t="s">
        <v>6</v>
      </c>
      <c r="E360" t="s">
        <v>38</v>
      </c>
      <c r="F360" s="8">
        <v>0.69650543312323832</v>
      </c>
      <c r="G360" s="8">
        <v>0.52133811171240707</v>
      </c>
      <c r="H360" t="s">
        <v>123</v>
      </c>
      <c r="I360">
        <v>34</v>
      </c>
      <c r="J360">
        <v>53</v>
      </c>
      <c r="M360" s="9">
        <f>(Table_3[[#This Row],[Värde]]-Table_3[[#This Row],[Total]])</f>
        <v>0.17516732141083124</v>
      </c>
      <c r="N360">
        <f>Table_3[[#This Row],[Värde]]*100</f>
        <v>69.650543312323833</v>
      </c>
      <c r="O360" t="str">
        <f>FIXED(Table_3[[#This Row],[Värde_num]],0)</f>
        <v>70</v>
      </c>
      <c r="P360" t="str">
        <f>Table_3[[#This Row],[Undergrupp]]&amp;" ("&amp;Table_3[[#This Row],[Varde_heltal]]&amp;"%)"</f>
        <v>Sysselsättning: Arbetssökande (70%)</v>
      </c>
    </row>
    <row r="361" spans="1:16" x14ac:dyDescent="0.2">
      <c r="A361" t="s">
        <v>0</v>
      </c>
      <c r="B361" t="s">
        <v>91</v>
      </c>
      <c r="C361" t="s">
        <v>87</v>
      </c>
      <c r="D361" t="s">
        <v>7</v>
      </c>
      <c r="E361" t="s">
        <v>43</v>
      </c>
      <c r="F361" s="8">
        <v>0.8413022456651007</v>
      </c>
      <c r="G361" s="8">
        <v>0.52133811171240707</v>
      </c>
      <c r="H361" t="s">
        <v>123</v>
      </c>
      <c r="I361">
        <v>13</v>
      </c>
      <c r="J361">
        <v>16</v>
      </c>
      <c r="M361" s="9">
        <f>(Table_3[[#This Row],[Värde]]-Table_3[[#This Row],[Total]])</f>
        <v>0.31996413395269363</v>
      </c>
      <c r="N361">
        <f>Table_3[[#This Row],[Värde]]*100</f>
        <v>84.130224566510066</v>
      </c>
      <c r="O361" t="str">
        <f>FIXED(Table_3[[#This Row],[Värde_num]],0)</f>
        <v>84</v>
      </c>
      <c r="P361" t="str">
        <f>Table_3[[#This Row],[Undergrupp]]&amp;" ("&amp;Table_3[[#This Row],[Varde_heltal]]&amp;"%)"</f>
        <v>Boende: Övrigt (inneboende m.fl.) (84%)</v>
      </c>
    </row>
    <row r="362" spans="1:16" x14ac:dyDescent="0.2">
      <c r="A362" t="s">
        <v>0</v>
      </c>
      <c r="B362" t="s">
        <v>91</v>
      </c>
      <c r="C362" t="s">
        <v>87</v>
      </c>
      <c r="D362" t="s">
        <v>10</v>
      </c>
      <c r="E362" t="s">
        <v>50</v>
      </c>
      <c r="F362" s="8">
        <v>0.43246868024760438</v>
      </c>
      <c r="G362" s="8">
        <v>0.52133811171240707</v>
      </c>
      <c r="H362" t="s">
        <v>124</v>
      </c>
      <c r="I362">
        <v>224</v>
      </c>
      <c r="J362">
        <v>268</v>
      </c>
      <c r="M362" s="9">
        <f>(Table_3[[#This Row],[Värde]]-Table_3[[#This Row],[Total]])</f>
        <v>-8.8869431464802695E-2</v>
      </c>
      <c r="N362">
        <f>Table_3[[#This Row],[Värde]]*100</f>
        <v>43.246868024760438</v>
      </c>
      <c r="O362" t="str">
        <f>FIXED(Table_3[[#This Row],[Värde_num]],0)</f>
        <v>43</v>
      </c>
      <c r="P362" t="str">
        <f>Table_3[[#This Row],[Undergrupp]]&amp;" ("&amp;Table_3[[#This Row],[Varde_heltal]]&amp;"%)"</f>
        <v>Sektor: Privat (43%)</v>
      </c>
    </row>
    <row r="363" spans="1:16" x14ac:dyDescent="0.2">
      <c r="A363" t="s">
        <v>0</v>
      </c>
      <c r="B363" t="s">
        <v>91</v>
      </c>
      <c r="C363" t="s">
        <v>87</v>
      </c>
      <c r="D363" t="s">
        <v>11</v>
      </c>
      <c r="E363" t="s">
        <v>52</v>
      </c>
      <c r="F363" s="8">
        <v>0.62081296601992331</v>
      </c>
      <c r="G363" s="8">
        <v>0.52133811171240707</v>
      </c>
      <c r="H363" t="s">
        <v>123</v>
      </c>
      <c r="I363">
        <v>155</v>
      </c>
      <c r="J363">
        <v>190</v>
      </c>
      <c r="M363" s="9">
        <f>(Table_3[[#This Row],[Värde]]-Table_3[[#This Row],[Total]])</f>
        <v>9.9474854307516236E-2</v>
      </c>
      <c r="N363">
        <f>Table_3[[#This Row],[Värde]]*100</f>
        <v>62.081296601992328</v>
      </c>
      <c r="O363" t="str">
        <f>FIXED(Table_3[[#This Row],[Värde_num]],0)</f>
        <v>62</v>
      </c>
      <c r="P363" t="str">
        <f>Table_3[[#This Row],[Undergrupp]]&amp;" ("&amp;Table_3[[#This Row],[Varde_heltal]]&amp;"%)"</f>
        <v>Hushållsinkomst: -299k (62%)</v>
      </c>
    </row>
    <row r="364" spans="1:16" x14ac:dyDescent="0.2">
      <c r="A364" t="s">
        <v>0</v>
      </c>
      <c r="B364" t="s">
        <v>91</v>
      </c>
      <c r="C364" t="s">
        <v>87</v>
      </c>
      <c r="D364" t="s">
        <v>13</v>
      </c>
      <c r="E364" t="s">
        <v>61</v>
      </c>
      <c r="F364" s="8">
        <v>0.47116022343763803</v>
      </c>
      <c r="G364" s="8">
        <v>0.52133811171240707</v>
      </c>
      <c r="H364" t="s">
        <v>124</v>
      </c>
      <c r="I364">
        <v>290</v>
      </c>
      <c r="J364">
        <v>286</v>
      </c>
      <c r="M364" s="9">
        <f>(Table_3[[#This Row],[Värde]]-Table_3[[#This Row],[Total]])</f>
        <v>-5.0177888274769045E-2</v>
      </c>
      <c r="N364">
        <f>Table_3[[#This Row],[Värde]]*100</f>
        <v>47.116022343763802</v>
      </c>
      <c r="O364" t="str">
        <f>FIXED(Table_3[[#This Row],[Värde_num]],0)</f>
        <v>47</v>
      </c>
      <c r="P364" t="str">
        <f>Table_3[[#This Row],[Undergrupp]]&amp;" ("&amp;Table_3[[#This Row],[Varde_heltal]]&amp;"%)"</f>
        <v>Boende i: Mindre städer/tätorter och landsbygdskommuner (47%)</v>
      </c>
    </row>
    <row r="365" spans="1:16" x14ac:dyDescent="0.2">
      <c r="A365" t="s">
        <v>0</v>
      </c>
      <c r="B365" t="s">
        <v>91</v>
      </c>
      <c r="C365" t="s">
        <v>87</v>
      </c>
      <c r="D365" t="s">
        <v>14</v>
      </c>
      <c r="E365" t="s">
        <v>64</v>
      </c>
      <c r="F365" s="8">
        <v>0.44714508624062638</v>
      </c>
      <c r="G365" s="8">
        <v>0.52133811171240707</v>
      </c>
      <c r="H365" t="s">
        <v>124</v>
      </c>
      <c r="I365">
        <v>230</v>
      </c>
      <c r="J365">
        <v>235</v>
      </c>
      <c r="M365" s="9">
        <f>(Table_3[[#This Row],[Värde]]-Table_3[[#This Row],[Total]])</f>
        <v>-7.4193025471780694E-2</v>
      </c>
      <c r="N365">
        <f>Table_3[[#This Row],[Värde]]*100</f>
        <v>44.714508624062638</v>
      </c>
      <c r="O365" t="str">
        <f>FIXED(Table_3[[#This Row],[Värde_num]],0)</f>
        <v>45</v>
      </c>
      <c r="P365" t="str">
        <f>Table_3[[#This Row],[Undergrupp]]&amp;" ("&amp;Table_3[[#This Row],[Varde_heltal]]&amp;"%)"</f>
        <v>Boende i: Södra (45%)</v>
      </c>
    </row>
    <row r="366" spans="1:16" x14ac:dyDescent="0.2">
      <c r="A366" t="s">
        <v>0</v>
      </c>
      <c r="B366" t="s">
        <v>91</v>
      </c>
      <c r="C366" t="s">
        <v>87</v>
      </c>
      <c r="D366" t="s">
        <v>15</v>
      </c>
      <c r="E366" t="s">
        <v>74</v>
      </c>
      <c r="F366" s="8">
        <v>0.41713335133378882</v>
      </c>
      <c r="G366" s="8">
        <v>0.52133811171240707</v>
      </c>
      <c r="H366" t="s">
        <v>124</v>
      </c>
      <c r="I366">
        <v>152</v>
      </c>
      <c r="J366">
        <v>192</v>
      </c>
      <c r="M366" s="9">
        <f>(Table_3[[#This Row],[Värde]]-Table_3[[#This Row],[Total]])</f>
        <v>-0.10420476037861826</v>
      </c>
      <c r="N366">
        <f>Table_3[[#This Row],[Värde]]*100</f>
        <v>41.713335133378884</v>
      </c>
      <c r="O366" t="str">
        <f>FIXED(Table_3[[#This Row],[Värde_num]],0)</f>
        <v>42</v>
      </c>
      <c r="P366" t="str">
        <f>Table_3[[#This Row],[Undergrupp]]&amp;" ("&amp;Table_3[[#This Row],[Varde_heltal]]&amp;"%)"</f>
        <v>Partisympati: SD (42%)</v>
      </c>
    </row>
    <row r="367" spans="1:16" x14ac:dyDescent="0.2">
      <c r="A367" t="s">
        <v>0</v>
      </c>
      <c r="B367" t="s">
        <v>91</v>
      </c>
      <c r="C367" t="s">
        <v>87</v>
      </c>
      <c r="D367" t="s">
        <v>15</v>
      </c>
      <c r="E367" t="s">
        <v>77</v>
      </c>
      <c r="F367" s="8">
        <v>0.56104168426692025</v>
      </c>
      <c r="G367" s="8">
        <v>0.52133811171240707</v>
      </c>
      <c r="H367" t="s">
        <v>123</v>
      </c>
      <c r="I367">
        <v>518</v>
      </c>
      <c r="J367">
        <v>441</v>
      </c>
      <c r="M367" s="9">
        <f>(Table_3[[#This Row],[Värde]]-Table_3[[#This Row],[Total]])</f>
        <v>3.9703572554513178E-2</v>
      </c>
      <c r="N367">
        <f>Table_3[[#This Row],[Värde]]*100</f>
        <v>56.104168426692027</v>
      </c>
      <c r="O367" t="str">
        <f>FIXED(Table_3[[#This Row],[Värde_num]],0)</f>
        <v>56</v>
      </c>
      <c r="P367" t="str">
        <f>Table_3[[#This Row],[Undergrupp]]&amp;" ("&amp;Table_3[[#This Row],[Varde_heltal]]&amp;"%)"</f>
        <v>Partisympati: S+V+MP+C (56%)</v>
      </c>
    </row>
    <row r="368" spans="1:16" x14ac:dyDescent="0.2">
      <c r="A368" t="s">
        <v>0</v>
      </c>
      <c r="B368" t="s">
        <v>91</v>
      </c>
      <c r="C368" t="s">
        <v>88</v>
      </c>
      <c r="D368" t="s">
        <v>2</v>
      </c>
      <c r="E368" t="s">
        <v>21</v>
      </c>
      <c r="F368" s="8">
        <v>0.18268687471576484</v>
      </c>
      <c r="G368" s="8">
        <v>0.12302284763979456</v>
      </c>
      <c r="H368" t="s">
        <v>123</v>
      </c>
      <c r="I368">
        <v>305</v>
      </c>
      <c r="J368">
        <v>243</v>
      </c>
      <c r="M368" s="9">
        <f>(Table_3[[#This Row],[Värde]]-Table_3[[#This Row],[Total]])</f>
        <v>5.966402707597028E-2</v>
      </c>
      <c r="N368">
        <f>Table_3[[#This Row],[Värde]]*100</f>
        <v>18.268687471576484</v>
      </c>
      <c r="O368" t="str">
        <f>FIXED(Table_3[[#This Row],[Värde_num]],0)</f>
        <v>18</v>
      </c>
      <c r="P368" t="str">
        <f>Table_3[[#This Row],[Undergrupp]]&amp;" ("&amp;Table_3[[#This Row],[Varde_heltal]]&amp;"%)"</f>
        <v>Ålder: 50-64 år (18%)</v>
      </c>
    </row>
    <row r="369" spans="1:16" x14ac:dyDescent="0.2">
      <c r="A369" t="s">
        <v>0</v>
      </c>
      <c r="B369" t="s">
        <v>91</v>
      </c>
      <c r="C369" t="s">
        <v>88</v>
      </c>
      <c r="D369" t="s">
        <v>2</v>
      </c>
      <c r="E369" t="s">
        <v>22</v>
      </c>
      <c r="F369" s="8">
        <v>8.3648795218400754E-2</v>
      </c>
      <c r="G369" s="8">
        <v>0.12302284763979456</v>
      </c>
      <c r="H369" t="s">
        <v>124</v>
      </c>
      <c r="I369">
        <v>357</v>
      </c>
      <c r="J369">
        <v>239</v>
      </c>
      <c r="M369" s="9">
        <f>(Table_3[[#This Row],[Värde]]-Table_3[[#This Row],[Total]])</f>
        <v>-3.9374052421393801E-2</v>
      </c>
      <c r="N369">
        <f>Table_3[[#This Row],[Värde]]*100</f>
        <v>8.3648795218400753</v>
      </c>
      <c r="O369" t="str">
        <f>FIXED(Table_3[[#This Row],[Värde_num]],0)</f>
        <v>8</v>
      </c>
      <c r="P369" t="str">
        <f>Table_3[[#This Row],[Undergrupp]]&amp;" ("&amp;Table_3[[#This Row],[Varde_heltal]]&amp;"%)"</f>
        <v>Ålder: 65-84 år (8%)</v>
      </c>
    </row>
    <row r="370" spans="1:16" x14ac:dyDescent="0.2">
      <c r="A370" t="s">
        <v>0</v>
      </c>
      <c r="B370" t="s">
        <v>91</v>
      </c>
      <c r="C370" t="s">
        <v>88</v>
      </c>
      <c r="D370" t="s">
        <v>4</v>
      </c>
      <c r="E370" t="s">
        <v>29</v>
      </c>
      <c r="F370" s="8">
        <v>0.21792458610264287</v>
      </c>
      <c r="G370" s="8">
        <v>0.12302284763979456</v>
      </c>
      <c r="H370" t="s">
        <v>123</v>
      </c>
      <c r="I370">
        <v>147</v>
      </c>
      <c r="J370">
        <v>120</v>
      </c>
      <c r="M370" s="9">
        <f>(Table_3[[#This Row],[Värde]]-Table_3[[#This Row],[Total]])</f>
        <v>9.4901738462848315E-2</v>
      </c>
      <c r="N370">
        <f>Table_3[[#This Row],[Värde]]*100</f>
        <v>21.792458610264287</v>
      </c>
      <c r="O370" t="str">
        <f>FIXED(Table_3[[#This Row],[Värde_num]],0)</f>
        <v>22</v>
      </c>
      <c r="P370" t="str">
        <f>Table_3[[#This Row],[Undergrupp]]&amp;" ("&amp;Table_3[[#This Row],[Varde_heltal]]&amp;"%)"</f>
        <v>Kvinna: 50-64 år (22%)</v>
      </c>
    </row>
    <row r="371" spans="1:16" x14ac:dyDescent="0.2">
      <c r="A371" t="s">
        <v>0</v>
      </c>
      <c r="B371" t="s">
        <v>91</v>
      </c>
      <c r="C371" t="s">
        <v>88</v>
      </c>
      <c r="D371" t="s">
        <v>4</v>
      </c>
      <c r="E371" t="s">
        <v>30</v>
      </c>
      <c r="F371" s="8">
        <v>6.4509194362585842E-2</v>
      </c>
      <c r="G371" s="8">
        <v>0.12302284763979456</v>
      </c>
      <c r="H371" t="s">
        <v>124</v>
      </c>
      <c r="I371">
        <v>182</v>
      </c>
      <c r="J371">
        <v>123</v>
      </c>
      <c r="M371" s="9">
        <f>(Table_3[[#This Row],[Värde]]-Table_3[[#This Row],[Total]])</f>
        <v>-5.8513653277208713E-2</v>
      </c>
      <c r="N371">
        <f>Table_3[[#This Row],[Värde]]*100</f>
        <v>6.4509194362585838</v>
      </c>
      <c r="O371" t="str">
        <f>FIXED(Table_3[[#This Row],[Värde_num]],0)</f>
        <v>6</v>
      </c>
      <c r="P371" t="str">
        <f>Table_3[[#This Row],[Undergrupp]]&amp;" ("&amp;Table_3[[#This Row],[Varde_heltal]]&amp;"%)"</f>
        <v>Kvinna: 65-84 år (6%)</v>
      </c>
    </row>
    <row r="372" spans="1:16" x14ac:dyDescent="0.2">
      <c r="A372" t="s">
        <v>0</v>
      </c>
      <c r="B372" t="s">
        <v>91</v>
      </c>
      <c r="C372" t="s">
        <v>88</v>
      </c>
      <c r="D372" t="s">
        <v>6</v>
      </c>
      <c r="E372" t="s">
        <v>37</v>
      </c>
      <c r="F372" s="8">
        <v>7.9693215637802572E-2</v>
      </c>
      <c r="G372" s="8">
        <v>0.12302284763979456</v>
      </c>
      <c r="H372" t="s">
        <v>124</v>
      </c>
      <c r="I372">
        <v>328</v>
      </c>
      <c r="J372">
        <v>224</v>
      </c>
      <c r="M372" s="9">
        <f>(Table_3[[#This Row],[Värde]]-Table_3[[#This Row],[Total]])</f>
        <v>-4.3329632001991983E-2</v>
      </c>
      <c r="N372">
        <f>Table_3[[#This Row],[Värde]]*100</f>
        <v>7.969321563780257</v>
      </c>
      <c r="O372" t="str">
        <f>FIXED(Table_3[[#This Row],[Värde_num]],0)</f>
        <v>8</v>
      </c>
      <c r="P372" t="str">
        <f>Table_3[[#This Row],[Undergrupp]]&amp;" ("&amp;Table_3[[#This Row],[Varde_heltal]]&amp;"%)"</f>
        <v>Sysselsättning: Pensionär (8%)</v>
      </c>
    </row>
    <row r="373" spans="1:16" x14ac:dyDescent="0.2">
      <c r="A373" t="s">
        <v>0</v>
      </c>
      <c r="B373" t="s">
        <v>91</v>
      </c>
      <c r="C373" t="s">
        <v>88</v>
      </c>
      <c r="D373" t="s">
        <v>6</v>
      </c>
      <c r="E373" t="s">
        <v>39</v>
      </c>
      <c r="F373" s="8">
        <v>0.29881010857342216</v>
      </c>
      <c r="G373" s="8">
        <v>0.12302284763979456</v>
      </c>
      <c r="H373" t="s">
        <v>123</v>
      </c>
      <c r="I373">
        <v>66</v>
      </c>
      <c r="J373">
        <v>74</v>
      </c>
      <c r="M373" s="9">
        <f>(Table_3[[#This Row],[Värde]]-Table_3[[#This Row],[Total]])</f>
        <v>0.17578726093362762</v>
      </c>
      <c r="N373">
        <f>Table_3[[#This Row],[Värde]]*100</f>
        <v>29.881010857342215</v>
      </c>
      <c r="O373" t="str">
        <f>FIXED(Table_3[[#This Row],[Värde_num]],0)</f>
        <v>30</v>
      </c>
      <c r="P373" t="str">
        <f>Table_3[[#This Row],[Undergrupp]]&amp;" ("&amp;Table_3[[#This Row],[Varde_heltal]]&amp;"%)"</f>
        <v>Sysselsättning: Annan (30%)</v>
      </c>
    </row>
    <row r="374" spans="1:16" x14ac:dyDescent="0.2">
      <c r="A374" t="s">
        <v>0</v>
      </c>
      <c r="B374" t="s">
        <v>91</v>
      </c>
      <c r="C374" t="s">
        <v>88</v>
      </c>
      <c r="D374" t="s">
        <v>9</v>
      </c>
      <c r="E374" t="s">
        <v>46</v>
      </c>
      <c r="F374" s="8">
        <v>7.8971052296141625E-2</v>
      </c>
      <c r="G374" s="8">
        <v>0.12302284763979456</v>
      </c>
      <c r="H374" t="s">
        <v>124</v>
      </c>
      <c r="I374">
        <v>155</v>
      </c>
      <c r="J374">
        <v>180</v>
      </c>
      <c r="M374" s="9">
        <f>(Table_3[[#This Row],[Värde]]-Table_3[[#This Row],[Total]])</f>
        <v>-4.405179534365293E-2</v>
      </c>
      <c r="N374">
        <f>Table_3[[#This Row],[Värde]]*100</f>
        <v>7.8971052296141622</v>
      </c>
      <c r="O374" t="str">
        <f>FIXED(Table_3[[#This Row],[Värde_num]],0)</f>
        <v>8</v>
      </c>
      <c r="P374" t="str">
        <f>Table_3[[#This Row],[Undergrupp]]&amp;" ("&amp;Table_3[[#This Row],[Varde_heltal]]&amp;"%)"</f>
        <v>Fackligt medlemskap: Nej (8%)</v>
      </c>
    </row>
    <row r="375" spans="1:16" x14ac:dyDescent="0.2">
      <c r="A375" t="s">
        <v>0</v>
      </c>
      <c r="B375" t="s">
        <v>91</v>
      </c>
      <c r="C375" t="s">
        <v>88</v>
      </c>
      <c r="D375" t="s">
        <v>13</v>
      </c>
      <c r="E375" t="s">
        <v>59</v>
      </c>
      <c r="F375" s="8">
        <v>7.6588877436143663E-2</v>
      </c>
      <c r="G375" s="8">
        <v>0.12302284763979456</v>
      </c>
      <c r="H375" t="s">
        <v>124</v>
      </c>
      <c r="I375">
        <v>390</v>
      </c>
      <c r="J375">
        <v>403</v>
      </c>
      <c r="M375" s="9">
        <f>(Table_3[[#This Row],[Värde]]-Table_3[[#This Row],[Total]])</f>
        <v>-4.6433970203650893E-2</v>
      </c>
      <c r="N375">
        <f>Table_3[[#This Row],[Värde]]*100</f>
        <v>7.6588877436143665</v>
      </c>
      <c r="O375" t="str">
        <f>FIXED(Table_3[[#This Row],[Värde_num]],0)</f>
        <v>8</v>
      </c>
      <c r="P375" t="str">
        <f>Table_3[[#This Row],[Undergrupp]]&amp;" ("&amp;Table_3[[#This Row],[Varde_heltal]]&amp;"%)"</f>
        <v>Boende i: Storstäder och storstadsnära kommuner (8%)</v>
      </c>
    </row>
    <row r="376" spans="1:16" x14ac:dyDescent="0.2">
      <c r="A376" t="s">
        <v>0</v>
      </c>
      <c r="B376" t="s">
        <v>91</v>
      </c>
      <c r="C376" t="s">
        <v>88</v>
      </c>
      <c r="D376" t="s">
        <v>13</v>
      </c>
      <c r="E376" t="s">
        <v>61</v>
      </c>
      <c r="F376" s="8">
        <v>0.17675081004766477</v>
      </c>
      <c r="G376" s="8">
        <v>0.12302284763979456</v>
      </c>
      <c r="H376" t="s">
        <v>123</v>
      </c>
      <c r="I376">
        <v>290</v>
      </c>
      <c r="J376">
        <v>286</v>
      </c>
      <c r="M376" s="9">
        <f>(Table_3[[#This Row],[Värde]]-Table_3[[#This Row],[Total]])</f>
        <v>5.3727962407870214E-2</v>
      </c>
      <c r="N376">
        <f>Table_3[[#This Row],[Värde]]*100</f>
        <v>17.675081004766476</v>
      </c>
      <c r="O376" t="str">
        <f>FIXED(Table_3[[#This Row],[Värde_num]],0)</f>
        <v>18</v>
      </c>
      <c r="P376" t="str">
        <f>Table_3[[#This Row],[Undergrupp]]&amp;" ("&amp;Table_3[[#This Row],[Varde_heltal]]&amp;"%)"</f>
        <v>Boende i: Mindre städer/tätorter och landsbygdskommuner (18%)</v>
      </c>
    </row>
    <row r="377" spans="1:16" x14ac:dyDescent="0.2">
      <c r="A377" t="s">
        <v>0</v>
      </c>
      <c r="B377" t="s">
        <v>91</v>
      </c>
      <c r="C377" t="s">
        <v>88</v>
      </c>
      <c r="D377" t="s">
        <v>14</v>
      </c>
      <c r="E377" t="s">
        <v>62</v>
      </c>
      <c r="F377" s="8">
        <v>6.8189715495623485E-2</v>
      </c>
      <c r="G377" s="8">
        <v>0.12302284763979456</v>
      </c>
      <c r="H377" t="s">
        <v>124</v>
      </c>
      <c r="I377">
        <v>234</v>
      </c>
      <c r="J377">
        <v>238</v>
      </c>
      <c r="M377" s="9">
        <f>(Table_3[[#This Row],[Värde]]-Table_3[[#This Row],[Total]])</f>
        <v>-5.4833132144171071E-2</v>
      </c>
      <c r="N377">
        <f>Table_3[[#This Row],[Värde]]*100</f>
        <v>6.8189715495623489</v>
      </c>
      <c r="O377" t="str">
        <f>FIXED(Table_3[[#This Row],[Värde_num]],0)</f>
        <v>7</v>
      </c>
      <c r="P377" t="str">
        <f>Table_3[[#This Row],[Undergrupp]]&amp;" ("&amp;Table_3[[#This Row],[Varde_heltal]]&amp;"%)"</f>
        <v>Boende i: Stockholm (7%)</v>
      </c>
    </row>
    <row r="378" spans="1:16" x14ac:dyDescent="0.2">
      <c r="A378" t="s">
        <v>0</v>
      </c>
      <c r="B378" t="s">
        <v>91</v>
      </c>
      <c r="C378" t="s">
        <v>88</v>
      </c>
      <c r="D378" t="s">
        <v>15</v>
      </c>
      <c r="E378" t="s">
        <v>72</v>
      </c>
      <c r="F378" s="8">
        <v>0</v>
      </c>
      <c r="G378" s="8">
        <v>0.12302284763979456</v>
      </c>
      <c r="H378" t="s">
        <v>124</v>
      </c>
      <c r="I378">
        <v>79</v>
      </c>
      <c r="J378">
        <v>63</v>
      </c>
      <c r="M378" s="9">
        <f>(Table_3[[#This Row],[Värde]]-Table_3[[#This Row],[Total]])</f>
        <v>-0.12302284763979456</v>
      </c>
      <c r="N378">
        <f>Table_3[[#This Row],[Värde]]*100</f>
        <v>0</v>
      </c>
      <c r="O378" t="str">
        <f>FIXED(Table_3[[#This Row],[Värde_num]],0)</f>
        <v>0</v>
      </c>
      <c r="P378" t="str">
        <f>Table_3[[#This Row],[Undergrupp]]&amp;" ("&amp;Table_3[[#This Row],[Varde_heltal]]&amp;"%)"</f>
        <v>Partisympati: V (0%)</v>
      </c>
    </row>
    <row r="379" spans="1:16" x14ac:dyDescent="0.2">
      <c r="A379" t="s">
        <v>0</v>
      </c>
      <c r="B379" t="s">
        <v>91</v>
      </c>
      <c r="C379" t="s">
        <v>88</v>
      </c>
      <c r="D379" t="s">
        <v>15</v>
      </c>
      <c r="E379" t="s">
        <v>74</v>
      </c>
      <c r="F379" s="8">
        <v>0.2094577957523526</v>
      </c>
      <c r="G379" s="8">
        <v>0.12302284763979456</v>
      </c>
      <c r="H379" t="s">
        <v>123</v>
      </c>
      <c r="I379">
        <v>152</v>
      </c>
      <c r="J379">
        <v>192</v>
      </c>
      <c r="M379" s="9">
        <f>(Table_3[[#This Row],[Värde]]-Table_3[[#This Row],[Total]])</f>
        <v>8.6434948112558044E-2</v>
      </c>
      <c r="N379">
        <f>Table_3[[#This Row],[Värde]]*100</f>
        <v>20.94577957523526</v>
      </c>
      <c r="O379" t="str">
        <f>FIXED(Table_3[[#This Row],[Värde_num]],0)</f>
        <v>21</v>
      </c>
      <c r="P379" t="str">
        <f>Table_3[[#This Row],[Undergrupp]]&amp;" ("&amp;Table_3[[#This Row],[Varde_heltal]]&amp;"%)"</f>
        <v>Partisympati: SD (21%)</v>
      </c>
    </row>
    <row r="380" spans="1:16" x14ac:dyDescent="0.2">
      <c r="A380" t="s">
        <v>0</v>
      </c>
      <c r="B380" t="s">
        <v>91</v>
      </c>
      <c r="C380" t="s">
        <v>88</v>
      </c>
      <c r="D380" t="s">
        <v>15</v>
      </c>
      <c r="E380" t="s">
        <v>77</v>
      </c>
      <c r="F380" s="8">
        <v>9.4350928042721285E-2</v>
      </c>
      <c r="G380" s="8">
        <v>0.12302284763979456</v>
      </c>
      <c r="H380" t="s">
        <v>124</v>
      </c>
      <c r="I380">
        <v>518</v>
      </c>
      <c r="J380">
        <v>441</v>
      </c>
      <c r="M380" s="9">
        <f>(Table_3[[#This Row],[Värde]]-Table_3[[#This Row],[Total]])</f>
        <v>-2.867191959707327E-2</v>
      </c>
      <c r="N380">
        <f>Table_3[[#This Row],[Värde]]*100</f>
        <v>9.4350928042721289</v>
      </c>
      <c r="O380" t="str">
        <f>FIXED(Table_3[[#This Row],[Värde_num]],0)</f>
        <v>9</v>
      </c>
      <c r="P380" t="str">
        <f>Table_3[[#This Row],[Undergrupp]]&amp;" ("&amp;Table_3[[#This Row],[Varde_heltal]]&amp;"%)"</f>
        <v>Partisympati: S+V+MP+C (9%)</v>
      </c>
    </row>
    <row r="381" spans="1:16" x14ac:dyDescent="0.2">
      <c r="A381" t="s">
        <v>0</v>
      </c>
      <c r="B381" t="s">
        <v>92</v>
      </c>
      <c r="C381" t="s">
        <v>82</v>
      </c>
      <c r="D381" t="s">
        <v>2</v>
      </c>
      <c r="E381" t="s">
        <v>19</v>
      </c>
      <c r="F381" s="8">
        <v>2.4179957870193226E-3</v>
      </c>
      <c r="G381" s="8">
        <v>1.6700052696682639E-2</v>
      </c>
      <c r="H381" t="s">
        <v>124</v>
      </c>
      <c r="I381">
        <v>143</v>
      </c>
      <c r="J381">
        <v>280</v>
      </c>
      <c r="M381" s="9">
        <f>(Table_3[[#This Row],[Värde]]-Table_3[[#This Row],[Total]])</f>
        <v>-1.4282056909663316E-2</v>
      </c>
      <c r="N381">
        <f>Table_3[[#This Row],[Värde]]*100</f>
        <v>0.24179957870193225</v>
      </c>
      <c r="O381" t="str">
        <f>FIXED(Table_3[[#This Row],[Värde_num]],0)</f>
        <v>0</v>
      </c>
      <c r="P381" t="str">
        <f>Table_3[[#This Row],[Undergrupp]]&amp;" ("&amp;Table_3[[#This Row],[Varde_heltal]]&amp;"%)"</f>
        <v>Ålder: 18-34 år (0%)</v>
      </c>
    </row>
    <row r="382" spans="1:16" x14ac:dyDescent="0.2">
      <c r="A382" t="s">
        <v>0</v>
      </c>
      <c r="B382" t="s">
        <v>92</v>
      </c>
      <c r="C382" t="s">
        <v>82</v>
      </c>
      <c r="D382" t="s">
        <v>9</v>
      </c>
      <c r="E382" t="s">
        <v>49</v>
      </c>
      <c r="F382" s="8">
        <v>4.4815477142932325E-2</v>
      </c>
      <c r="G382" s="8">
        <v>1.6700052696682639E-2</v>
      </c>
      <c r="H382" t="s">
        <v>123</v>
      </c>
      <c r="I382">
        <v>97</v>
      </c>
      <c r="J382">
        <v>75</v>
      </c>
      <c r="M382" s="9">
        <f>(Table_3[[#This Row],[Värde]]-Table_3[[#This Row],[Total]])</f>
        <v>2.8115424446249686E-2</v>
      </c>
      <c r="N382">
        <f>Table_3[[#This Row],[Värde]]*100</f>
        <v>4.4815477142932325</v>
      </c>
      <c r="O382" t="str">
        <f>FIXED(Table_3[[#This Row],[Värde_num]],0)</f>
        <v>4</v>
      </c>
      <c r="P382" t="str">
        <f>Table_3[[#This Row],[Undergrupp]]&amp;" ("&amp;Table_3[[#This Row],[Varde_heltal]]&amp;"%)"</f>
        <v>Fackligt medlemskap: Saco (4%)</v>
      </c>
    </row>
    <row r="383" spans="1:16" x14ac:dyDescent="0.2">
      <c r="A383" t="s">
        <v>0</v>
      </c>
      <c r="B383" t="s">
        <v>92</v>
      </c>
      <c r="C383" t="s">
        <v>82</v>
      </c>
      <c r="D383" t="s">
        <v>15</v>
      </c>
      <c r="E383" t="s">
        <v>74</v>
      </c>
      <c r="F383" s="8">
        <v>4.2407667951366274E-2</v>
      </c>
      <c r="G383" s="8">
        <v>1.6700052696682639E-2</v>
      </c>
      <c r="H383" t="s">
        <v>123</v>
      </c>
      <c r="I383">
        <v>152</v>
      </c>
      <c r="J383">
        <v>192</v>
      </c>
      <c r="M383" s="9">
        <f>(Table_3[[#This Row],[Värde]]-Table_3[[#This Row],[Total]])</f>
        <v>2.5707615254683635E-2</v>
      </c>
      <c r="N383">
        <f>Table_3[[#This Row],[Värde]]*100</f>
        <v>4.2407667951366275</v>
      </c>
      <c r="O383" t="str">
        <f>FIXED(Table_3[[#This Row],[Värde_num]],0)</f>
        <v>4</v>
      </c>
      <c r="P383" t="str">
        <f>Table_3[[#This Row],[Undergrupp]]&amp;" ("&amp;Table_3[[#This Row],[Varde_heltal]]&amp;"%)"</f>
        <v>Partisympati: SD (4%)</v>
      </c>
    </row>
    <row r="384" spans="1:16" x14ac:dyDescent="0.2">
      <c r="A384" t="s">
        <v>0</v>
      </c>
      <c r="B384" t="s">
        <v>92</v>
      </c>
      <c r="C384" t="s">
        <v>82</v>
      </c>
      <c r="D384" t="s">
        <v>15</v>
      </c>
      <c r="E384" t="s">
        <v>77</v>
      </c>
      <c r="F384" s="8">
        <v>2.8708304569039118E-3</v>
      </c>
      <c r="G384" s="8">
        <v>1.6700052696682639E-2</v>
      </c>
      <c r="H384" t="s">
        <v>124</v>
      </c>
      <c r="I384">
        <v>518</v>
      </c>
      <c r="J384">
        <v>441</v>
      </c>
      <c r="M384" s="9">
        <f>(Table_3[[#This Row],[Värde]]-Table_3[[#This Row],[Total]])</f>
        <v>-1.3829222239778727E-2</v>
      </c>
      <c r="N384">
        <f>Table_3[[#This Row],[Värde]]*100</f>
        <v>0.28708304569039117</v>
      </c>
      <c r="O384" t="str">
        <f>FIXED(Table_3[[#This Row],[Värde_num]],0)</f>
        <v>0</v>
      </c>
      <c r="P384" t="str">
        <f>Table_3[[#This Row],[Undergrupp]]&amp;" ("&amp;Table_3[[#This Row],[Varde_heltal]]&amp;"%)"</f>
        <v>Partisympati: S+V+MP+C (0%)</v>
      </c>
    </row>
    <row r="385" spans="1:16" x14ac:dyDescent="0.2">
      <c r="A385" t="s">
        <v>0</v>
      </c>
      <c r="B385" t="s">
        <v>92</v>
      </c>
      <c r="C385" t="s">
        <v>83</v>
      </c>
      <c r="D385" t="s">
        <v>1</v>
      </c>
      <c r="E385" t="s">
        <v>17</v>
      </c>
      <c r="F385" s="8">
        <v>0.1251148415448895</v>
      </c>
      <c r="G385" s="8">
        <v>9.7874343628898866E-2</v>
      </c>
      <c r="H385" t="s">
        <v>123</v>
      </c>
      <c r="I385">
        <v>503</v>
      </c>
      <c r="J385">
        <v>512</v>
      </c>
      <c r="M385" s="9">
        <f>(Table_3[[#This Row],[Värde]]-Table_3[[#This Row],[Total]])</f>
        <v>2.7240497915990633E-2</v>
      </c>
      <c r="N385">
        <f>Table_3[[#This Row],[Värde]]*100</f>
        <v>12.511484154488951</v>
      </c>
      <c r="O385" t="str">
        <f>FIXED(Table_3[[#This Row],[Värde_num]],0)</f>
        <v>13</v>
      </c>
      <c r="P385" t="str">
        <f>Table_3[[#This Row],[Undergrupp]]&amp;" ("&amp;Table_3[[#This Row],[Varde_heltal]]&amp;"%)"</f>
        <v>Kön: Man (13%)</v>
      </c>
    </row>
    <row r="386" spans="1:16" x14ac:dyDescent="0.2">
      <c r="A386" t="s">
        <v>0</v>
      </c>
      <c r="B386" t="s">
        <v>92</v>
      </c>
      <c r="C386" t="s">
        <v>83</v>
      </c>
      <c r="D386" t="s">
        <v>1</v>
      </c>
      <c r="E386" t="s">
        <v>18</v>
      </c>
      <c r="F386" s="8">
        <v>7.0166849927962571E-2</v>
      </c>
      <c r="G386" s="8">
        <v>9.7874343628898866E-2</v>
      </c>
      <c r="H386" t="s">
        <v>124</v>
      </c>
      <c r="I386">
        <v>512</v>
      </c>
      <c r="J386">
        <v>503</v>
      </c>
      <c r="M386" s="9">
        <f>(Table_3[[#This Row],[Värde]]-Table_3[[#This Row],[Total]])</f>
        <v>-2.7707493700936295E-2</v>
      </c>
      <c r="N386">
        <f>Table_3[[#This Row],[Värde]]*100</f>
        <v>7.0166849927962573</v>
      </c>
      <c r="O386" t="str">
        <f>FIXED(Table_3[[#This Row],[Värde_num]],0)</f>
        <v>7</v>
      </c>
      <c r="P386" t="str">
        <f>Table_3[[#This Row],[Undergrupp]]&amp;" ("&amp;Table_3[[#This Row],[Varde_heltal]]&amp;"%)"</f>
        <v>Kön: Kvinna (7%)</v>
      </c>
    </row>
    <row r="387" spans="1:16" x14ac:dyDescent="0.2">
      <c r="A387" t="s">
        <v>0</v>
      </c>
      <c r="B387" t="s">
        <v>92</v>
      </c>
      <c r="C387" t="s">
        <v>83</v>
      </c>
      <c r="D387" t="s">
        <v>2</v>
      </c>
      <c r="E387" t="s">
        <v>20</v>
      </c>
      <c r="F387" s="8">
        <v>4.6468900034271697E-2</v>
      </c>
      <c r="G387" s="8">
        <v>9.7874343628898866E-2</v>
      </c>
      <c r="H387" t="s">
        <v>124</v>
      </c>
      <c r="I387">
        <v>210</v>
      </c>
      <c r="J387">
        <v>254</v>
      </c>
      <c r="M387" s="9">
        <f>(Table_3[[#This Row],[Värde]]-Table_3[[#This Row],[Total]])</f>
        <v>-5.1405443594627169E-2</v>
      </c>
      <c r="N387">
        <f>Table_3[[#This Row],[Värde]]*100</f>
        <v>4.6468900034271696</v>
      </c>
      <c r="O387" t="str">
        <f>FIXED(Table_3[[#This Row],[Värde_num]],0)</f>
        <v>5</v>
      </c>
      <c r="P387" t="str">
        <f>Table_3[[#This Row],[Undergrupp]]&amp;" ("&amp;Table_3[[#This Row],[Varde_heltal]]&amp;"%)"</f>
        <v>Ålder: 35-49 år (5%)</v>
      </c>
    </row>
    <row r="388" spans="1:16" x14ac:dyDescent="0.2">
      <c r="A388" t="s">
        <v>0</v>
      </c>
      <c r="B388" t="s">
        <v>92</v>
      </c>
      <c r="C388" t="s">
        <v>83</v>
      </c>
      <c r="D388" t="s">
        <v>2</v>
      </c>
      <c r="E388" t="s">
        <v>22</v>
      </c>
      <c r="F388" s="8">
        <v>0.13984165806309856</v>
      </c>
      <c r="G388" s="8">
        <v>9.7874343628898866E-2</v>
      </c>
      <c r="H388" t="s">
        <v>123</v>
      </c>
      <c r="I388">
        <v>357</v>
      </c>
      <c r="J388">
        <v>239</v>
      </c>
      <c r="M388" s="9">
        <f>(Table_3[[#This Row],[Värde]]-Table_3[[#This Row],[Total]])</f>
        <v>4.1967314434199696E-2</v>
      </c>
      <c r="N388">
        <f>Table_3[[#This Row],[Värde]]*100</f>
        <v>13.984165806309857</v>
      </c>
      <c r="O388" t="str">
        <f>FIXED(Table_3[[#This Row],[Värde_num]],0)</f>
        <v>14</v>
      </c>
      <c r="P388" t="str">
        <f>Table_3[[#This Row],[Undergrupp]]&amp;" ("&amp;Table_3[[#This Row],[Varde_heltal]]&amp;"%)"</f>
        <v>Ålder: 65-84 år (14%)</v>
      </c>
    </row>
    <row r="389" spans="1:16" x14ac:dyDescent="0.2">
      <c r="A389" t="s">
        <v>0</v>
      </c>
      <c r="B389" t="s">
        <v>92</v>
      </c>
      <c r="C389" t="s">
        <v>83</v>
      </c>
      <c r="D389" t="s">
        <v>3</v>
      </c>
      <c r="E389" t="s">
        <v>26</v>
      </c>
      <c r="F389" s="8">
        <v>0.20987551649528274</v>
      </c>
      <c r="G389" s="8">
        <v>9.7874343628898866E-2</v>
      </c>
      <c r="H389" t="s">
        <v>123</v>
      </c>
      <c r="I389">
        <v>175</v>
      </c>
      <c r="J389">
        <v>115</v>
      </c>
      <c r="M389" s="9">
        <f>(Table_3[[#This Row],[Värde]]-Table_3[[#This Row],[Total]])</f>
        <v>0.11200117286638388</v>
      </c>
      <c r="N389">
        <f>Table_3[[#This Row],[Värde]]*100</f>
        <v>20.987551649528275</v>
      </c>
      <c r="O389" t="str">
        <f>FIXED(Table_3[[#This Row],[Värde_num]],0)</f>
        <v>21</v>
      </c>
      <c r="P389" t="str">
        <f>Table_3[[#This Row],[Undergrupp]]&amp;" ("&amp;Table_3[[#This Row],[Varde_heltal]]&amp;"%)"</f>
        <v>Man: 65-84 år (21%)</v>
      </c>
    </row>
    <row r="390" spans="1:16" x14ac:dyDescent="0.2">
      <c r="A390" t="s">
        <v>0</v>
      </c>
      <c r="B390" t="s">
        <v>92</v>
      </c>
      <c r="C390" t="s">
        <v>83</v>
      </c>
      <c r="D390" t="s">
        <v>4</v>
      </c>
      <c r="E390" t="s">
        <v>28</v>
      </c>
      <c r="F390" s="8">
        <v>4.3462106012929326E-3</v>
      </c>
      <c r="G390" s="8">
        <v>9.7874343628898866E-2</v>
      </c>
      <c r="H390" t="s">
        <v>124</v>
      </c>
      <c r="I390">
        <v>102</v>
      </c>
      <c r="J390">
        <v>124</v>
      </c>
      <c r="M390" s="9">
        <f>(Table_3[[#This Row],[Värde]]-Table_3[[#This Row],[Total]])</f>
        <v>-9.3528133027605931E-2</v>
      </c>
      <c r="N390">
        <f>Table_3[[#This Row],[Värde]]*100</f>
        <v>0.43462106012929325</v>
      </c>
      <c r="O390" t="str">
        <f>FIXED(Table_3[[#This Row],[Värde_num]],0)</f>
        <v>0</v>
      </c>
      <c r="P390" t="str">
        <f>Table_3[[#This Row],[Undergrupp]]&amp;" ("&amp;Table_3[[#This Row],[Varde_heltal]]&amp;"%)"</f>
        <v>Kvinna: 35-49 år (0%)</v>
      </c>
    </row>
    <row r="391" spans="1:16" x14ac:dyDescent="0.2">
      <c r="A391" t="s">
        <v>0</v>
      </c>
      <c r="B391" t="s">
        <v>92</v>
      </c>
      <c r="C391" t="s">
        <v>83</v>
      </c>
      <c r="D391" t="s">
        <v>5</v>
      </c>
      <c r="E391" t="s">
        <v>31</v>
      </c>
      <c r="F391" s="8">
        <v>0.11686518613997546</v>
      </c>
      <c r="G391" s="8">
        <v>9.7874343628898866E-2</v>
      </c>
      <c r="H391" t="s">
        <v>123</v>
      </c>
      <c r="I391">
        <v>442</v>
      </c>
      <c r="J391">
        <v>602</v>
      </c>
      <c r="M391" s="9">
        <f>(Table_3[[#This Row],[Värde]]-Table_3[[#This Row],[Total]])</f>
        <v>1.8990842511076592E-2</v>
      </c>
      <c r="N391">
        <f>Table_3[[#This Row],[Värde]]*100</f>
        <v>11.686518613997546</v>
      </c>
      <c r="O391" t="str">
        <f>FIXED(Table_3[[#This Row],[Värde_num]],0)</f>
        <v>12</v>
      </c>
      <c r="P391" t="str">
        <f>Table_3[[#This Row],[Undergrupp]]&amp;" ("&amp;Table_3[[#This Row],[Varde_heltal]]&amp;"%)"</f>
        <v>Utbildning: Gymnasium eller lägre (12%)</v>
      </c>
    </row>
    <row r="392" spans="1:16" x14ac:dyDescent="0.2">
      <c r="A392" t="s">
        <v>0</v>
      </c>
      <c r="B392" t="s">
        <v>92</v>
      </c>
      <c r="C392" t="s">
        <v>83</v>
      </c>
      <c r="D392" t="s">
        <v>5</v>
      </c>
      <c r="E392" t="s">
        <v>32</v>
      </c>
      <c r="F392" s="8">
        <v>7.0170988501436007E-2</v>
      </c>
      <c r="G392" s="8">
        <v>9.7874343628898866E-2</v>
      </c>
      <c r="H392" t="s">
        <v>124</v>
      </c>
      <c r="I392">
        <v>573</v>
      </c>
      <c r="J392">
        <v>413</v>
      </c>
      <c r="M392" s="9">
        <f>(Table_3[[#This Row],[Värde]]-Table_3[[#This Row],[Total]])</f>
        <v>-2.7703355127462859E-2</v>
      </c>
      <c r="N392">
        <f>Table_3[[#This Row],[Värde]]*100</f>
        <v>7.0170988501436007</v>
      </c>
      <c r="O392" t="str">
        <f>FIXED(Table_3[[#This Row],[Värde_num]],0)</f>
        <v>7</v>
      </c>
      <c r="P392" t="str">
        <f>Table_3[[#This Row],[Undergrupp]]&amp;" ("&amp;Table_3[[#This Row],[Varde_heltal]]&amp;"%)"</f>
        <v>Utbildning: Universitet/högskola (7%)</v>
      </c>
    </row>
    <row r="393" spans="1:16" x14ac:dyDescent="0.2">
      <c r="A393" t="s">
        <v>0</v>
      </c>
      <c r="B393" t="s">
        <v>92</v>
      </c>
      <c r="C393" t="s">
        <v>83</v>
      </c>
      <c r="D393" t="s">
        <v>6</v>
      </c>
      <c r="E393" t="s">
        <v>35</v>
      </c>
      <c r="F393" s="8">
        <v>6.2892517204520479E-2</v>
      </c>
      <c r="G393" s="8">
        <v>9.7874343628898866E-2</v>
      </c>
      <c r="H393" t="s">
        <v>124</v>
      </c>
      <c r="I393">
        <v>291</v>
      </c>
      <c r="J393">
        <v>269</v>
      </c>
      <c r="M393" s="9">
        <f>(Table_3[[#This Row],[Värde]]-Table_3[[#This Row],[Total]])</f>
        <v>-3.4981826424378387E-2</v>
      </c>
      <c r="N393">
        <f>Table_3[[#This Row],[Värde]]*100</f>
        <v>6.2892517204520475</v>
      </c>
      <c r="O393" t="str">
        <f>FIXED(Table_3[[#This Row],[Värde_num]],0)</f>
        <v>6</v>
      </c>
      <c r="P393" t="str">
        <f>Table_3[[#This Row],[Undergrupp]]&amp;" ("&amp;Table_3[[#This Row],[Varde_heltal]]&amp;"%)"</f>
        <v>Sysselsättning: Tjänsteman (6%)</v>
      </c>
    </row>
    <row r="394" spans="1:16" x14ac:dyDescent="0.2">
      <c r="A394" t="s">
        <v>0</v>
      </c>
      <c r="B394" t="s">
        <v>92</v>
      </c>
      <c r="C394" t="s">
        <v>83</v>
      </c>
      <c r="D394" t="s">
        <v>6</v>
      </c>
      <c r="E394" t="s">
        <v>37</v>
      </c>
      <c r="F394" s="8">
        <v>0.14300609794269389</v>
      </c>
      <c r="G394" s="8">
        <v>9.7874343628898866E-2</v>
      </c>
      <c r="H394" t="s">
        <v>123</v>
      </c>
      <c r="I394">
        <v>328</v>
      </c>
      <c r="J394">
        <v>224</v>
      </c>
      <c r="M394" s="9">
        <f>(Table_3[[#This Row],[Värde]]-Table_3[[#This Row],[Total]])</f>
        <v>4.5131754313795028E-2</v>
      </c>
      <c r="N394">
        <f>Table_3[[#This Row],[Värde]]*100</f>
        <v>14.300609794269389</v>
      </c>
      <c r="O394" t="str">
        <f>FIXED(Table_3[[#This Row],[Värde_num]],0)</f>
        <v>14</v>
      </c>
      <c r="P394" t="str">
        <f>Table_3[[#This Row],[Undergrupp]]&amp;" ("&amp;Table_3[[#This Row],[Varde_heltal]]&amp;"%)"</f>
        <v>Sysselsättning: Pensionär (14%)</v>
      </c>
    </row>
    <row r="395" spans="1:16" x14ac:dyDescent="0.2">
      <c r="A395" t="s">
        <v>0</v>
      </c>
      <c r="B395" t="s">
        <v>92</v>
      </c>
      <c r="C395" t="s">
        <v>83</v>
      </c>
      <c r="D395" t="s">
        <v>7</v>
      </c>
      <c r="E395" t="s">
        <v>40</v>
      </c>
      <c r="F395" s="8">
        <v>6.4078880451622133E-2</v>
      </c>
      <c r="G395" s="8">
        <v>9.7874343628898866E-2</v>
      </c>
      <c r="H395" t="s">
        <v>124</v>
      </c>
      <c r="I395">
        <v>249</v>
      </c>
      <c r="J395">
        <v>315</v>
      </c>
      <c r="M395" s="9">
        <f>(Table_3[[#This Row],[Värde]]-Table_3[[#This Row],[Total]])</f>
        <v>-3.3795463177276733E-2</v>
      </c>
      <c r="N395">
        <f>Table_3[[#This Row],[Värde]]*100</f>
        <v>6.4078880451622133</v>
      </c>
      <c r="O395" t="str">
        <f>FIXED(Table_3[[#This Row],[Värde_num]],0)</f>
        <v>6</v>
      </c>
      <c r="P395" t="str">
        <f>Table_3[[#This Row],[Undergrupp]]&amp;" ("&amp;Table_3[[#This Row],[Varde_heltal]]&amp;"%)"</f>
        <v>Boende: Hyreslägenhet (6%)</v>
      </c>
    </row>
    <row r="396" spans="1:16" x14ac:dyDescent="0.2">
      <c r="A396" t="s">
        <v>0</v>
      </c>
      <c r="B396" t="s">
        <v>92</v>
      </c>
      <c r="C396" t="s">
        <v>83</v>
      </c>
      <c r="D396" t="s">
        <v>7</v>
      </c>
      <c r="E396" t="s">
        <v>42</v>
      </c>
      <c r="F396" s="8">
        <v>0.12451210063582673</v>
      </c>
      <c r="G396" s="8">
        <v>9.7874343628898866E-2</v>
      </c>
      <c r="H396" t="s">
        <v>123</v>
      </c>
      <c r="I396">
        <v>501</v>
      </c>
      <c r="J396">
        <v>439</v>
      </c>
      <c r="M396" s="9">
        <f>(Table_3[[#This Row],[Värde]]-Table_3[[#This Row],[Total]])</f>
        <v>2.6637757006927859E-2</v>
      </c>
      <c r="N396">
        <f>Table_3[[#This Row],[Värde]]*100</f>
        <v>12.451210063582673</v>
      </c>
      <c r="O396" t="str">
        <f>FIXED(Table_3[[#This Row],[Värde_num]],0)</f>
        <v>12</v>
      </c>
      <c r="P396" t="str">
        <f>Table_3[[#This Row],[Undergrupp]]&amp;" ("&amp;Table_3[[#This Row],[Varde_heltal]]&amp;"%)"</f>
        <v>Boende: Villa/radhus (12%)</v>
      </c>
    </row>
    <row r="397" spans="1:16" x14ac:dyDescent="0.2">
      <c r="A397" t="s">
        <v>0</v>
      </c>
      <c r="B397" t="s">
        <v>92</v>
      </c>
      <c r="C397" t="s">
        <v>83</v>
      </c>
      <c r="D397" t="s">
        <v>13</v>
      </c>
      <c r="E397" t="s">
        <v>61</v>
      </c>
      <c r="F397" s="8">
        <v>0.13852165286201179</v>
      </c>
      <c r="G397" s="8">
        <v>9.7874343628898866E-2</v>
      </c>
      <c r="H397" t="s">
        <v>123</v>
      </c>
      <c r="I397">
        <v>290</v>
      </c>
      <c r="J397">
        <v>286</v>
      </c>
      <c r="M397" s="9">
        <f>(Table_3[[#This Row],[Värde]]-Table_3[[#This Row],[Total]])</f>
        <v>4.0647309233112924E-2</v>
      </c>
      <c r="N397">
        <f>Table_3[[#This Row],[Värde]]*100</f>
        <v>13.852165286201179</v>
      </c>
      <c r="O397" t="str">
        <f>FIXED(Table_3[[#This Row],[Värde_num]],0)</f>
        <v>14</v>
      </c>
      <c r="P397" t="str">
        <f>Table_3[[#This Row],[Undergrupp]]&amp;" ("&amp;Table_3[[#This Row],[Varde_heltal]]&amp;"%)"</f>
        <v>Boende i: Mindre städer/tätorter och landsbygdskommuner (14%)</v>
      </c>
    </row>
    <row r="398" spans="1:16" x14ac:dyDescent="0.2">
      <c r="A398" t="s">
        <v>0</v>
      </c>
      <c r="B398" t="s">
        <v>92</v>
      </c>
      <c r="C398" t="s">
        <v>83</v>
      </c>
      <c r="D398" t="s">
        <v>15</v>
      </c>
      <c r="E398" t="s">
        <v>68</v>
      </c>
      <c r="F398" s="8">
        <v>0.26253501115586358</v>
      </c>
      <c r="G398" s="8">
        <v>9.7874343628898866E-2</v>
      </c>
      <c r="H398" t="s">
        <v>123</v>
      </c>
      <c r="I398">
        <v>31</v>
      </c>
      <c r="J398">
        <v>25</v>
      </c>
      <c r="M398" s="9">
        <f>(Table_3[[#This Row],[Värde]]-Table_3[[#This Row],[Total]])</f>
        <v>0.16466066752696473</v>
      </c>
      <c r="N398">
        <f>Table_3[[#This Row],[Värde]]*100</f>
        <v>26.25350111558636</v>
      </c>
      <c r="O398" t="str">
        <f>FIXED(Table_3[[#This Row],[Värde_num]],0)</f>
        <v>26</v>
      </c>
      <c r="P398" t="str">
        <f>Table_3[[#This Row],[Undergrupp]]&amp;" ("&amp;Table_3[[#This Row],[Varde_heltal]]&amp;"%)"</f>
        <v>Partisympati: L (26%)</v>
      </c>
    </row>
    <row r="399" spans="1:16" x14ac:dyDescent="0.2">
      <c r="A399" t="s">
        <v>0</v>
      </c>
      <c r="B399" t="s">
        <v>92</v>
      </c>
      <c r="C399" t="s">
        <v>83</v>
      </c>
      <c r="D399" t="s">
        <v>15</v>
      </c>
      <c r="E399" t="s">
        <v>71</v>
      </c>
      <c r="F399" s="8">
        <v>6.6900138973237655E-2</v>
      </c>
      <c r="G399" s="8">
        <v>9.7874343628898866E-2</v>
      </c>
      <c r="H399" t="s">
        <v>124</v>
      </c>
      <c r="I399">
        <v>299</v>
      </c>
      <c r="J399">
        <v>273</v>
      </c>
      <c r="M399" s="9">
        <f>(Table_3[[#This Row],[Värde]]-Table_3[[#This Row],[Total]])</f>
        <v>-3.0974204655661211E-2</v>
      </c>
      <c r="N399">
        <f>Table_3[[#This Row],[Värde]]*100</f>
        <v>6.6900138973237659</v>
      </c>
      <c r="O399" t="str">
        <f>FIXED(Table_3[[#This Row],[Värde_num]],0)</f>
        <v>7</v>
      </c>
      <c r="P399" t="str">
        <f>Table_3[[#This Row],[Undergrupp]]&amp;" ("&amp;Table_3[[#This Row],[Varde_heltal]]&amp;"%)"</f>
        <v>Partisympati: S (7%)</v>
      </c>
    </row>
    <row r="400" spans="1:16" x14ac:dyDescent="0.2">
      <c r="A400" t="s">
        <v>0</v>
      </c>
      <c r="B400" t="s">
        <v>92</v>
      </c>
      <c r="C400" t="s">
        <v>83</v>
      </c>
      <c r="D400" t="s">
        <v>15</v>
      </c>
      <c r="E400" t="s">
        <v>77</v>
      </c>
      <c r="F400" s="8">
        <v>7.0691480176919924E-2</v>
      </c>
      <c r="G400" s="8">
        <v>9.7874343628898866E-2</v>
      </c>
      <c r="H400" t="s">
        <v>124</v>
      </c>
      <c r="I400">
        <v>518</v>
      </c>
      <c r="J400">
        <v>441</v>
      </c>
      <c r="M400" s="9">
        <f>(Table_3[[#This Row],[Värde]]-Table_3[[#This Row],[Total]])</f>
        <v>-2.7182863451978942E-2</v>
      </c>
      <c r="N400">
        <f>Table_3[[#This Row],[Värde]]*100</f>
        <v>7.0691480176919921</v>
      </c>
      <c r="O400" t="str">
        <f>FIXED(Table_3[[#This Row],[Värde_num]],0)</f>
        <v>7</v>
      </c>
      <c r="P400" t="str">
        <f>Table_3[[#This Row],[Undergrupp]]&amp;" ("&amp;Table_3[[#This Row],[Varde_heltal]]&amp;"%)"</f>
        <v>Partisympati: S+V+MP+C (7%)</v>
      </c>
    </row>
    <row r="401" spans="1:16" x14ac:dyDescent="0.2">
      <c r="A401" t="s">
        <v>0</v>
      </c>
      <c r="B401" t="s">
        <v>92</v>
      </c>
      <c r="C401" t="s">
        <v>84</v>
      </c>
      <c r="D401" t="s">
        <v>1</v>
      </c>
      <c r="E401" t="s">
        <v>17</v>
      </c>
      <c r="F401" s="8">
        <v>0.40428312001644179</v>
      </c>
      <c r="G401" s="8">
        <v>0.36714936185034858</v>
      </c>
      <c r="H401" t="s">
        <v>123</v>
      </c>
      <c r="I401">
        <v>503</v>
      </c>
      <c r="J401">
        <v>512</v>
      </c>
      <c r="M401" s="9">
        <f>(Table_3[[#This Row],[Värde]]-Table_3[[#This Row],[Total]])</f>
        <v>3.7133758166093211E-2</v>
      </c>
      <c r="N401">
        <f>Table_3[[#This Row],[Värde]]*100</f>
        <v>40.42831200164418</v>
      </c>
      <c r="O401" t="str">
        <f>FIXED(Table_3[[#This Row],[Värde_num]],0)</f>
        <v>40</v>
      </c>
      <c r="P401" t="str">
        <f>Table_3[[#This Row],[Undergrupp]]&amp;" ("&amp;Table_3[[#This Row],[Varde_heltal]]&amp;"%)"</f>
        <v>Kön: Man (40%)</v>
      </c>
    </row>
    <row r="402" spans="1:16" x14ac:dyDescent="0.2">
      <c r="A402" t="s">
        <v>0</v>
      </c>
      <c r="B402" t="s">
        <v>92</v>
      </c>
      <c r="C402" t="s">
        <v>84</v>
      </c>
      <c r="D402" t="s">
        <v>1</v>
      </c>
      <c r="E402" t="s">
        <v>18</v>
      </c>
      <c r="F402" s="8">
        <v>0.32937900340638088</v>
      </c>
      <c r="G402" s="8">
        <v>0.36714936185034858</v>
      </c>
      <c r="H402" t="s">
        <v>124</v>
      </c>
      <c r="I402">
        <v>512</v>
      </c>
      <c r="J402">
        <v>503</v>
      </c>
      <c r="M402" s="9">
        <f>(Table_3[[#This Row],[Värde]]-Table_3[[#This Row],[Total]])</f>
        <v>-3.77703584439677E-2</v>
      </c>
      <c r="N402">
        <f>Table_3[[#This Row],[Värde]]*100</f>
        <v>32.937900340638087</v>
      </c>
      <c r="O402" t="str">
        <f>FIXED(Table_3[[#This Row],[Värde_num]],0)</f>
        <v>33</v>
      </c>
      <c r="P402" t="str">
        <f>Table_3[[#This Row],[Undergrupp]]&amp;" ("&amp;Table_3[[#This Row],[Varde_heltal]]&amp;"%)"</f>
        <v>Kön: Kvinna (33%)</v>
      </c>
    </row>
    <row r="403" spans="1:16" x14ac:dyDescent="0.2">
      <c r="A403" t="s">
        <v>0</v>
      </c>
      <c r="B403" t="s">
        <v>92</v>
      </c>
      <c r="C403" t="s">
        <v>84</v>
      </c>
      <c r="D403" t="s">
        <v>2</v>
      </c>
      <c r="E403" t="s">
        <v>21</v>
      </c>
      <c r="F403" s="8">
        <v>0.42734764493911892</v>
      </c>
      <c r="G403" s="8">
        <v>0.36714936185034858</v>
      </c>
      <c r="H403" t="s">
        <v>123</v>
      </c>
      <c r="I403">
        <v>305</v>
      </c>
      <c r="J403">
        <v>243</v>
      </c>
      <c r="M403" s="9">
        <f>(Table_3[[#This Row],[Värde]]-Table_3[[#This Row],[Total]])</f>
        <v>6.0198283088770344E-2</v>
      </c>
      <c r="N403">
        <f>Table_3[[#This Row],[Värde]]*100</f>
        <v>42.734764493911889</v>
      </c>
      <c r="O403" t="str">
        <f>FIXED(Table_3[[#This Row],[Värde_num]],0)</f>
        <v>43</v>
      </c>
      <c r="P403" t="str">
        <f>Table_3[[#This Row],[Undergrupp]]&amp;" ("&amp;Table_3[[#This Row],[Varde_heltal]]&amp;"%)"</f>
        <v>Ålder: 50-64 år (43%)</v>
      </c>
    </row>
    <row r="404" spans="1:16" x14ac:dyDescent="0.2">
      <c r="A404" t="s">
        <v>0</v>
      </c>
      <c r="B404" t="s">
        <v>92</v>
      </c>
      <c r="C404" t="s">
        <v>84</v>
      </c>
      <c r="D404" t="s">
        <v>3</v>
      </c>
      <c r="E404" t="s">
        <v>25</v>
      </c>
      <c r="F404" s="8">
        <v>0.47864725318970641</v>
      </c>
      <c r="G404" s="8">
        <v>0.36714936185034858</v>
      </c>
      <c r="H404" t="s">
        <v>123</v>
      </c>
      <c r="I404">
        <v>158</v>
      </c>
      <c r="J404">
        <v>123</v>
      </c>
      <c r="M404" s="9">
        <f>(Table_3[[#This Row],[Värde]]-Table_3[[#This Row],[Total]])</f>
        <v>0.11149789133935784</v>
      </c>
      <c r="N404">
        <f>Table_3[[#This Row],[Värde]]*100</f>
        <v>47.864725318970642</v>
      </c>
      <c r="O404" t="str">
        <f>FIXED(Table_3[[#This Row],[Värde_num]],0)</f>
        <v>48</v>
      </c>
      <c r="P404" t="str">
        <f>Table_3[[#This Row],[Undergrupp]]&amp;" ("&amp;Table_3[[#This Row],[Varde_heltal]]&amp;"%)"</f>
        <v>Man: 50-64 år (48%)</v>
      </c>
    </row>
    <row r="405" spans="1:16" x14ac:dyDescent="0.2">
      <c r="A405" t="s">
        <v>0</v>
      </c>
      <c r="B405" t="s">
        <v>92</v>
      </c>
      <c r="C405" t="s">
        <v>84</v>
      </c>
      <c r="D405" t="s">
        <v>4</v>
      </c>
      <c r="E405" t="s">
        <v>28</v>
      </c>
      <c r="F405" s="8">
        <v>0.27332398031593452</v>
      </c>
      <c r="G405" s="8">
        <v>0.36714936185034858</v>
      </c>
      <c r="H405" t="s">
        <v>124</v>
      </c>
      <c r="I405">
        <v>102</v>
      </c>
      <c r="J405">
        <v>124</v>
      </c>
      <c r="M405" s="9">
        <f>(Table_3[[#This Row],[Värde]]-Table_3[[#This Row],[Total]])</f>
        <v>-9.3825381534414054E-2</v>
      </c>
      <c r="N405">
        <f>Table_3[[#This Row],[Värde]]*100</f>
        <v>27.332398031593453</v>
      </c>
      <c r="O405" t="str">
        <f>FIXED(Table_3[[#This Row],[Värde_num]],0)</f>
        <v>27</v>
      </c>
      <c r="P405" t="str">
        <f>Table_3[[#This Row],[Undergrupp]]&amp;" ("&amp;Table_3[[#This Row],[Varde_heltal]]&amp;"%)"</f>
        <v>Kvinna: 35-49 år (27%)</v>
      </c>
    </row>
    <row r="406" spans="1:16" x14ac:dyDescent="0.2">
      <c r="A406" t="s">
        <v>0</v>
      </c>
      <c r="B406" t="s">
        <v>92</v>
      </c>
      <c r="C406" t="s">
        <v>84</v>
      </c>
      <c r="D406" t="s">
        <v>5</v>
      </c>
      <c r="E406" t="s">
        <v>31</v>
      </c>
      <c r="F406" s="8">
        <v>0.34202781732656673</v>
      </c>
      <c r="G406" s="8">
        <v>0.36714936185034858</v>
      </c>
      <c r="H406" t="s">
        <v>124</v>
      </c>
      <c r="I406">
        <v>442</v>
      </c>
      <c r="J406">
        <v>602</v>
      </c>
      <c r="M406" s="9">
        <f>(Table_3[[#This Row],[Värde]]-Table_3[[#This Row],[Total]])</f>
        <v>-2.5121544523781847E-2</v>
      </c>
      <c r="N406">
        <f>Table_3[[#This Row],[Värde]]*100</f>
        <v>34.202781732656675</v>
      </c>
      <c r="O406" t="str">
        <f>FIXED(Table_3[[#This Row],[Värde_num]],0)</f>
        <v>34</v>
      </c>
      <c r="P406" t="str">
        <f>Table_3[[#This Row],[Undergrupp]]&amp;" ("&amp;Table_3[[#This Row],[Varde_heltal]]&amp;"%)"</f>
        <v>Utbildning: Gymnasium eller lägre (34%)</v>
      </c>
    </row>
    <row r="407" spans="1:16" x14ac:dyDescent="0.2">
      <c r="A407" t="s">
        <v>0</v>
      </c>
      <c r="B407" t="s">
        <v>92</v>
      </c>
      <c r="C407" t="s">
        <v>84</v>
      </c>
      <c r="D407" t="s">
        <v>5</v>
      </c>
      <c r="E407" t="s">
        <v>32</v>
      </c>
      <c r="F407" s="8">
        <v>0.40379602820476568</v>
      </c>
      <c r="G407" s="8">
        <v>0.36714936185034858</v>
      </c>
      <c r="H407" t="s">
        <v>123</v>
      </c>
      <c r="I407">
        <v>573</v>
      </c>
      <c r="J407">
        <v>413</v>
      </c>
      <c r="M407" s="9">
        <f>(Table_3[[#This Row],[Värde]]-Table_3[[#This Row],[Total]])</f>
        <v>3.6646666354417101E-2</v>
      </c>
      <c r="N407">
        <f>Table_3[[#This Row],[Värde]]*100</f>
        <v>40.37960282047657</v>
      </c>
      <c r="O407" t="str">
        <f>FIXED(Table_3[[#This Row],[Värde_num]],0)</f>
        <v>40</v>
      </c>
      <c r="P407" t="str">
        <f>Table_3[[#This Row],[Undergrupp]]&amp;" ("&amp;Table_3[[#This Row],[Varde_heltal]]&amp;"%)"</f>
        <v>Utbildning: Universitet/högskola (40%)</v>
      </c>
    </row>
    <row r="408" spans="1:16" x14ac:dyDescent="0.2">
      <c r="A408" t="s">
        <v>0</v>
      </c>
      <c r="B408" t="s">
        <v>92</v>
      </c>
      <c r="C408" t="s">
        <v>84</v>
      </c>
      <c r="D408" t="s">
        <v>6</v>
      </c>
      <c r="E408" t="s">
        <v>38</v>
      </c>
      <c r="F408" s="8">
        <v>0.1115116259016443</v>
      </c>
      <c r="G408" s="8">
        <v>0.36714936185034858</v>
      </c>
      <c r="H408" t="s">
        <v>124</v>
      </c>
      <c r="I408">
        <v>34</v>
      </c>
      <c r="J408">
        <v>53</v>
      </c>
      <c r="M408" s="9">
        <f>(Table_3[[#This Row],[Värde]]-Table_3[[#This Row],[Total]])</f>
        <v>-0.25563773594870426</v>
      </c>
      <c r="N408">
        <f>Table_3[[#This Row],[Värde]]*100</f>
        <v>11.15116259016443</v>
      </c>
      <c r="O408" t="str">
        <f>FIXED(Table_3[[#This Row],[Värde_num]],0)</f>
        <v>11</v>
      </c>
      <c r="P408" t="str">
        <f>Table_3[[#This Row],[Undergrupp]]&amp;" ("&amp;Table_3[[#This Row],[Varde_heltal]]&amp;"%)"</f>
        <v>Sysselsättning: Arbetssökande (11%)</v>
      </c>
    </row>
    <row r="409" spans="1:16" x14ac:dyDescent="0.2">
      <c r="A409" t="s">
        <v>0</v>
      </c>
      <c r="B409" t="s">
        <v>92</v>
      </c>
      <c r="C409" t="s">
        <v>84</v>
      </c>
      <c r="D409" t="s">
        <v>11</v>
      </c>
      <c r="E409" t="s">
        <v>52</v>
      </c>
      <c r="F409" s="8">
        <v>0.30323629786014666</v>
      </c>
      <c r="G409" s="8">
        <v>0.36714936185034858</v>
      </c>
      <c r="H409" t="s">
        <v>124</v>
      </c>
      <c r="I409">
        <v>155</v>
      </c>
      <c r="J409">
        <v>190</v>
      </c>
      <c r="M409" s="9">
        <f>(Table_3[[#This Row],[Värde]]-Table_3[[#This Row],[Total]])</f>
        <v>-6.3913063990201913E-2</v>
      </c>
      <c r="N409">
        <f>Table_3[[#This Row],[Värde]]*100</f>
        <v>30.323629786014667</v>
      </c>
      <c r="O409" t="str">
        <f>FIXED(Table_3[[#This Row],[Värde_num]],0)</f>
        <v>30</v>
      </c>
      <c r="P409" t="str">
        <f>Table_3[[#This Row],[Undergrupp]]&amp;" ("&amp;Table_3[[#This Row],[Varde_heltal]]&amp;"%)"</f>
        <v>Hushållsinkomst: -299k (30%)</v>
      </c>
    </row>
    <row r="410" spans="1:16" x14ac:dyDescent="0.2">
      <c r="A410" t="s">
        <v>0</v>
      </c>
      <c r="B410" t="s">
        <v>92</v>
      </c>
      <c r="C410" t="s">
        <v>84</v>
      </c>
      <c r="D410" t="s">
        <v>11</v>
      </c>
      <c r="E410" t="s">
        <v>55</v>
      </c>
      <c r="F410" s="8">
        <v>0.43927886741711381</v>
      </c>
      <c r="G410" s="8">
        <v>0.36714936185034858</v>
      </c>
      <c r="H410" t="s">
        <v>123</v>
      </c>
      <c r="I410">
        <v>321</v>
      </c>
      <c r="J410">
        <v>284</v>
      </c>
      <c r="M410" s="9">
        <f>(Table_3[[#This Row],[Värde]]-Table_3[[#This Row],[Total]])</f>
        <v>7.2129505566765229E-2</v>
      </c>
      <c r="N410">
        <f>Table_3[[#This Row],[Värde]]*100</f>
        <v>43.927886741711383</v>
      </c>
      <c r="O410" t="str">
        <f>FIXED(Table_3[[#This Row],[Värde_num]],0)</f>
        <v>44</v>
      </c>
      <c r="P410" t="str">
        <f>Table_3[[#This Row],[Undergrupp]]&amp;" ("&amp;Table_3[[#This Row],[Varde_heltal]]&amp;"%)"</f>
        <v>Hushållsinkomst: 800k- (44%)</v>
      </c>
    </row>
    <row r="411" spans="1:16" x14ac:dyDescent="0.2">
      <c r="A411" t="s">
        <v>0</v>
      </c>
      <c r="B411" t="s">
        <v>92</v>
      </c>
      <c r="C411" t="s">
        <v>84</v>
      </c>
      <c r="D411" t="s">
        <v>14</v>
      </c>
      <c r="E411" t="s">
        <v>65</v>
      </c>
      <c r="F411" s="8">
        <v>0.26788874527488504</v>
      </c>
      <c r="G411" s="8">
        <v>0.36714936185034858</v>
      </c>
      <c r="H411" t="s">
        <v>124</v>
      </c>
      <c r="I411">
        <v>204</v>
      </c>
      <c r="J411">
        <v>203</v>
      </c>
      <c r="M411" s="9">
        <f>(Table_3[[#This Row],[Värde]]-Table_3[[#This Row],[Total]])</f>
        <v>-9.9260616575463534E-2</v>
      </c>
      <c r="N411">
        <f>Table_3[[#This Row],[Värde]]*100</f>
        <v>26.788874527488503</v>
      </c>
      <c r="O411" t="str">
        <f>FIXED(Table_3[[#This Row],[Värde_num]],0)</f>
        <v>27</v>
      </c>
      <c r="P411" t="str">
        <f>Table_3[[#This Row],[Undergrupp]]&amp;" ("&amp;Table_3[[#This Row],[Varde_heltal]]&amp;"%)"</f>
        <v>Boende i: Västra (27%)</v>
      </c>
    </row>
    <row r="412" spans="1:16" x14ac:dyDescent="0.2">
      <c r="A412" t="s">
        <v>0</v>
      </c>
      <c r="B412" t="s">
        <v>92</v>
      </c>
      <c r="C412" t="s">
        <v>84</v>
      </c>
      <c r="D412" t="s">
        <v>14</v>
      </c>
      <c r="E412" t="s">
        <v>66</v>
      </c>
      <c r="F412" s="8">
        <v>0.4885190707663048</v>
      </c>
      <c r="G412" s="8">
        <v>0.36714936185034858</v>
      </c>
      <c r="H412" t="s">
        <v>123</v>
      </c>
      <c r="I412">
        <v>166</v>
      </c>
      <c r="J412">
        <v>170</v>
      </c>
      <c r="M412" s="9">
        <f>(Table_3[[#This Row],[Värde]]-Table_3[[#This Row],[Total]])</f>
        <v>0.12136970891595622</v>
      </c>
      <c r="N412">
        <f>Table_3[[#This Row],[Värde]]*100</f>
        <v>48.851907076630482</v>
      </c>
      <c r="O412" t="str">
        <f>FIXED(Table_3[[#This Row],[Värde_num]],0)</f>
        <v>49</v>
      </c>
      <c r="P412" t="str">
        <f>Table_3[[#This Row],[Undergrupp]]&amp;" ("&amp;Table_3[[#This Row],[Varde_heltal]]&amp;"%)"</f>
        <v>Boende i: Norra (49%)</v>
      </c>
    </row>
    <row r="413" spans="1:16" x14ac:dyDescent="0.2">
      <c r="A413" t="s">
        <v>0</v>
      </c>
      <c r="B413" t="s">
        <v>92</v>
      </c>
      <c r="C413" t="s">
        <v>84</v>
      </c>
      <c r="D413" t="s">
        <v>15</v>
      </c>
      <c r="E413" t="s">
        <v>70</v>
      </c>
      <c r="F413" s="8">
        <v>0.53968033672467575</v>
      </c>
      <c r="G413" s="8">
        <v>0.36714936185034858</v>
      </c>
      <c r="H413" t="s">
        <v>123</v>
      </c>
      <c r="I413">
        <v>43</v>
      </c>
      <c r="J413">
        <v>43</v>
      </c>
      <c r="M413" s="9">
        <f>(Table_3[[#This Row],[Värde]]-Table_3[[#This Row],[Total]])</f>
        <v>0.17253097487432717</v>
      </c>
      <c r="N413">
        <f>Table_3[[#This Row],[Värde]]*100</f>
        <v>53.968033672467577</v>
      </c>
      <c r="O413" t="str">
        <f>FIXED(Table_3[[#This Row],[Värde_num]],0)</f>
        <v>54</v>
      </c>
      <c r="P413" t="str">
        <f>Table_3[[#This Row],[Undergrupp]]&amp;" ("&amp;Table_3[[#This Row],[Varde_heltal]]&amp;"%)"</f>
        <v>Partisympati: KD (54%)</v>
      </c>
    </row>
    <row r="414" spans="1:16" x14ac:dyDescent="0.2">
      <c r="A414" t="s">
        <v>0</v>
      </c>
      <c r="B414" t="s">
        <v>92</v>
      </c>
      <c r="C414" t="s">
        <v>84</v>
      </c>
      <c r="D414" t="s">
        <v>15</v>
      </c>
      <c r="E414" t="s">
        <v>73</v>
      </c>
      <c r="F414" s="8">
        <v>0.25482529952984367</v>
      </c>
      <c r="G414" s="8">
        <v>0.36714936185034858</v>
      </c>
      <c r="H414" t="s">
        <v>124</v>
      </c>
      <c r="I414">
        <v>85</v>
      </c>
      <c r="J414">
        <v>71</v>
      </c>
      <c r="M414" s="9">
        <f>(Table_3[[#This Row],[Värde]]-Table_3[[#This Row],[Total]])</f>
        <v>-0.1123240623205049</v>
      </c>
      <c r="N414">
        <f>Table_3[[#This Row],[Värde]]*100</f>
        <v>25.482529952984368</v>
      </c>
      <c r="O414" t="str">
        <f>FIXED(Table_3[[#This Row],[Värde_num]],0)</f>
        <v>25</v>
      </c>
      <c r="P414" t="str">
        <f>Table_3[[#This Row],[Undergrupp]]&amp;" ("&amp;Table_3[[#This Row],[Varde_heltal]]&amp;"%)"</f>
        <v>Partisympati: MP (25%)</v>
      </c>
    </row>
    <row r="415" spans="1:16" x14ac:dyDescent="0.2">
      <c r="A415" t="s">
        <v>0</v>
      </c>
      <c r="B415" t="s">
        <v>92</v>
      </c>
      <c r="C415" t="s">
        <v>85</v>
      </c>
      <c r="D415" t="s">
        <v>1</v>
      </c>
      <c r="E415" t="s">
        <v>17</v>
      </c>
      <c r="F415" s="8">
        <v>0.19915593754490873</v>
      </c>
      <c r="G415" s="8">
        <v>0.29548326116355361</v>
      </c>
      <c r="H415" t="s">
        <v>124</v>
      </c>
      <c r="I415">
        <v>503</v>
      </c>
      <c r="J415">
        <v>512</v>
      </c>
      <c r="M415" s="9">
        <f>(Table_3[[#This Row],[Värde]]-Table_3[[#This Row],[Total]])</f>
        <v>-9.6327323618644878E-2</v>
      </c>
      <c r="N415">
        <f>Table_3[[#This Row],[Värde]]*100</f>
        <v>19.915593754490875</v>
      </c>
      <c r="O415" t="str">
        <f>FIXED(Table_3[[#This Row],[Värde_num]],0)</f>
        <v>20</v>
      </c>
      <c r="P415" t="str">
        <f>Table_3[[#This Row],[Undergrupp]]&amp;" ("&amp;Table_3[[#This Row],[Varde_heltal]]&amp;"%)"</f>
        <v>Kön: Man (20%)</v>
      </c>
    </row>
    <row r="416" spans="1:16" x14ac:dyDescent="0.2">
      <c r="A416" t="s">
        <v>0</v>
      </c>
      <c r="B416" t="s">
        <v>92</v>
      </c>
      <c r="C416" t="s">
        <v>85</v>
      </c>
      <c r="D416" t="s">
        <v>1</v>
      </c>
      <c r="E416" t="s">
        <v>18</v>
      </c>
      <c r="F416" s="8">
        <v>0.39346196627470176</v>
      </c>
      <c r="G416" s="8">
        <v>0.29548326116355361</v>
      </c>
      <c r="H416" t="s">
        <v>123</v>
      </c>
      <c r="I416">
        <v>512</v>
      </c>
      <c r="J416">
        <v>503</v>
      </c>
      <c r="M416" s="9">
        <f>(Table_3[[#This Row],[Värde]]-Table_3[[#This Row],[Total]])</f>
        <v>9.7978705111148146E-2</v>
      </c>
      <c r="N416">
        <f>Table_3[[#This Row],[Värde]]*100</f>
        <v>39.346196627470178</v>
      </c>
      <c r="O416" t="str">
        <f>FIXED(Table_3[[#This Row],[Värde_num]],0)</f>
        <v>39</v>
      </c>
      <c r="P416" t="str">
        <f>Table_3[[#This Row],[Undergrupp]]&amp;" ("&amp;Table_3[[#This Row],[Varde_heltal]]&amp;"%)"</f>
        <v>Kön: Kvinna (39%)</v>
      </c>
    </row>
    <row r="417" spans="1:16" x14ac:dyDescent="0.2">
      <c r="A417" t="s">
        <v>0</v>
      </c>
      <c r="B417" t="s">
        <v>92</v>
      </c>
      <c r="C417" t="s">
        <v>85</v>
      </c>
      <c r="D417" t="s">
        <v>2</v>
      </c>
      <c r="E417" t="s">
        <v>22</v>
      </c>
      <c r="F417" s="8">
        <v>0.24215019972733745</v>
      </c>
      <c r="G417" s="8">
        <v>0.29548326116355361</v>
      </c>
      <c r="H417" t="s">
        <v>124</v>
      </c>
      <c r="I417">
        <v>357</v>
      </c>
      <c r="J417">
        <v>239</v>
      </c>
      <c r="M417" s="9">
        <f>(Table_3[[#This Row],[Värde]]-Table_3[[#This Row],[Total]])</f>
        <v>-5.3333061436216161E-2</v>
      </c>
      <c r="N417">
        <f>Table_3[[#This Row],[Värde]]*100</f>
        <v>24.215019972733746</v>
      </c>
      <c r="O417" t="str">
        <f>FIXED(Table_3[[#This Row],[Värde_num]],0)</f>
        <v>24</v>
      </c>
      <c r="P417" t="str">
        <f>Table_3[[#This Row],[Undergrupp]]&amp;" ("&amp;Table_3[[#This Row],[Varde_heltal]]&amp;"%)"</f>
        <v>Ålder: 65-84 år (24%)</v>
      </c>
    </row>
    <row r="418" spans="1:16" x14ac:dyDescent="0.2">
      <c r="A418" t="s">
        <v>0</v>
      </c>
      <c r="B418" t="s">
        <v>92</v>
      </c>
      <c r="C418" t="s">
        <v>85</v>
      </c>
      <c r="D418" t="s">
        <v>3</v>
      </c>
      <c r="E418" t="s">
        <v>24</v>
      </c>
      <c r="F418" s="8">
        <v>0.1708166447189918</v>
      </c>
      <c r="G418" s="8">
        <v>0.29548326116355361</v>
      </c>
      <c r="H418" t="s">
        <v>124</v>
      </c>
      <c r="I418">
        <v>108</v>
      </c>
      <c r="J418">
        <v>130</v>
      </c>
      <c r="M418" s="9">
        <f>(Table_3[[#This Row],[Värde]]-Table_3[[#This Row],[Total]])</f>
        <v>-0.12466661644456181</v>
      </c>
      <c r="N418">
        <f>Table_3[[#This Row],[Värde]]*100</f>
        <v>17.081664471899181</v>
      </c>
      <c r="O418" t="str">
        <f>FIXED(Table_3[[#This Row],[Värde_num]],0)</f>
        <v>17</v>
      </c>
      <c r="P418" t="str">
        <f>Table_3[[#This Row],[Undergrupp]]&amp;" ("&amp;Table_3[[#This Row],[Varde_heltal]]&amp;"%)"</f>
        <v>Man: 35-49 år (17%)</v>
      </c>
    </row>
    <row r="419" spans="1:16" x14ac:dyDescent="0.2">
      <c r="A419" t="s">
        <v>0</v>
      </c>
      <c r="B419" t="s">
        <v>92</v>
      </c>
      <c r="C419" t="s">
        <v>85</v>
      </c>
      <c r="D419" t="s">
        <v>3</v>
      </c>
      <c r="E419" t="s">
        <v>25</v>
      </c>
      <c r="F419" s="8">
        <v>0.17980532530076843</v>
      </c>
      <c r="G419" s="8">
        <v>0.29548326116355361</v>
      </c>
      <c r="H419" t="s">
        <v>124</v>
      </c>
      <c r="I419">
        <v>158</v>
      </c>
      <c r="J419">
        <v>123</v>
      </c>
      <c r="M419" s="9">
        <f>(Table_3[[#This Row],[Värde]]-Table_3[[#This Row],[Total]])</f>
        <v>-0.11567793586278519</v>
      </c>
      <c r="N419">
        <f>Table_3[[#This Row],[Värde]]*100</f>
        <v>17.980532530076843</v>
      </c>
      <c r="O419" t="str">
        <f>FIXED(Table_3[[#This Row],[Värde_num]],0)</f>
        <v>18</v>
      </c>
      <c r="P419" t="str">
        <f>Table_3[[#This Row],[Undergrupp]]&amp;" ("&amp;Table_3[[#This Row],[Varde_heltal]]&amp;"%)"</f>
        <v>Man: 50-64 år (18%)</v>
      </c>
    </row>
    <row r="420" spans="1:16" x14ac:dyDescent="0.2">
      <c r="A420" t="s">
        <v>0</v>
      </c>
      <c r="B420" t="s">
        <v>92</v>
      </c>
      <c r="C420" t="s">
        <v>85</v>
      </c>
      <c r="D420" t="s">
        <v>3</v>
      </c>
      <c r="E420" t="s">
        <v>26</v>
      </c>
      <c r="F420" s="8">
        <v>0.16316619914261912</v>
      </c>
      <c r="G420" s="8">
        <v>0.29548326116355361</v>
      </c>
      <c r="H420" t="s">
        <v>124</v>
      </c>
      <c r="I420">
        <v>175</v>
      </c>
      <c r="J420">
        <v>115</v>
      </c>
      <c r="M420" s="9">
        <f>(Table_3[[#This Row],[Värde]]-Table_3[[#This Row],[Total]])</f>
        <v>-0.13231706202093449</v>
      </c>
      <c r="N420">
        <f>Table_3[[#This Row],[Värde]]*100</f>
        <v>16.316619914261913</v>
      </c>
      <c r="O420" t="str">
        <f>FIXED(Table_3[[#This Row],[Värde_num]],0)</f>
        <v>16</v>
      </c>
      <c r="P420" t="str">
        <f>Table_3[[#This Row],[Undergrupp]]&amp;" ("&amp;Table_3[[#This Row],[Varde_heltal]]&amp;"%)"</f>
        <v>Man: 65-84 år (16%)</v>
      </c>
    </row>
    <row r="421" spans="1:16" x14ac:dyDescent="0.2">
      <c r="A421" t="s">
        <v>0</v>
      </c>
      <c r="B421" t="s">
        <v>92</v>
      </c>
      <c r="C421" t="s">
        <v>85</v>
      </c>
      <c r="D421" t="s">
        <v>4</v>
      </c>
      <c r="E421" t="s">
        <v>27</v>
      </c>
      <c r="F421" s="8">
        <v>0.39848778035750615</v>
      </c>
      <c r="G421" s="8">
        <v>0.29548326116355361</v>
      </c>
      <c r="H421" t="s">
        <v>123</v>
      </c>
      <c r="I421">
        <v>81</v>
      </c>
      <c r="J421">
        <v>135</v>
      </c>
      <c r="M421" s="9">
        <f>(Table_3[[#This Row],[Värde]]-Table_3[[#This Row],[Total]])</f>
        <v>0.10300451919395254</v>
      </c>
      <c r="N421">
        <f>Table_3[[#This Row],[Värde]]*100</f>
        <v>39.848778035750613</v>
      </c>
      <c r="O421" t="str">
        <f>FIXED(Table_3[[#This Row],[Värde_num]],0)</f>
        <v>40</v>
      </c>
      <c r="P421" t="str">
        <f>Table_3[[#This Row],[Undergrupp]]&amp;" ("&amp;Table_3[[#This Row],[Varde_heltal]]&amp;"%)"</f>
        <v>Kvinna: 18-34 år (40%)</v>
      </c>
    </row>
    <row r="422" spans="1:16" x14ac:dyDescent="0.2">
      <c r="A422" t="s">
        <v>0</v>
      </c>
      <c r="B422" t="s">
        <v>92</v>
      </c>
      <c r="C422" t="s">
        <v>85</v>
      </c>
      <c r="D422" t="s">
        <v>4</v>
      </c>
      <c r="E422" t="s">
        <v>28</v>
      </c>
      <c r="F422" s="8">
        <v>0.50645231954408731</v>
      </c>
      <c r="G422" s="8">
        <v>0.29548326116355361</v>
      </c>
      <c r="H422" t="s">
        <v>123</v>
      </c>
      <c r="I422">
        <v>102</v>
      </c>
      <c r="J422">
        <v>124</v>
      </c>
      <c r="M422" s="9">
        <f>(Table_3[[#This Row],[Värde]]-Table_3[[#This Row],[Total]])</f>
        <v>0.2109690583805337</v>
      </c>
      <c r="N422">
        <f>Table_3[[#This Row],[Värde]]*100</f>
        <v>50.645231954408729</v>
      </c>
      <c r="O422" t="str">
        <f>FIXED(Table_3[[#This Row],[Värde_num]],0)</f>
        <v>51</v>
      </c>
      <c r="P422" t="str">
        <f>Table_3[[#This Row],[Undergrupp]]&amp;" ("&amp;Table_3[[#This Row],[Varde_heltal]]&amp;"%)"</f>
        <v>Kvinna: 35-49 år (51%)</v>
      </c>
    </row>
    <row r="423" spans="1:16" x14ac:dyDescent="0.2">
      <c r="A423" t="s">
        <v>0</v>
      </c>
      <c r="B423" t="s">
        <v>92</v>
      </c>
      <c r="C423" t="s">
        <v>85</v>
      </c>
      <c r="D423" t="s">
        <v>6</v>
      </c>
      <c r="E423" t="s">
        <v>33</v>
      </c>
      <c r="F423" s="8">
        <v>0.4138127532677579</v>
      </c>
      <c r="G423" s="8">
        <v>0.29548326116355361</v>
      </c>
      <c r="H423" t="s">
        <v>123</v>
      </c>
      <c r="I423">
        <v>80</v>
      </c>
      <c r="J423">
        <v>146</v>
      </c>
      <c r="M423" s="9">
        <f>(Table_3[[#This Row],[Värde]]-Table_3[[#This Row],[Total]])</f>
        <v>0.11832949210420429</v>
      </c>
      <c r="N423">
        <f>Table_3[[#This Row],[Värde]]*100</f>
        <v>41.381275326775793</v>
      </c>
      <c r="O423" t="str">
        <f>FIXED(Table_3[[#This Row],[Värde_num]],0)</f>
        <v>41</v>
      </c>
      <c r="P423" t="str">
        <f>Table_3[[#This Row],[Undergrupp]]&amp;" ("&amp;Table_3[[#This Row],[Varde_heltal]]&amp;"%)"</f>
        <v>Sysselsättning: Studerande (41%)</v>
      </c>
    </row>
    <row r="424" spans="1:16" x14ac:dyDescent="0.2">
      <c r="A424" t="s">
        <v>0</v>
      </c>
      <c r="B424" t="s">
        <v>92</v>
      </c>
      <c r="C424" t="s">
        <v>85</v>
      </c>
      <c r="D424" t="s">
        <v>6</v>
      </c>
      <c r="E424" t="s">
        <v>37</v>
      </c>
      <c r="F424" s="8">
        <v>0.23677939858441185</v>
      </c>
      <c r="G424" s="8">
        <v>0.29548326116355361</v>
      </c>
      <c r="H424" t="s">
        <v>124</v>
      </c>
      <c r="I424">
        <v>328</v>
      </c>
      <c r="J424">
        <v>224</v>
      </c>
      <c r="M424" s="9">
        <f>(Table_3[[#This Row],[Värde]]-Table_3[[#This Row],[Total]])</f>
        <v>-5.8703862579141758E-2</v>
      </c>
      <c r="N424">
        <f>Table_3[[#This Row],[Värde]]*100</f>
        <v>23.677939858441185</v>
      </c>
      <c r="O424" t="str">
        <f>FIXED(Table_3[[#This Row],[Värde_num]],0)</f>
        <v>24</v>
      </c>
      <c r="P424" t="str">
        <f>Table_3[[#This Row],[Undergrupp]]&amp;" ("&amp;Table_3[[#This Row],[Varde_heltal]]&amp;"%)"</f>
        <v>Sysselsättning: Pensionär (24%)</v>
      </c>
    </row>
    <row r="425" spans="1:16" x14ac:dyDescent="0.2">
      <c r="A425" t="s">
        <v>0</v>
      </c>
      <c r="B425" t="s">
        <v>92</v>
      </c>
      <c r="C425" t="s">
        <v>85</v>
      </c>
      <c r="D425" t="s">
        <v>7</v>
      </c>
      <c r="E425" t="s">
        <v>40</v>
      </c>
      <c r="F425" s="8">
        <v>0.34990350813319182</v>
      </c>
      <c r="G425" s="8">
        <v>0.29548326116355361</v>
      </c>
      <c r="H425" t="s">
        <v>123</v>
      </c>
      <c r="I425">
        <v>249</v>
      </c>
      <c r="J425">
        <v>315</v>
      </c>
      <c r="M425" s="9">
        <f>(Table_3[[#This Row],[Värde]]-Table_3[[#This Row],[Total]])</f>
        <v>5.4420246969638209E-2</v>
      </c>
      <c r="N425">
        <f>Table_3[[#This Row],[Värde]]*100</f>
        <v>34.990350813319182</v>
      </c>
      <c r="O425" t="str">
        <f>FIXED(Table_3[[#This Row],[Värde_num]],0)</f>
        <v>35</v>
      </c>
      <c r="P425" t="str">
        <f>Table_3[[#This Row],[Undergrupp]]&amp;" ("&amp;Table_3[[#This Row],[Varde_heltal]]&amp;"%)"</f>
        <v>Boende: Hyreslägenhet (35%)</v>
      </c>
    </row>
    <row r="426" spans="1:16" x14ac:dyDescent="0.2">
      <c r="A426" t="s">
        <v>0</v>
      </c>
      <c r="B426" t="s">
        <v>92</v>
      </c>
      <c r="C426" t="s">
        <v>85</v>
      </c>
      <c r="D426" t="s">
        <v>13</v>
      </c>
      <c r="E426" t="s">
        <v>60</v>
      </c>
      <c r="F426" s="8">
        <v>0.34645993457217661</v>
      </c>
      <c r="G426" s="8">
        <v>0.29548326116355361</v>
      </c>
      <c r="H426" t="s">
        <v>123</v>
      </c>
      <c r="I426">
        <v>335</v>
      </c>
      <c r="J426">
        <v>326</v>
      </c>
      <c r="M426" s="9">
        <f>(Table_3[[#This Row],[Värde]]-Table_3[[#This Row],[Total]])</f>
        <v>5.0976673408622997E-2</v>
      </c>
      <c r="N426">
        <f>Table_3[[#This Row],[Värde]]*100</f>
        <v>34.645993457217664</v>
      </c>
      <c r="O426" t="str">
        <f>FIXED(Table_3[[#This Row],[Värde_num]],0)</f>
        <v>35</v>
      </c>
      <c r="P426" t="str">
        <f>Table_3[[#This Row],[Undergrupp]]&amp;" ("&amp;Table_3[[#This Row],[Varde_heltal]]&amp;"%)"</f>
        <v>Boende i: Större städer och kommuner nära större stad (35%)</v>
      </c>
    </row>
    <row r="427" spans="1:16" x14ac:dyDescent="0.2">
      <c r="A427" t="s">
        <v>0</v>
      </c>
      <c r="B427" t="s">
        <v>92</v>
      </c>
      <c r="C427" t="s">
        <v>85</v>
      </c>
      <c r="D427" t="s">
        <v>13</v>
      </c>
      <c r="E427" t="s">
        <v>61</v>
      </c>
      <c r="F427" s="8">
        <v>0.2504474684288831</v>
      </c>
      <c r="G427" s="8">
        <v>0.29548326116355361</v>
      </c>
      <c r="H427" t="s">
        <v>124</v>
      </c>
      <c r="I427">
        <v>290</v>
      </c>
      <c r="J427">
        <v>286</v>
      </c>
      <c r="M427" s="9">
        <f>(Table_3[[#This Row],[Värde]]-Table_3[[#This Row],[Total]])</f>
        <v>-4.503579273467051E-2</v>
      </c>
      <c r="N427">
        <f>Table_3[[#This Row],[Värde]]*100</f>
        <v>25.044746842888308</v>
      </c>
      <c r="O427" t="str">
        <f>FIXED(Table_3[[#This Row],[Värde_num]],0)</f>
        <v>25</v>
      </c>
      <c r="P427" t="str">
        <f>Table_3[[#This Row],[Undergrupp]]&amp;" ("&amp;Table_3[[#This Row],[Varde_heltal]]&amp;"%)"</f>
        <v>Boende i: Mindre städer/tätorter och landsbygdskommuner (25%)</v>
      </c>
    </row>
    <row r="428" spans="1:16" x14ac:dyDescent="0.2">
      <c r="A428" t="s">
        <v>0</v>
      </c>
      <c r="B428" t="s">
        <v>92</v>
      </c>
      <c r="C428" t="s">
        <v>85</v>
      </c>
      <c r="D428" t="s">
        <v>14</v>
      </c>
      <c r="E428" t="s">
        <v>65</v>
      </c>
      <c r="F428" s="8">
        <v>0.37478462756138403</v>
      </c>
      <c r="G428" s="8">
        <v>0.29548326116355361</v>
      </c>
      <c r="H428" t="s">
        <v>123</v>
      </c>
      <c r="I428">
        <v>204</v>
      </c>
      <c r="J428">
        <v>203</v>
      </c>
      <c r="M428" s="9">
        <f>(Table_3[[#This Row],[Värde]]-Table_3[[#This Row],[Total]])</f>
        <v>7.930136639783042E-2</v>
      </c>
      <c r="N428">
        <f>Table_3[[#This Row],[Värde]]*100</f>
        <v>37.478462756138406</v>
      </c>
      <c r="O428" t="str">
        <f>FIXED(Table_3[[#This Row],[Värde_num]],0)</f>
        <v>37</v>
      </c>
      <c r="P428" t="str">
        <f>Table_3[[#This Row],[Undergrupp]]&amp;" ("&amp;Table_3[[#This Row],[Varde_heltal]]&amp;"%)"</f>
        <v>Boende i: Västra (37%)</v>
      </c>
    </row>
    <row r="429" spans="1:16" x14ac:dyDescent="0.2">
      <c r="A429" t="s">
        <v>0</v>
      </c>
      <c r="B429" t="s">
        <v>92</v>
      </c>
      <c r="C429" t="s">
        <v>85</v>
      </c>
      <c r="D429" t="s">
        <v>15</v>
      </c>
      <c r="E429" t="s">
        <v>68</v>
      </c>
      <c r="F429" s="8">
        <v>5.91824257749613E-2</v>
      </c>
      <c r="G429" s="8">
        <v>0.29548326116355361</v>
      </c>
      <c r="H429" t="s">
        <v>124</v>
      </c>
      <c r="I429">
        <v>31</v>
      </c>
      <c r="J429">
        <v>25</v>
      </c>
      <c r="M429" s="9">
        <f>(Table_3[[#This Row],[Värde]]-Table_3[[#This Row],[Total]])</f>
        <v>-0.23630083538859231</v>
      </c>
      <c r="N429">
        <f>Table_3[[#This Row],[Värde]]*100</f>
        <v>5.9182425774961303</v>
      </c>
      <c r="O429" t="str">
        <f>FIXED(Table_3[[#This Row],[Värde_num]],0)</f>
        <v>6</v>
      </c>
      <c r="P429" t="str">
        <f>Table_3[[#This Row],[Undergrupp]]&amp;" ("&amp;Table_3[[#This Row],[Varde_heltal]]&amp;"%)"</f>
        <v>Partisympati: L (6%)</v>
      </c>
    </row>
    <row r="430" spans="1:16" x14ac:dyDescent="0.2">
      <c r="A430" t="s">
        <v>0</v>
      </c>
      <c r="B430" t="s">
        <v>92</v>
      </c>
      <c r="C430" t="s">
        <v>85</v>
      </c>
      <c r="D430" t="s">
        <v>15</v>
      </c>
      <c r="E430" t="s">
        <v>72</v>
      </c>
      <c r="F430" s="8">
        <v>0.41395009381314746</v>
      </c>
      <c r="G430" s="8">
        <v>0.29548326116355361</v>
      </c>
      <c r="H430" t="s">
        <v>123</v>
      </c>
      <c r="I430">
        <v>79</v>
      </c>
      <c r="J430">
        <v>63</v>
      </c>
      <c r="M430" s="9">
        <f>(Table_3[[#This Row],[Värde]]-Table_3[[#This Row],[Total]])</f>
        <v>0.11846683264959385</v>
      </c>
      <c r="N430">
        <f>Table_3[[#This Row],[Värde]]*100</f>
        <v>41.395009381314743</v>
      </c>
      <c r="O430" t="str">
        <f>FIXED(Table_3[[#This Row],[Värde_num]],0)</f>
        <v>41</v>
      </c>
      <c r="P430" t="str">
        <f>Table_3[[#This Row],[Undergrupp]]&amp;" ("&amp;Table_3[[#This Row],[Varde_heltal]]&amp;"%)"</f>
        <v>Partisympati: V (41%)</v>
      </c>
    </row>
    <row r="431" spans="1:16" x14ac:dyDescent="0.2">
      <c r="A431" t="s">
        <v>0</v>
      </c>
      <c r="B431" t="s">
        <v>92</v>
      </c>
      <c r="C431" t="s">
        <v>85</v>
      </c>
      <c r="D431" t="s">
        <v>15</v>
      </c>
      <c r="E431" t="s">
        <v>73</v>
      </c>
      <c r="F431" s="8">
        <v>0.52356943208060813</v>
      </c>
      <c r="G431" s="8">
        <v>0.29548326116355361</v>
      </c>
      <c r="H431" t="s">
        <v>123</v>
      </c>
      <c r="I431">
        <v>85</v>
      </c>
      <c r="J431">
        <v>71</v>
      </c>
      <c r="M431" s="9">
        <f>(Table_3[[#This Row],[Värde]]-Table_3[[#This Row],[Total]])</f>
        <v>0.22808617091705452</v>
      </c>
      <c r="N431">
        <f>Table_3[[#This Row],[Värde]]*100</f>
        <v>52.356943208060812</v>
      </c>
      <c r="O431" t="str">
        <f>FIXED(Table_3[[#This Row],[Värde_num]],0)</f>
        <v>52</v>
      </c>
      <c r="P431" t="str">
        <f>Table_3[[#This Row],[Undergrupp]]&amp;" ("&amp;Table_3[[#This Row],[Varde_heltal]]&amp;"%)"</f>
        <v>Partisympati: MP (52%)</v>
      </c>
    </row>
    <row r="432" spans="1:16" x14ac:dyDescent="0.2">
      <c r="A432" t="s">
        <v>0</v>
      </c>
      <c r="B432" t="s">
        <v>92</v>
      </c>
      <c r="C432" t="s">
        <v>85</v>
      </c>
      <c r="D432" t="s">
        <v>15</v>
      </c>
      <c r="E432" t="s">
        <v>74</v>
      </c>
      <c r="F432" s="8">
        <v>0.17082111090816351</v>
      </c>
      <c r="G432" s="8">
        <v>0.29548326116355361</v>
      </c>
      <c r="H432" t="s">
        <v>124</v>
      </c>
      <c r="I432">
        <v>152</v>
      </c>
      <c r="J432">
        <v>192</v>
      </c>
      <c r="M432" s="9">
        <f>(Table_3[[#This Row],[Värde]]-Table_3[[#This Row],[Total]])</f>
        <v>-0.1246621502553901</v>
      </c>
      <c r="N432">
        <f>Table_3[[#This Row],[Värde]]*100</f>
        <v>17.082111090816351</v>
      </c>
      <c r="O432" t="str">
        <f>FIXED(Table_3[[#This Row],[Värde_num]],0)</f>
        <v>17</v>
      </c>
      <c r="P432" t="str">
        <f>Table_3[[#This Row],[Undergrupp]]&amp;" ("&amp;Table_3[[#This Row],[Varde_heltal]]&amp;"%)"</f>
        <v>Partisympati: SD (17%)</v>
      </c>
    </row>
    <row r="433" spans="1:16" x14ac:dyDescent="0.2">
      <c r="A433" t="s">
        <v>0</v>
      </c>
      <c r="B433" t="s">
        <v>92</v>
      </c>
      <c r="C433" t="s">
        <v>85</v>
      </c>
      <c r="D433" t="s">
        <v>15</v>
      </c>
      <c r="E433" t="s">
        <v>75</v>
      </c>
      <c r="F433" s="8">
        <v>4.4857678448888896E-2</v>
      </c>
      <c r="G433" s="8">
        <v>0.29548326116355361</v>
      </c>
      <c r="H433" t="s">
        <v>124</v>
      </c>
      <c r="I433">
        <v>15</v>
      </c>
      <c r="J433">
        <v>16</v>
      </c>
      <c r="M433" s="9">
        <f>(Table_3[[#This Row],[Värde]]-Table_3[[#This Row],[Total]])</f>
        <v>-0.25062558271466473</v>
      </c>
      <c r="N433">
        <f>Table_3[[#This Row],[Värde]]*100</f>
        <v>4.4857678448888896</v>
      </c>
      <c r="O433" t="str">
        <f>FIXED(Table_3[[#This Row],[Värde_num]],0)</f>
        <v>4</v>
      </c>
      <c r="P433" t="str">
        <f>Table_3[[#This Row],[Undergrupp]]&amp;" ("&amp;Table_3[[#This Row],[Varde_heltal]]&amp;"%)"</f>
        <v>Partisympati: Annat (4%)</v>
      </c>
    </row>
    <row r="434" spans="1:16" x14ac:dyDescent="0.2">
      <c r="A434" t="s">
        <v>0</v>
      </c>
      <c r="B434" t="s">
        <v>92</v>
      </c>
      <c r="C434" t="s">
        <v>85</v>
      </c>
      <c r="D434" t="s">
        <v>15</v>
      </c>
      <c r="E434" t="s">
        <v>77</v>
      </c>
      <c r="F434" s="8">
        <v>0.37568286481502261</v>
      </c>
      <c r="G434" s="8">
        <v>0.29548326116355361</v>
      </c>
      <c r="H434" t="s">
        <v>123</v>
      </c>
      <c r="I434">
        <v>518</v>
      </c>
      <c r="J434">
        <v>441</v>
      </c>
      <c r="M434" s="9">
        <f>(Table_3[[#This Row],[Värde]]-Table_3[[#This Row],[Total]])</f>
        <v>8.0199603651468998E-2</v>
      </c>
      <c r="N434">
        <f>Table_3[[#This Row],[Värde]]*100</f>
        <v>37.568286481502263</v>
      </c>
      <c r="O434" t="str">
        <f>FIXED(Table_3[[#This Row],[Värde_num]],0)</f>
        <v>38</v>
      </c>
      <c r="P434" t="str">
        <f>Table_3[[#This Row],[Undergrupp]]&amp;" ("&amp;Table_3[[#This Row],[Varde_heltal]]&amp;"%)"</f>
        <v>Partisympati: S+V+MP+C (38%)</v>
      </c>
    </row>
    <row r="435" spans="1:16" x14ac:dyDescent="0.2">
      <c r="A435" t="s">
        <v>0</v>
      </c>
      <c r="B435" t="s">
        <v>92</v>
      </c>
      <c r="C435" t="s">
        <v>86</v>
      </c>
      <c r="D435" t="s">
        <v>1</v>
      </c>
      <c r="E435" t="s">
        <v>17</v>
      </c>
      <c r="F435" s="8">
        <v>0.25243202604567772</v>
      </c>
      <c r="G435" s="8">
        <v>0.22279298066051548</v>
      </c>
      <c r="H435" t="s">
        <v>123</v>
      </c>
      <c r="I435">
        <v>503</v>
      </c>
      <c r="J435">
        <v>512</v>
      </c>
      <c r="M435" s="9">
        <f>(Table_3[[#This Row],[Värde]]-Table_3[[#This Row],[Total]])</f>
        <v>2.9639045385162238E-2</v>
      </c>
      <c r="N435">
        <f>Table_3[[#This Row],[Värde]]*100</f>
        <v>25.24320260456777</v>
      </c>
      <c r="O435" t="str">
        <f>FIXED(Table_3[[#This Row],[Värde_num]],0)</f>
        <v>25</v>
      </c>
      <c r="P435" t="str">
        <f>Table_3[[#This Row],[Undergrupp]]&amp;" ("&amp;Table_3[[#This Row],[Varde_heltal]]&amp;"%)"</f>
        <v>Kön: Man (25%)</v>
      </c>
    </row>
    <row r="436" spans="1:16" x14ac:dyDescent="0.2">
      <c r="A436" t="s">
        <v>0</v>
      </c>
      <c r="B436" t="s">
        <v>92</v>
      </c>
      <c r="C436" t="s">
        <v>86</v>
      </c>
      <c r="D436" t="s">
        <v>1</v>
      </c>
      <c r="E436" t="s">
        <v>18</v>
      </c>
      <c r="F436" s="8">
        <v>0.19264582014077067</v>
      </c>
      <c r="G436" s="8">
        <v>0.22279298066051548</v>
      </c>
      <c r="H436" t="s">
        <v>124</v>
      </c>
      <c r="I436">
        <v>512</v>
      </c>
      <c r="J436">
        <v>503</v>
      </c>
      <c r="M436" s="9">
        <f>(Table_3[[#This Row],[Värde]]-Table_3[[#This Row],[Total]])</f>
        <v>-3.0147160519744809E-2</v>
      </c>
      <c r="N436">
        <f>Table_3[[#This Row],[Värde]]*100</f>
        <v>19.264582014077067</v>
      </c>
      <c r="O436" t="str">
        <f>FIXED(Table_3[[#This Row],[Värde_num]],0)</f>
        <v>19</v>
      </c>
      <c r="P436" t="str">
        <f>Table_3[[#This Row],[Undergrupp]]&amp;" ("&amp;Table_3[[#This Row],[Varde_heltal]]&amp;"%)"</f>
        <v>Kön: Kvinna (19%)</v>
      </c>
    </row>
    <row r="437" spans="1:16" x14ac:dyDescent="0.2">
      <c r="A437" t="s">
        <v>0</v>
      </c>
      <c r="B437" t="s">
        <v>92</v>
      </c>
      <c r="C437" t="s">
        <v>86</v>
      </c>
      <c r="D437" t="s">
        <v>3</v>
      </c>
      <c r="E437" t="s">
        <v>24</v>
      </c>
      <c r="F437" s="8">
        <v>0.3134950239959845</v>
      </c>
      <c r="G437" s="8">
        <v>0.22279298066051548</v>
      </c>
      <c r="H437" t="s">
        <v>123</v>
      </c>
      <c r="I437">
        <v>108</v>
      </c>
      <c r="J437">
        <v>130</v>
      </c>
      <c r="M437" s="9">
        <f>(Table_3[[#This Row],[Värde]]-Table_3[[#This Row],[Total]])</f>
        <v>9.0702043335469024E-2</v>
      </c>
      <c r="N437">
        <f>Table_3[[#This Row],[Värde]]*100</f>
        <v>31.34950239959845</v>
      </c>
      <c r="O437" t="str">
        <f>FIXED(Table_3[[#This Row],[Värde_num]],0)</f>
        <v>31</v>
      </c>
      <c r="P437" t="str">
        <f>Table_3[[#This Row],[Undergrupp]]&amp;" ("&amp;Table_3[[#This Row],[Varde_heltal]]&amp;"%)"</f>
        <v>Man: 35-49 år (31%)</v>
      </c>
    </row>
    <row r="438" spans="1:16" x14ac:dyDescent="0.2">
      <c r="A438" t="s">
        <v>0</v>
      </c>
      <c r="B438" t="s">
        <v>92</v>
      </c>
      <c r="C438" t="s">
        <v>86</v>
      </c>
      <c r="D438" t="s">
        <v>5</v>
      </c>
      <c r="E438" t="s">
        <v>31</v>
      </c>
      <c r="F438" s="8">
        <v>0.24539793125210202</v>
      </c>
      <c r="G438" s="8">
        <v>0.22279298066051548</v>
      </c>
      <c r="H438" t="s">
        <v>123</v>
      </c>
      <c r="I438">
        <v>442</v>
      </c>
      <c r="J438">
        <v>602</v>
      </c>
      <c r="M438" s="9">
        <f>(Table_3[[#This Row],[Värde]]-Table_3[[#This Row],[Total]])</f>
        <v>2.2604950591586542E-2</v>
      </c>
      <c r="N438">
        <f>Table_3[[#This Row],[Värde]]*100</f>
        <v>24.539793125210203</v>
      </c>
      <c r="O438" t="str">
        <f>FIXED(Table_3[[#This Row],[Värde_num]],0)</f>
        <v>25</v>
      </c>
      <c r="P438" t="str">
        <f>Table_3[[#This Row],[Undergrupp]]&amp;" ("&amp;Table_3[[#This Row],[Varde_heltal]]&amp;"%)"</f>
        <v>Utbildning: Gymnasium eller lägre (25%)</v>
      </c>
    </row>
    <row r="439" spans="1:16" x14ac:dyDescent="0.2">
      <c r="A439" t="s">
        <v>0</v>
      </c>
      <c r="B439" t="s">
        <v>92</v>
      </c>
      <c r="C439" t="s">
        <v>86</v>
      </c>
      <c r="D439" t="s">
        <v>5</v>
      </c>
      <c r="E439" t="s">
        <v>32</v>
      </c>
      <c r="F439" s="8">
        <v>0.1898174571411026</v>
      </c>
      <c r="G439" s="8">
        <v>0.22279298066051548</v>
      </c>
      <c r="H439" t="s">
        <v>124</v>
      </c>
      <c r="I439">
        <v>573</v>
      </c>
      <c r="J439">
        <v>413</v>
      </c>
      <c r="M439" s="9">
        <f>(Table_3[[#This Row],[Värde]]-Table_3[[#This Row],[Total]])</f>
        <v>-3.297552351941288E-2</v>
      </c>
      <c r="N439">
        <f>Table_3[[#This Row],[Värde]]*100</f>
        <v>18.981745714110261</v>
      </c>
      <c r="O439" t="str">
        <f>FIXED(Table_3[[#This Row],[Värde_num]],0)</f>
        <v>19</v>
      </c>
      <c r="P439" t="str">
        <f>Table_3[[#This Row],[Undergrupp]]&amp;" ("&amp;Table_3[[#This Row],[Varde_heltal]]&amp;"%)"</f>
        <v>Utbildning: Universitet/högskola (19%)</v>
      </c>
    </row>
    <row r="440" spans="1:16" x14ac:dyDescent="0.2">
      <c r="A440" t="s">
        <v>0</v>
      </c>
      <c r="B440" t="s">
        <v>92</v>
      </c>
      <c r="C440" t="s">
        <v>86</v>
      </c>
      <c r="D440" t="s">
        <v>6</v>
      </c>
      <c r="E440" t="s">
        <v>33</v>
      </c>
      <c r="F440" s="8">
        <v>0.15187115322148101</v>
      </c>
      <c r="G440" s="8">
        <v>0.22279298066051548</v>
      </c>
      <c r="H440" t="s">
        <v>124</v>
      </c>
      <c r="I440">
        <v>80</v>
      </c>
      <c r="J440">
        <v>146</v>
      </c>
      <c r="M440" s="9">
        <f>(Table_3[[#This Row],[Värde]]-Table_3[[#This Row],[Total]])</f>
        <v>-7.0921827439034468E-2</v>
      </c>
      <c r="N440">
        <f>Table_3[[#This Row],[Värde]]*100</f>
        <v>15.187115322148101</v>
      </c>
      <c r="O440" t="str">
        <f>FIXED(Table_3[[#This Row],[Värde_num]],0)</f>
        <v>15</v>
      </c>
      <c r="P440" t="str">
        <f>Table_3[[#This Row],[Undergrupp]]&amp;" ("&amp;Table_3[[#This Row],[Varde_heltal]]&amp;"%)"</f>
        <v>Sysselsättning: Studerande (15%)</v>
      </c>
    </row>
    <row r="441" spans="1:16" x14ac:dyDescent="0.2">
      <c r="A441" t="s">
        <v>0</v>
      </c>
      <c r="B441" t="s">
        <v>92</v>
      </c>
      <c r="C441" t="s">
        <v>86</v>
      </c>
      <c r="D441" t="s">
        <v>6</v>
      </c>
      <c r="E441" t="s">
        <v>38</v>
      </c>
      <c r="F441" s="8">
        <v>0.51062918838624638</v>
      </c>
      <c r="G441" s="8">
        <v>0.22279298066051548</v>
      </c>
      <c r="H441" t="s">
        <v>123</v>
      </c>
      <c r="I441">
        <v>34</v>
      </c>
      <c r="J441">
        <v>53</v>
      </c>
      <c r="M441" s="9">
        <f>(Table_3[[#This Row],[Värde]]-Table_3[[#This Row],[Total]])</f>
        <v>0.28783620772573093</v>
      </c>
      <c r="N441">
        <f>Table_3[[#This Row],[Värde]]*100</f>
        <v>51.06291883862464</v>
      </c>
      <c r="O441" t="str">
        <f>FIXED(Table_3[[#This Row],[Värde_num]],0)</f>
        <v>51</v>
      </c>
      <c r="P441" t="str">
        <f>Table_3[[#This Row],[Undergrupp]]&amp;" ("&amp;Table_3[[#This Row],[Varde_heltal]]&amp;"%)"</f>
        <v>Sysselsättning: Arbetssökande (51%)</v>
      </c>
    </row>
    <row r="442" spans="1:16" x14ac:dyDescent="0.2">
      <c r="A442" t="s">
        <v>0</v>
      </c>
      <c r="B442" t="s">
        <v>92</v>
      </c>
      <c r="C442" t="s">
        <v>86</v>
      </c>
      <c r="D442" t="s">
        <v>9</v>
      </c>
      <c r="E442" t="s">
        <v>46</v>
      </c>
      <c r="F442" s="8">
        <v>0.2822793390950572</v>
      </c>
      <c r="G442" s="8">
        <v>0.22279298066051548</v>
      </c>
      <c r="H442" t="s">
        <v>123</v>
      </c>
      <c r="I442">
        <v>155</v>
      </c>
      <c r="J442">
        <v>180</v>
      </c>
      <c r="M442" s="9">
        <f>(Table_3[[#This Row],[Värde]]-Table_3[[#This Row],[Total]])</f>
        <v>5.9486358434541725E-2</v>
      </c>
      <c r="N442">
        <f>Table_3[[#This Row],[Värde]]*100</f>
        <v>28.227933909505719</v>
      </c>
      <c r="O442" t="str">
        <f>FIXED(Table_3[[#This Row],[Värde_num]],0)</f>
        <v>28</v>
      </c>
      <c r="P442" t="str">
        <f>Table_3[[#This Row],[Undergrupp]]&amp;" ("&amp;Table_3[[#This Row],[Varde_heltal]]&amp;"%)"</f>
        <v>Fackligt medlemskap: Nej (28%)</v>
      </c>
    </row>
    <row r="443" spans="1:16" x14ac:dyDescent="0.2">
      <c r="A443" t="s">
        <v>0</v>
      </c>
      <c r="B443" t="s">
        <v>92</v>
      </c>
      <c r="C443" t="s">
        <v>86</v>
      </c>
      <c r="D443" t="s">
        <v>9</v>
      </c>
      <c r="E443" t="s">
        <v>48</v>
      </c>
      <c r="F443" s="8">
        <v>0.11315760598866575</v>
      </c>
      <c r="G443" s="8">
        <v>0.22279298066051548</v>
      </c>
      <c r="H443" t="s">
        <v>124</v>
      </c>
      <c r="I443">
        <v>101</v>
      </c>
      <c r="J443">
        <v>85</v>
      </c>
      <c r="M443" s="9">
        <f>(Table_3[[#This Row],[Värde]]-Table_3[[#This Row],[Total]])</f>
        <v>-0.10963537467184972</v>
      </c>
      <c r="N443">
        <f>Table_3[[#This Row],[Värde]]*100</f>
        <v>11.315760598866575</v>
      </c>
      <c r="O443" t="str">
        <f>FIXED(Table_3[[#This Row],[Värde_num]],0)</f>
        <v>11</v>
      </c>
      <c r="P443" t="str">
        <f>Table_3[[#This Row],[Undergrupp]]&amp;" ("&amp;Table_3[[#This Row],[Varde_heltal]]&amp;"%)"</f>
        <v>Fackligt medlemskap: TCO (11%)</v>
      </c>
    </row>
    <row r="444" spans="1:16" x14ac:dyDescent="0.2">
      <c r="A444" t="s">
        <v>0</v>
      </c>
      <c r="B444" t="s">
        <v>92</v>
      </c>
      <c r="C444" t="s">
        <v>86</v>
      </c>
      <c r="D444" t="s">
        <v>9</v>
      </c>
      <c r="E444" t="s">
        <v>49</v>
      </c>
      <c r="F444" s="8">
        <v>0.12599818952245895</v>
      </c>
      <c r="G444" s="8">
        <v>0.22279298066051548</v>
      </c>
      <c r="H444" t="s">
        <v>124</v>
      </c>
      <c r="I444">
        <v>97</v>
      </c>
      <c r="J444">
        <v>75</v>
      </c>
      <c r="M444" s="9">
        <f>(Table_3[[#This Row],[Värde]]-Table_3[[#This Row],[Total]])</f>
        <v>-9.679479113805653E-2</v>
      </c>
      <c r="N444">
        <f>Table_3[[#This Row],[Värde]]*100</f>
        <v>12.599818952245895</v>
      </c>
      <c r="O444" t="str">
        <f>FIXED(Table_3[[#This Row],[Värde_num]],0)</f>
        <v>13</v>
      </c>
      <c r="P444" t="str">
        <f>Table_3[[#This Row],[Undergrupp]]&amp;" ("&amp;Table_3[[#This Row],[Varde_heltal]]&amp;"%)"</f>
        <v>Fackligt medlemskap: Saco (13%)</v>
      </c>
    </row>
    <row r="445" spans="1:16" x14ac:dyDescent="0.2">
      <c r="A445" t="s">
        <v>0</v>
      </c>
      <c r="B445" t="s">
        <v>92</v>
      </c>
      <c r="C445" t="s">
        <v>86</v>
      </c>
      <c r="D445" t="s">
        <v>11</v>
      </c>
      <c r="E445" t="s">
        <v>55</v>
      </c>
      <c r="F445" s="8">
        <v>0.15518352951686981</v>
      </c>
      <c r="G445" s="8">
        <v>0.22279298066051548</v>
      </c>
      <c r="H445" t="s">
        <v>124</v>
      </c>
      <c r="I445">
        <v>321</v>
      </c>
      <c r="J445">
        <v>284</v>
      </c>
      <c r="M445" s="9">
        <f>(Table_3[[#This Row],[Värde]]-Table_3[[#This Row],[Total]])</f>
        <v>-6.7609451143645666E-2</v>
      </c>
      <c r="N445">
        <f>Table_3[[#This Row],[Värde]]*100</f>
        <v>15.518352951686982</v>
      </c>
      <c r="O445" t="str">
        <f>FIXED(Table_3[[#This Row],[Värde_num]],0)</f>
        <v>16</v>
      </c>
      <c r="P445" t="str">
        <f>Table_3[[#This Row],[Undergrupp]]&amp;" ("&amp;Table_3[[#This Row],[Varde_heltal]]&amp;"%)"</f>
        <v>Hushållsinkomst: 800k- (16%)</v>
      </c>
    </row>
    <row r="446" spans="1:16" x14ac:dyDescent="0.2">
      <c r="A446" t="s">
        <v>0</v>
      </c>
      <c r="B446" t="s">
        <v>92</v>
      </c>
      <c r="C446" t="s">
        <v>86</v>
      </c>
      <c r="D446" t="s">
        <v>12</v>
      </c>
      <c r="E446" t="s">
        <v>56</v>
      </c>
      <c r="F446" s="8">
        <v>0.17961370623927855</v>
      </c>
      <c r="G446" s="8">
        <v>0.22279298066051548</v>
      </c>
      <c r="H446" t="s">
        <v>124</v>
      </c>
      <c r="I446">
        <v>487</v>
      </c>
      <c r="J446">
        <v>429</v>
      </c>
      <c r="M446" s="9">
        <f>(Table_3[[#This Row],[Värde]]-Table_3[[#This Row],[Total]])</f>
        <v>-4.3179274421236924E-2</v>
      </c>
      <c r="N446">
        <f>Table_3[[#This Row],[Värde]]*100</f>
        <v>17.961370623927856</v>
      </c>
      <c r="O446" t="str">
        <f>FIXED(Table_3[[#This Row],[Värde_num]],0)</f>
        <v>18</v>
      </c>
      <c r="P446" t="str">
        <f>Table_3[[#This Row],[Undergrupp]]&amp;" ("&amp;Table_3[[#This Row],[Varde_heltal]]&amp;"%)"</f>
        <v>Civilstånd: Gift/partnerskap (18%)</v>
      </c>
    </row>
    <row r="447" spans="1:16" x14ac:dyDescent="0.2">
      <c r="A447" t="s">
        <v>0</v>
      </c>
      <c r="B447" t="s">
        <v>92</v>
      </c>
      <c r="C447" t="s">
        <v>86</v>
      </c>
      <c r="D447" t="s">
        <v>14</v>
      </c>
      <c r="E447" t="s">
        <v>64</v>
      </c>
      <c r="F447" s="8">
        <v>0.27573427688689855</v>
      </c>
      <c r="G447" s="8">
        <v>0.22279298066051548</v>
      </c>
      <c r="H447" t="s">
        <v>123</v>
      </c>
      <c r="I447">
        <v>230</v>
      </c>
      <c r="J447">
        <v>235</v>
      </c>
      <c r="M447" s="9">
        <f>(Table_3[[#This Row],[Värde]]-Table_3[[#This Row],[Total]])</f>
        <v>5.2941296226383078E-2</v>
      </c>
      <c r="N447">
        <f>Table_3[[#This Row],[Värde]]*100</f>
        <v>27.573427688689854</v>
      </c>
      <c r="O447" t="str">
        <f>FIXED(Table_3[[#This Row],[Värde_num]],0)</f>
        <v>28</v>
      </c>
      <c r="P447" t="str">
        <f>Table_3[[#This Row],[Undergrupp]]&amp;" ("&amp;Table_3[[#This Row],[Varde_heltal]]&amp;"%)"</f>
        <v>Boende i: Södra (28%)</v>
      </c>
    </row>
    <row r="448" spans="1:16" x14ac:dyDescent="0.2">
      <c r="A448" t="s">
        <v>0</v>
      </c>
      <c r="B448" t="s">
        <v>92</v>
      </c>
      <c r="C448" t="s">
        <v>86</v>
      </c>
      <c r="D448" t="s">
        <v>14</v>
      </c>
      <c r="E448" t="s">
        <v>66</v>
      </c>
      <c r="F448" s="8">
        <v>0.14726515479769881</v>
      </c>
      <c r="G448" s="8">
        <v>0.22279298066051548</v>
      </c>
      <c r="H448" t="s">
        <v>124</v>
      </c>
      <c r="I448">
        <v>166</v>
      </c>
      <c r="J448">
        <v>170</v>
      </c>
      <c r="M448" s="9">
        <f>(Table_3[[#This Row],[Värde]]-Table_3[[#This Row],[Total]])</f>
        <v>-7.5527825862816672E-2</v>
      </c>
      <c r="N448">
        <f>Table_3[[#This Row],[Värde]]*100</f>
        <v>14.72651547976988</v>
      </c>
      <c r="O448" t="str">
        <f>FIXED(Table_3[[#This Row],[Värde_num]],0)</f>
        <v>15</v>
      </c>
      <c r="P448" t="str">
        <f>Table_3[[#This Row],[Undergrupp]]&amp;" ("&amp;Table_3[[#This Row],[Varde_heltal]]&amp;"%)"</f>
        <v>Boende i: Norra (15%)</v>
      </c>
    </row>
    <row r="449" spans="1:16" x14ac:dyDescent="0.2">
      <c r="A449" t="s">
        <v>0</v>
      </c>
      <c r="B449" t="s">
        <v>92</v>
      </c>
      <c r="C449" t="s">
        <v>86</v>
      </c>
      <c r="D449" t="s">
        <v>15</v>
      </c>
      <c r="E449" t="s">
        <v>75</v>
      </c>
      <c r="F449" s="8">
        <v>0.42699609193627702</v>
      </c>
      <c r="G449" s="8">
        <v>0.22279298066051548</v>
      </c>
      <c r="H449" t="s">
        <v>123</v>
      </c>
      <c r="I449">
        <v>15</v>
      </c>
      <c r="J449">
        <v>16</v>
      </c>
      <c r="M449" s="9">
        <f>(Table_3[[#This Row],[Värde]]-Table_3[[#This Row],[Total]])</f>
        <v>0.20420311127576155</v>
      </c>
      <c r="N449">
        <f>Table_3[[#This Row],[Värde]]*100</f>
        <v>42.699609193627701</v>
      </c>
      <c r="O449" t="str">
        <f>FIXED(Table_3[[#This Row],[Värde_num]],0)</f>
        <v>43</v>
      </c>
      <c r="P449" t="str">
        <f>Table_3[[#This Row],[Undergrupp]]&amp;" ("&amp;Table_3[[#This Row],[Varde_heltal]]&amp;"%)"</f>
        <v>Partisympati: Annat (43%)</v>
      </c>
    </row>
    <row r="450" spans="1:16" x14ac:dyDescent="0.2">
      <c r="A450" t="s">
        <v>0</v>
      </c>
      <c r="B450" t="s">
        <v>92</v>
      </c>
      <c r="C450" t="s">
        <v>86</v>
      </c>
      <c r="D450" t="s">
        <v>15</v>
      </c>
      <c r="E450" t="s">
        <v>78</v>
      </c>
      <c r="F450" s="8">
        <v>0.30477718842241935</v>
      </c>
      <c r="G450" s="8">
        <v>0.22279298066051548</v>
      </c>
      <c r="H450" t="s">
        <v>123</v>
      </c>
      <c r="I450">
        <v>84</v>
      </c>
      <c r="J450">
        <v>102</v>
      </c>
      <c r="M450" s="9">
        <f>(Table_3[[#This Row],[Värde]]-Table_3[[#This Row],[Total]])</f>
        <v>8.1984207761903877E-2</v>
      </c>
      <c r="N450">
        <f>Table_3[[#This Row],[Värde]]*100</f>
        <v>30.477718842241934</v>
      </c>
      <c r="O450" t="str">
        <f>FIXED(Table_3[[#This Row],[Värde_num]],0)</f>
        <v>30</v>
      </c>
      <c r="P450" t="str">
        <f>Table_3[[#This Row],[Undergrupp]]&amp;" ("&amp;Table_3[[#This Row],[Varde_heltal]]&amp;"%)"</f>
        <v>Partisympati: Osäkra (30%)</v>
      </c>
    </row>
    <row r="451" spans="1:16" x14ac:dyDescent="0.2">
      <c r="A451" t="s">
        <v>0</v>
      </c>
      <c r="B451" t="s">
        <v>92</v>
      </c>
      <c r="C451" t="s">
        <v>87</v>
      </c>
      <c r="D451" t="s">
        <v>1</v>
      </c>
      <c r="E451" t="s">
        <v>17</v>
      </c>
      <c r="F451" s="8">
        <v>0.14412891639297165</v>
      </c>
      <c r="G451" s="8">
        <v>0.11457439632558149</v>
      </c>
      <c r="H451" t="s">
        <v>123</v>
      </c>
      <c r="I451">
        <v>503</v>
      </c>
      <c r="J451">
        <v>512</v>
      </c>
      <c r="M451" s="9">
        <f>(Table_3[[#This Row],[Värde]]-Table_3[[#This Row],[Total]])</f>
        <v>2.9554520067390164E-2</v>
      </c>
      <c r="N451">
        <f>Table_3[[#This Row],[Värde]]*100</f>
        <v>14.412891639297165</v>
      </c>
      <c r="O451" t="str">
        <f>FIXED(Table_3[[#This Row],[Värde_num]],0)</f>
        <v>14</v>
      </c>
      <c r="P451" t="str">
        <f>Table_3[[#This Row],[Undergrupp]]&amp;" ("&amp;Table_3[[#This Row],[Varde_heltal]]&amp;"%)"</f>
        <v>Kön: Man (14%)</v>
      </c>
    </row>
    <row r="452" spans="1:16" x14ac:dyDescent="0.2">
      <c r="A452" t="s">
        <v>0</v>
      </c>
      <c r="B452" t="s">
        <v>92</v>
      </c>
      <c r="C452" t="s">
        <v>87</v>
      </c>
      <c r="D452" t="s">
        <v>1</v>
      </c>
      <c r="E452" t="s">
        <v>18</v>
      </c>
      <c r="F452" s="8">
        <v>8.45132101781466E-2</v>
      </c>
      <c r="G452" s="8">
        <v>0.11457439632558149</v>
      </c>
      <c r="H452" t="s">
        <v>124</v>
      </c>
      <c r="I452">
        <v>512</v>
      </c>
      <c r="J452">
        <v>503</v>
      </c>
      <c r="M452" s="9">
        <f>(Table_3[[#This Row],[Värde]]-Table_3[[#This Row],[Total]])</f>
        <v>-3.0061186147434887E-2</v>
      </c>
      <c r="N452">
        <f>Table_3[[#This Row],[Värde]]*100</f>
        <v>8.4513210178146601</v>
      </c>
      <c r="O452" t="str">
        <f>FIXED(Table_3[[#This Row],[Värde_num]],0)</f>
        <v>8</v>
      </c>
      <c r="P452" t="str">
        <f>Table_3[[#This Row],[Undergrupp]]&amp;" ("&amp;Table_3[[#This Row],[Varde_heltal]]&amp;"%)"</f>
        <v>Kön: Kvinna (8%)</v>
      </c>
    </row>
    <row r="453" spans="1:16" x14ac:dyDescent="0.2">
      <c r="A453" t="s">
        <v>0</v>
      </c>
      <c r="B453" t="s">
        <v>92</v>
      </c>
      <c r="C453" t="s">
        <v>87</v>
      </c>
      <c r="D453" t="s">
        <v>2</v>
      </c>
      <c r="E453" t="s">
        <v>20</v>
      </c>
      <c r="F453" s="8">
        <v>6.3615231155075613E-2</v>
      </c>
      <c r="G453" s="8">
        <v>0.11457439632558149</v>
      </c>
      <c r="H453" t="s">
        <v>124</v>
      </c>
      <c r="I453">
        <v>210</v>
      </c>
      <c r="J453">
        <v>254</v>
      </c>
      <c r="M453" s="9">
        <f>(Table_3[[#This Row],[Värde]]-Table_3[[#This Row],[Total]])</f>
        <v>-5.0959165170505874E-2</v>
      </c>
      <c r="N453">
        <f>Table_3[[#This Row],[Värde]]*100</f>
        <v>6.3615231155075609</v>
      </c>
      <c r="O453" t="str">
        <f>FIXED(Table_3[[#This Row],[Värde_num]],0)</f>
        <v>6</v>
      </c>
      <c r="P453" t="str">
        <f>Table_3[[#This Row],[Undergrupp]]&amp;" ("&amp;Table_3[[#This Row],[Varde_heltal]]&amp;"%)"</f>
        <v>Ålder: 35-49 år (6%)</v>
      </c>
    </row>
    <row r="454" spans="1:16" x14ac:dyDescent="0.2">
      <c r="A454" t="s">
        <v>0</v>
      </c>
      <c r="B454" t="s">
        <v>92</v>
      </c>
      <c r="C454" t="s">
        <v>87</v>
      </c>
      <c r="D454" t="s">
        <v>2</v>
      </c>
      <c r="E454" t="s">
        <v>22</v>
      </c>
      <c r="F454" s="8">
        <v>0.1625612754136592</v>
      </c>
      <c r="G454" s="8">
        <v>0.11457439632558149</v>
      </c>
      <c r="H454" t="s">
        <v>123</v>
      </c>
      <c r="I454">
        <v>357</v>
      </c>
      <c r="J454">
        <v>239</v>
      </c>
      <c r="M454" s="9">
        <f>(Table_3[[#This Row],[Värde]]-Table_3[[#This Row],[Total]])</f>
        <v>4.7986879088077708E-2</v>
      </c>
      <c r="N454">
        <f>Table_3[[#This Row],[Värde]]*100</f>
        <v>16.25612754136592</v>
      </c>
      <c r="O454" t="str">
        <f>FIXED(Table_3[[#This Row],[Värde_num]],0)</f>
        <v>16</v>
      </c>
      <c r="P454" t="str">
        <f>Table_3[[#This Row],[Undergrupp]]&amp;" ("&amp;Table_3[[#This Row],[Varde_heltal]]&amp;"%)"</f>
        <v>Ålder: 65-84 år (16%)</v>
      </c>
    </row>
    <row r="455" spans="1:16" x14ac:dyDescent="0.2">
      <c r="A455" t="s">
        <v>0</v>
      </c>
      <c r="B455" t="s">
        <v>92</v>
      </c>
      <c r="C455" t="s">
        <v>87</v>
      </c>
      <c r="D455" t="s">
        <v>3</v>
      </c>
      <c r="E455" t="s">
        <v>26</v>
      </c>
      <c r="F455" s="8">
        <v>0.24753346792458472</v>
      </c>
      <c r="G455" s="8">
        <v>0.11457439632558149</v>
      </c>
      <c r="H455" t="s">
        <v>123</v>
      </c>
      <c r="I455">
        <v>175</v>
      </c>
      <c r="J455">
        <v>115</v>
      </c>
      <c r="M455" s="9">
        <f>(Table_3[[#This Row],[Värde]]-Table_3[[#This Row],[Total]])</f>
        <v>0.13295907159900322</v>
      </c>
      <c r="N455">
        <f>Table_3[[#This Row],[Värde]]*100</f>
        <v>24.753346792458473</v>
      </c>
      <c r="O455" t="str">
        <f>FIXED(Table_3[[#This Row],[Värde_num]],0)</f>
        <v>25</v>
      </c>
      <c r="P455" t="str">
        <f>Table_3[[#This Row],[Undergrupp]]&amp;" ("&amp;Table_3[[#This Row],[Varde_heltal]]&amp;"%)"</f>
        <v>Man: 65-84 år (25%)</v>
      </c>
    </row>
    <row r="456" spans="1:16" x14ac:dyDescent="0.2">
      <c r="A456" t="s">
        <v>0</v>
      </c>
      <c r="B456" t="s">
        <v>92</v>
      </c>
      <c r="C456" t="s">
        <v>87</v>
      </c>
      <c r="D456" t="s">
        <v>4</v>
      </c>
      <c r="E456" t="s">
        <v>28</v>
      </c>
      <c r="F456" s="8">
        <v>1.8183630440359297E-2</v>
      </c>
      <c r="G456" s="8">
        <v>0.11457439632558149</v>
      </c>
      <c r="H456" t="s">
        <v>124</v>
      </c>
      <c r="I456">
        <v>102</v>
      </c>
      <c r="J456">
        <v>124</v>
      </c>
      <c r="M456" s="9">
        <f>(Table_3[[#This Row],[Värde]]-Table_3[[#This Row],[Total]])</f>
        <v>-9.639076588522219E-2</v>
      </c>
      <c r="N456">
        <f>Table_3[[#This Row],[Värde]]*100</f>
        <v>1.8183630440359297</v>
      </c>
      <c r="O456" t="str">
        <f>FIXED(Table_3[[#This Row],[Värde_num]],0)</f>
        <v>2</v>
      </c>
      <c r="P456" t="str">
        <f>Table_3[[#This Row],[Undergrupp]]&amp;" ("&amp;Table_3[[#This Row],[Varde_heltal]]&amp;"%)"</f>
        <v>Kvinna: 35-49 år (2%)</v>
      </c>
    </row>
    <row r="457" spans="1:16" x14ac:dyDescent="0.2">
      <c r="A457" t="s">
        <v>0</v>
      </c>
      <c r="B457" t="s">
        <v>92</v>
      </c>
      <c r="C457" t="s">
        <v>87</v>
      </c>
      <c r="D457" t="s">
        <v>5</v>
      </c>
      <c r="E457" t="s">
        <v>31</v>
      </c>
      <c r="F457" s="8">
        <v>0.13142412702848286</v>
      </c>
      <c r="G457" s="8">
        <v>0.11457439632558149</v>
      </c>
      <c r="H457" t="s">
        <v>123</v>
      </c>
      <c r="I457">
        <v>442</v>
      </c>
      <c r="J457">
        <v>602</v>
      </c>
      <c r="M457" s="9">
        <f>(Table_3[[#This Row],[Värde]]-Table_3[[#This Row],[Total]])</f>
        <v>1.6849730702901369E-2</v>
      </c>
      <c r="N457">
        <f>Table_3[[#This Row],[Värde]]*100</f>
        <v>13.142412702848286</v>
      </c>
      <c r="O457" t="str">
        <f>FIXED(Table_3[[#This Row],[Värde_num]],0)</f>
        <v>13</v>
      </c>
      <c r="P457" t="str">
        <f>Table_3[[#This Row],[Undergrupp]]&amp;" ("&amp;Table_3[[#This Row],[Varde_heltal]]&amp;"%)"</f>
        <v>Utbildning: Gymnasium eller lägre (13%)</v>
      </c>
    </row>
    <row r="458" spans="1:16" x14ac:dyDescent="0.2">
      <c r="A458" t="s">
        <v>0</v>
      </c>
      <c r="B458" t="s">
        <v>92</v>
      </c>
      <c r="C458" t="s">
        <v>87</v>
      </c>
      <c r="D458" t="s">
        <v>5</v>
      </c>
      <c r="E458" t="s">
        <v>32</v>
      </c>
      <c r="F458" s="8">
        <v>8.999444031824122E-2</v>
      </c>
      <c r="G458" s="8">
        <v>0.11457439632558149</v>
      </c>
      <c r="H458" t="s">
        <v>124</v>
      </c>
      <c r="I458">
        <v>573</v>
      </c>
      <c r="J458">
        <v>413</v>
      </c>
      <c r="M458" s="9">
        <f>(Table_3[[#This Row],[Värde]]-Table_3[[#This Row],[Total]])</f>
        <v>-2.4579956007340267E-2</v>
      </c>
      <c r="N458">
        <f>Table_3[[#This Row],[Värde]]*100</f>
        <v>8.9994440318241224</v>
      </c>
      <c r="O458" t="str">
        <f>FIXED(Table_3[[#This Row],[Värde_num]],0)</f>
        <v>9</v>
      </c>
      <c r="P458" t="str">
        <f>Table_3[[#This Row],[Undergrupp]]&amp;" ("&amp;Table_3[[#This Row],[Varde_heltal]]&amp;"%)"</f>
        <v>Utbildning: Universitet/högskola (9%)</v>
      </c>
    </row>
    <row r="459" spans="1:16" x14ac:dyDescent="0.2">
      <c r="A459" t="s">
        <v>0</v>
      </c>
      <c r="B459" t="s">
        <v>92</v>
      </c>
      <c r="C459" t="s">
        <v>87</v>
      </c>
      <c r="D459" t="s">
        <v>6</v>
      </c>
      <c r="E459" t="s">
        <v>37</v>
      </c>
      <c r="F459" s="8">
        <v>0.16724466652308867</v>
      </c>
      <c r="G459" s="8">
        <v>0.11457439632558149</v>
      </c>
      <c r="H459" t="s">
        <v>123</v>
      </c>
      <c r="I459">
        <v>328</v>
      </c>
      <c r="J459">
        <v>224</v>
      </c>
      <c r="M459" s="9">
        <f>(Table_3[[#This Row],[Värde]]-Table_3[[#This Row],[Total]])</f>
        <v>5.2670270197507182E-2</v>
      </c>
      <c r="N459">
        <f>Table_3[[#This Row],[Värde]]*100</f>
        <v>16.724466652308866</v>
      </c>
      <c r="O459" t="str">
        <f>FIXED(Table_3[[#This Row],[Värde_num]],0)</f>
        <v>17</v>
      </c>
      <c r="P459" t="str">
        <f>Table_3[[#This Row],[Undergrupp]]&amp;" ("&amp;Table_3[[#This Row],[Varde_heltal]]&amp;"%)"</f>
        <v>Sysselsättning: Pensionär (17%)</v>
      </c>
    </row>
    <row r="460" spans="1:16" x14ac:dyDescent="0.2">
      <c r="A460" t="s">
        <v>0</v>
      </c>
      <c r="B460" t="s">
        <v>92</v>
      </c>
      <c r="C460" t="s">
        <v>87</v>
      </c>
      <c r="D460" t="s">
        <v>7</v>
      </c>
      <c r="E460" t="s">
        <v>40</v>
      </c>
      <c r="F460" s="8">
        <v>7.499762878188973E-2</v>
      </c>
      <c r="G460" s="8">
        <v>0.11457439632558149</v>
      </c>
      <c r="H460" t="s">
        <v>124</v>
      </c>
      <c r="I460">
        <v>249</v>
      </c>
      <c r="J460">
        <v>315</v>
      </c>
      <c r="M460" s="9">
        <f>(Table_3[[#This Row],[Värde]]-Table_3[[#This Row],[Total]])</f>
        <v>-3.9576767543691757E-2</v>
      </c>
      <c r="N460">
        <f>Table_3[[#This Row],[Värde]]*100</f>
        <v>7.4997628781889727</v>
      </c>
      <c r="O460" t="str">
        <f>FIXED(Table_3[[#This Row],[Värde_num]],0)</f>
        <v>7</v>
      </c>
      <c r="P460" t="str">
        <f>Table_3[[#This Row],[Undergrupp]]&amp;" ("&amp;Table_3[[#This Row],[Varde_heltal]]&amp;"%)"</f>
        <v>Boende: Hyreslägenhet (7%)</v>
      </c>
    </row>
    <row r="461" spans="1:16" x14ac:dyDescent="0.2">
      <c r="A461" t="s">
        <v>0</v>
      </c>
      <c r="B461" t="s">
        <v>92</v>
      </c>
      <c r="C461" t="s">
        <v>87</v>
      </c>
      <c r="D461" t="s">
        <v>7</v>
      </c>
      <c r="E461" t="s">
        <v>42</v>
      </c>
      <c r="F461" s="8">
        <v>0.14170821292635571</v>
      </c>
      <c r="G461" s="8">
        <v>0.11457439632558149</v>
      </c>
      <c r="H461" t="s">
        <v>123</v>
      </c>
      <c r="I461">
        <v>501</v>
      </c>
      <c r="J461">
        <v>439</v>
      </c>
      <c r="M461" s="9">
        <f>(Table_3[[#This Row],[Värde]]-Table_3[[#This Row],[Total]])</f>
        <v>2.7133816600774227E-2</v>
      </c>
      <c r="N461">
        <f>Table_3[[#This Row],[Värde]]*100</f>
        <v>14.170821292635571</v>
      </c>
      <c r="O461" t="str">
        <f>FIXED(Table_3[[#This Row],[Värde_num]],0)</f>
        <v>14</v>
      </c>
      <c r="P461" t="str">
        <f>Table_3[[#This Row],[Undergrupp]]&amp;" ("&amp;Table_3[[#This Row],[Varde_heltal]]&amp;"%)"</f>
        <v>Boende: Villa/radhus (14%)</v>
      </c>
    </row>
    <row r="462" spans="1:16" x14ac:dyDescent="0.2">
      <c r="A462" t="s">
        <v>0</v>
      </c>
      <c r="B462" t="s">
        <v>92</v>
      </c>
      <c r="C462" t="s">
        <v>87</v>
      </c>
      <c r="D462" t="s">
        <v>13</v>
      </c>
      <c r="E462" t="s">
        <v>61</v>
      </c>
      <c r="F462" s="8">
        <v>0.16203628938321885</v>
      </c>
      <c r="G462" s="8">
        <v>0.11457439632558149</v>
      </c>
      <c r="H462" t="s">
        <v>123</v>
      </c>
      <c r="I462">
        <v>290</v>
      </c>
      <c r="J462">
        <v>286</v>
      </c>
      <c r="M462" s="9">
        <f>(Table_3[[#This Row],[Värde]]-Table_3[[#This Row],[Total]])</f>
        <v>4.7461893057637358E-2</v>
      </c>
      <c r="N462">
        <f>Table_3[[#This Row],[Värde]]*100</f>
        <v>16.203628938321884</v>
      </c>
      <c r="O462" t="str">
        <f>FIXED(Table_3[[#This Row],[Värde_num]],0)</f>
        <v>16</v>
      </c>
      <c r="P462" t="str">
        <f>Table_3[[#This Row],[Undergrupp]]&amp;" ("&amp;Table_3[[#This Row],[Varde_heltal]]&amp;"%)"</f>
        <v>Boende i: Mindre städer/tätorter och landsbygdskommuner (16%)</v>
      </c>
    </row>
    <row r="463" spans="1:16" x14ac:dyDescent="0.2">
      <c r="A463" t="s">
        <v>0</v>
      </c>
      <c r="B463" t="s">
        <v>92</v>
      </c>
      <c r="C463" t="s">
        <v>87</v>
      </c>
      <c r="D463" t="s">
        <v>15</v>
      </c>
      <c r="E463" t="s">
        <v>68</v>
      </c>
      <c r="F463" s="8">
        <v>0.26253501115586358</v>
      </c>
      <c r="G463" s="8">
        <v>0.11457439632558149</v>
      </c>
      <c r="H463" t="s">
        <v>123</v>
      </c>
      <c r="I463">
        <v>31</v>
      </c>
      <c r="J463">
        <v>25</v>
      </c>
      <c r="M463" s="9">
        <f>(Table_3[[#This Row],[Värde]]-Table_3[[#This Row],[Total]])</f>
        <v>0.14796061483028211</v>
      </c>
      <c r="N463">
        <f>Table_3[[#This Row],[Värde]]*100</f>
        <v>26.25350111558636</v>
      </c>
      <c r="O463" t="str">
        <f>FIXED(Table_3[[#This Row],[Värde_num]],0)</f>
        <v>26</v>
      </c>
      <c r="P463" t="str">
        <f>Table_3[[#This Row],[Undergrupp]]&amp;" ("&amp;Table_3[[#This Row],[Varde_heltal]]&amp;"%)"</f>
        <v>Partisympati: L (26%)</v>
      </c>
    </row>
    <row r="464" spans="1:16" x14ac:dyDescent="0.2">
      <c r="A464" t="s">
        <v>0</v>
      </c>
      <c r="B464" t="s">
        <v>92</v>
      </c>
      <c r="C464" t="s">
        <v>87</v>
      </c>
      <c r="D464" t="s">
        <v>15</v>
      </c>
      <c r="E464" t="s">
        <v>71</v>
      </c>
      <c r="F464" s="8">
        <v>7.1534058707352063E-2</v>
      </c>
      <c r="G464" s="8">
        <v>0.11457439632558149</v>
      </c>
      <c r="H464" t="s">
        <v>124</v>
      </c>
      <c r="I464">
        <v>299</v>
      </c>
      <c r="J464">
        <v>273</v>
      </c>
      <c r="M464" s="9">
        <f>(Table_3[[#This Row],[Värde]]-Table_3[[#This Row],[Total]])</f>
        <v>-4.3040337618229424E-2</v>
      </c>
      <c r="N464">
        <f>Table_3[[#This Row],[Värde]]*100</f>
        <v>7.153405870735206</v>
      </c>
      <c r="O464" t="str">
        <f>FIXED(Table_3[[#This Row],[Värde_num]],0)</f>
        <v>7</v>
      </c>
      <c r="P464" t="str">
        <f>Table_3[[#This Row],[Undergrupp]]&amp;" ("&amp;Table_3[[#This Row],[Varde_heltal]]&amp;"%)"</f>
        <v>Partisympati: S (7%)</v>
      </c>
    </row>
    <row r="465" spans="1:16" x14ac:dyDescent="0.2">
      <c r="A465" t="s">
        <v>0</v>
      </c>
      <c r="B465" t="s">
        <v>92</v>
      </c>
      <c r="C465" t="s">
        <v>87</v>
      </c>
      <c r="D465" t="s">
        <v>15</v>
      </c>
      <c r="E465" t="s">
        <v>74</v>
      </c>
      <c r="F465" s="8">
        <v>0.17655542270005486</v>
      </c>
      <c r="G465" s="8">
        <v>0.11457439632558149</v>
      </c>
      <c r="H465" t="s">
        <v>123</v>
      </c>
      <c r="I465">
        <v>152</v>
      </c>
      <c r="J465">
        <v>192</v>
      </c>
      <c r="M465" s="9">
        <f>(Table_3[[#This Row],[Värde]]-Table_3[[#This Row],[Total]])</f>
        <v>6.1981026374473377E-2</v>
      </c>
      <c r="N465">
        <f>Table_3[[#This Row],[Värde]]*100</f>
        <v>17.655542270005487</v>
      </c>
      <c r="O465" t="str">
        <f>FIXED(Table_3[[#This Row],[Värde_num]],0)</f>
        <v>18</v>
      </c>
      <c r="P465" t="str">
        <f>Table_3[[#This Row],[Undergrupp]]&amp;" ("&amp;Table_3[[#This Row],[Varde_heltal]]&amp;"%)"</f>
        <v>Partisympati: SD (18%)</v>
      </c>
    </row>
    <row r="466" spans="1:16" x14ac:dyDescent="0.2">
      <c r="A466" t="s">
        <v>0</v>
      </c>
      <c r="B466" t="s">
        <v>92</v>
      </c>
      <c r="C466" t="s">
        <v>87</v>
      </c>
      <c r="D466" t="s">
        <v>15</v>
      </c>
      <c r="E466" t="s">
        <v>77</v>
      </c>
      <c r="F466" s="8">
        <v>7.3562310633823833E-2</v>
      </c>
      <c r="G466" s="8">
        <v>0.11457439632558149</v>
      </c>
      <c r="H466" t="s">
        <v>124</v>
      </c>
      <c r="I466">
        <v>518</v>
      </c>
      <c r="J466">
        <v>441</v>
      </c>
      <c r="M466" s="9">
        <f>(Table_3[[#This Row],[Värde]]-Table_3[[#This Row],[Total]])</f>
        <v>-4.1012085691757655E-2</v>
      </c>
      <c r="N466">
        <f>Table_3[[#This Row],[Värde]]*100</f>
        <v>7.3562310633823831</v>
      </c>
      <c r="O466" t="str">
        <f>FIXED(Table_3[[#This Row],[Värde_num]],0)</f>
        <v>7</v>
      </c>
      <c r="P466" t="str">
        <f>Table_3[[#This Row],[Undergrupp]]&amp;" ("&amp;Table_3[[#This Row],[Varde_heltal]]&amp;"%)"</f>
        <v>Partisympati: S+V+MP+C (7%)</v>
      </c>
    </row>
    <row r="467" spans="1:16" x14ac:dyDescent="0.2">
      <c r="A467" t="s">
        <v>0</v>
      </c>
      <c r="B467" t="s">
        <v>92</v>
      </c>
      <c r="C467" t="s">
        <v>88</v>
      </c>
      <c r="D467" t="s">
        <v>1</v>
      </c>
      <c r="E467" t="s">
        <v>17</v>
      </c>
      <c r="F467" s="8">
        <v>0.6034390575613503</v>
      </c>
      <c r="G467" s="8">
        <v>0.66263262301390258</v>
      </c>
      <c r="H467" t="s">
        <v>124</v>
      </c>
      <c r="I467">
        <v>503</v>
      </c>
      <c r="J467">
        <v>512</v>
      </c>
      <c r="M467" s="9">
        <f>(Table_3[[#This Row],[Värde]]-Table_3[[#This Row],[Total]])</f>
        <v>-5.9193565452552277E-2</v>
      </c>
      <c r="N467">
        <f>Table_3[[#This Row],[Värde]]*100</f>
        <v>60.34390575613503</v>
      </c>
      <c r="O467" t="str">
        <f>FIXED(Table_3[[#This Row],[Värde_num]],0)</f>
        <v>60</v>
      </c>
      <c r="P467" t="str">
        <f>Table_3[[#This Row],[Undergrupp]]&amp;" ("&amp;Table_3[[#This Row],[Varde_heltal]]&amp;"%)"</f>
        <v>Kön: Man (60%)</v>
      </c>
    </row>
    <row r="468" spans="1:16" x14ac:dyDescent="0.2">
      <c r="A468" t="s">
        <v>0</v>
      </c>
      <c r="B468" t="s">
        <v>92</v>
      </c>
      <c r="C468" t="s">
        <v>88</v>
      </c>
      <c r="D468" t="s">
        <v>1</v>
      </c>
      <c r="E468" t="s">
        <v>18</v>
      </c>
      <c r="F468" s="8">
        <v>0.72284096968108269</v>
      </c>
      <c r="G468" s="8">
        <v>0.66263262301390258</v>
      </c>
      <c r="H468" t="s">
        <v>123</v>
      </c>
      <c r="I468">
        <v>512</v>
      </c>
      <c r="J468">
        <v>503</v>
      </c>
      <c r="M468" s="9">
        <f>(Table_3[[#This Row],[Värde]]-Table_3[[#This Row],[Total]])</f>
        <v>6.0208346667180113E-2</v>
      </c>
      <c r="N468">
        <f>Table_3[[#This Row],[Värde]]*100</f>
        <v>72.284096968108273</v>
      </c>
      <c r="O468" t="str">
        <f>FIXED(Table_3[[#This Row],[Värde_num]],0)</f>
        <v>72</v>
      </c>
      <c r="P468" t="str">
        <f>Table_3[[#This Row],[Undergrupp]]&amp;" ("&amp;Table_3[[#This Row],[Varde_heltal]]&amp;"%)"</f>
        <v>Kön: Kvinna (72%)</v>
      </c>
    </row>
    <row r="469" spans="1:16" x14ac:dyDescent="0.2">
      <c r="A469" t="s">
        <v>0</v>
      </c>
      <c r="B469" t="s">
        <v>92</v>
      </c>
      <c r="C469" t="s">
        <v>88</v>
      </c>
      <c r="D469" t="s">
        <v>3</v>
      </c>
      <c r="E469" t="s">
        <v>24</v>
      </c>
      <c r="F469" s="8">
        <v>0.57935151149715969</v>
      </c>
      <c r="G469" s="8">
        <v>0.66263262301390258</v>
      </c>
      <c r="H469" t="s">
        <v>124</v>
      </c>
      <c r="I469">
        <v>108</v>
      </c>
      <c r="J469">
        <v>130</v>
      </c>
      <c r="M469" s="9">
        <f>(Table_3[[#This Row],[Värde]]-Table_3[[#This Row],[Total]])</f>
        <v>-8.3281111516742889E-2</v>
      </c>
      <c r="N469">
        <f>Table_3[[#This Row],[Värde]]*100</f>
        <v>57.935151149715971</v>
      </c>
      <c r="O469" t="str">
        <f>FIXED(Table_3[[#This Row],[Värde_num]],0)</f>
        <v>58</v>
      </c>
      <c r="P469" t="str">
        <f>Table_3[[#This Row],[Undergrupp]]&amp;" ("&amp;Table_3[[#This Row],[Varde_heltal]]&amp;"%)"</f>
        <v>Man: 35-49 år (58%)</v>
      </c>
    </row>
    <row r="470" spans="1:16" x14ac:dyDescent="0.2">
      <c r="A470" t="s">
        <v>0</v>
      </c>
      <c r="B470" t="s">
        <v>92</v>
      </c>
      <c r="C470" t="s">
        <v>88</v>
      </c>
      <c r="D470" t="s">
        <v>3</v>
      </c>
      <c r="E470" t="s">
        <v>26</v>
      </c>
      <c r="F470" s="8">
        <v>0.5557192441000961</v>
      </c>
      <c r="G470" s="8">
        <v>0.66263262301390258</v>
      </c>
      <c r="H470" t="s">
        <v>124</v>
      </c>
      <c r="I470">
        <v>175</v>
      </c>
      <c r="J470">
        <v>115</v>
      </c>
      <c r="M470" s="9">
        <f>(Table_3[[#This Row],[Värde]]-Table_3[[#This Row],[Total]])</f>
        <v>-0.10691337891380648</v>
      </c>
      <c r="N470">
        <f>Table_3[[#This Row],[Värde]]*100</f>
        <v>55.571924410009608</v>
      </c>
      <c r="O470" t="str">
        <f>FIXED(Table_3[[#This Row],[Värde_num]],0)</f>
        <v>56</v>
      </c>
      <c r="P470" t="str">
        <f>Table_3[[#This Row],[Undergrupp]]&amp;" ("&amp;Table_3[[#This Row],[Varde_heltal]]&amp;"%)"</f>
        <v>Man: 65-84 år (56%)</v>
      </c>
    </row>
    <row r="471" spans="1:16" x14ac:dyDescent="0.2">
      <c r="A471" t="s">
        <v>0</v>
      </c>
      <c r="B471" t="s">
        <v>92</v>
      </c>
      <c r="C471" t="s">
        <v>88</v>
      </c>
      <c r="D471" t="s">
        <v>4</v>
      </c>
      <c r="E471" t="s">
        <v>28</v>
      </c>
      <c r="F471" s="8">
        <v>0.77977629986002195</v>
      </c>
      <c r="G471" s="8">
        <v>0.66263262301390258</v>
      </c>
      <c r="H471" t="s">
        <v>123</v>
      </c>
      <c r="I471">
        <v>102</v>
      </c>
      <c r="J471">
        <v>124</v>
      </c>
      <c r="M471" s="9">
        <f>(Table_3[[#This Row],[Värde]]-Table_3[[#This Row],[Total]])</f>
        <v>0.11714367684611937</v>
      </c>
      <c r="N471">
        <f>Table_3[[#This Row],[Värde]]*100</f>
        <v>77.977629986002199</v>
      </c>
      <c r="O471" t="str">
        <f>FIXED(Table_3[[#This Row],[Värde_num]],0)</f>
        <v>78</v>
      </c>
      <c r="P471" t="str">
        <f>Table_3[[#This Row],[Undergrupp]]&amp;" ("&amp;Table_3[[#This Row],[Varde_heltal]]&amp;"%)"</f>
        <v>Kvinna: 35-49 år (78%)</v>
      </c>
    </row>
    <row r="472" spans="1:16" x14ac:dyDescent="0.2">
      <c r="A472" t="s">
        <v>0</v>
      </c>
      <c r="B472" t="s">
        <v>92</v>
      </c>
      <c r="C472" t="s">
        <v>88</v>
      </c>
      <c r="D472" t="s">
        <v>5</v>
      </c>
      <c r="E472" t="s">
        <v>31</v>
      </c>
      <c r="F472" s="8">
        <v>0.62317794171941476</v>
      </c>
      <c r="G472" s="8">
        <v>0.66263262301390258</v>
      </c>
      <c r="H472" t="s">
        <v>124</v>
      </c>
      <c r="I472">
        <v>442</v>
      </c>
      <c r="J472">
        <v>602</v>
      </c>
      <c r="M472" s="9">
        <f>(Table_3[[#This Row],[Värde]]-Table_3[[#This Row],[Total]])</f>
        <v>-3.9454681294487814E-2</v>
      </c>
      <c r="N472">
        <f>Table_3[[#This Row],[Värde]]*100</f>
        <v>62.317794171941479</v>
      </c>
      <c r="O472" t="str">
        <f>FIXED(Table_3[[#This Row],[Värde_num]],0)</f>
        <v>62</v>
      </c>
      <c r="P472" t="str">
        <f>Table_3[[#This Row],[Undergrupp]]&amp;" ("&amp;Table_3[[#This Row],[Varde_heltal]]&amp;"%)"</f>
        <v>Utbildning: Gymnasium eller lägre (62%)</v>
      </c>
    </row>
    <row r="473" spans="1:16" x14ac:dyDescent="0.2">
      <c r="A473" t="s">
        <v>0</v>
      </c>
      <c r="B473" t="s">
        <v>92</v>
      </c>
      <c r="C473" t="s">
        <v>88</v>
      </c>
      <c r="D473" t="s">
        <v>5</v>
      </c>
      <c r="E473" t="s">
        <v>32</v>
      </c>
      <c r="F473" s="8">
        <v>0.72018810254065557</v>
      </c>
      <c r="G473" s="8">
        <v>0.66263262301390258</v>
      </c>
      <c r="H473" t="s">
        <v>123</v>
      </c>
      <c r="I473">
        <v>573</v>
      </c>
      <c r="J473">
        <v>413</v>
      </c>
      <c r="M473" s="9">
        <f>(Table_3[[#This Row],[Värde]]-Table_3[[#This Row],[Total]])</f>
        <v>5.7555479526752995E-2</v>
      </c>
      <c r="N473">
        <f>Table_3[[#This Row],[Värde]]*100</f>
        <v>72.018810254065556</v>
      </c>
      <c r="O473" t="str">
        <f>FIXED(Table_3[[#This Row],[Värde_num]],0)</f>
        <v>72</v>
      </c>
      <c r="P473" t="str">
        <f>Table_3[[#This Row],[Undergrupp]]&amp;" ("&amp;Table_3[[#This Row],[Varde_heltal]]&amp;"%)"</f>
        <v>Utbildning: Universitet/högskola (72%)</v>
      </c>
    </row>
    <row r="474" spans="1:16" x14ac:dyDescent="0.2">
      <c r="A474" t="s">
        <v>0</v>
      </c>
      <c r="B474" t="s">
        <v>92</v>
      </c>
      <c r="C474" t="s">
        <v>88</v>
      </c>
      <c r="D474" t="s">
        <v>6</v>
      </c>
      <c r="E474" t="s">
        <v>33</v>
      </c>
      <c r="F474" s="8">
        <v>0.73409454050790135</v>
      </c>
      <c r="G474" s="8">
        <v>0.66263262301390258</v>
      </c>
      <c r="H474" t="s">
        <v>123</v>
      </c>
      <c r="I474">
        <v>80</v>
      </c>
      <c r="J474">
        <v>146</v>
      </c>
      <c r="M474" s="9">
        <f>(Table_3[[#This Row],[Värde]]-Table_3[[#This Row],[Total]])</f>
        <v>7.1461917493998772E-2</v>
      </c>
      <c r="N474">
        <f>Table_3[[#This Row],[Värde]]*100</f>
        <v>73.409454050790131</v>
      </c>
      <c r="O474" t="str">
        <f>FIXED(Table_3[[#This Row],[Värde_num]],0)</f>
        <v>73</v>
      </c>
      <c r="P474" t="str">
        <f>Table_3[[#This Row],[Undergrupp]]&amp;" ("&amp;Table_3[[#This Row],[Varde_heltal]]&amp;"%)"</f>
        <v>Sysselsättning: Studerande (73%)</v>
      </c>
    </row>
    <row r="475" spans="1:16" x14ac:dyDescent="0.2">
      <c r="A475" t="s">
        <v>0</v>
      </c>
      <c r="B475" t="s">
        <v>92</v>
      </c>
      <c r="C475" t="s">
        <v>88</v>
      </c>
      <c r="D475" t="s">
        <v>6</v>
      </c>
      <c r="E475" t="s">
        <v>38</v>
      </c>
      <c r="F475" s="8">
        <v>0.39350007295565964</v>
      </c>
      <c r="G475" s="8">
        <v>0.66263262301390258</v>
      </c>
      <c r="H475" t="s">
        <v>124</v>
      </c>
      <c r="I475">
        <v>34</v>
      </c>
      <c r="J475">
        <v>53</v>
      </c>
      <c r="M475" s="9">
        <f>(Table_3[[#This Row],[Värde]]-Table_3[[#This Row],[Total]])</f>
        <v>-0.26913255005824294</v>
      </c>
      <c r="N475">
        <f>Table_3[[#This Row],[Värde]]*100</f>
        <v>39.350007295565966</v>
      </c>
      <c r="O475" t="str">
        <f>FIXED(Table_3[[#This Row],[Värde_num]],0)</f>
        <v>39</v>
      </c>
      <c r="P475" t="str">
        <f>Table_3[[#This Row],[Undergrupp]]&amp;" ("&amp;Table_3[[#This Row],[Varde_heltal]]&amp;"%)"</f>
        <v>Sysselsättning: Arbetssökande (39%)</v>
      </c>
    </row>
    <row r="476" spans="1:16" x14ac:dyDescent="0.2">
      <c r="A476" t="s">
        <v>0</v>
      </c>
      <c r="B476" t="s">
        <v>92</v>
      </c>
      <c r="C476" t="s">
        <v>88</v>
      </c>
      <c r="D476" t="s">
        <v>9</v>
      </c>
      <c r="E476" t="s">
        <v>48</v>
      </c>
      <c r="F476" s="8">
        <v>0.79238951930894641</v>
      </c>
      <c r="G476" s="8">
        <v>0.66263262301390258</v>
      </c>
      <c r="H476" t="s">
        <v>123</v>
      </c>
      <c r="I476">
        <v>101</v>
      </c>
      <c r="J476">
        <v>85</v>
      </c>
      <c r="M476" s="9">
        <f>(Table_3[[#This Row],[Värde]]-Table_3[[#This Row],[Total]])</f>
        <v>0.12975689629504383</v>
      </c>
      <c r="N476">
        <f>Table_3[[#This Row],[Värde]]*100</f>
        <v>79.238951930894643</v>
      </c>
      <c r="O476" t="str">
        <f>FIXED(Table_3[[#This Row],[Värde_num]],0)</f>
        <v>79</v>
      </c>
      <c r="P476" t="str">
        <f>Table_3[[#This Row],[Undergrupp]]&amp;" ("&amp;Table_3[[#This Row],[Varde_heltal]]&amp;"%)"</f>
        <v>Fackligt medlemskap: TCO (79%)</v>
      </c>
    </row>
    <row r="477" spans="1:16" x14ac:dyDescent="0.2">
      <c r="A477" t="s">
        <v>0</v>
      </c>
      <c r="B477" t="s">
        <v>92</v>
      </c>
      <c r="C477" t="s">
        <v>88</v>
      </c>
      <c r="D477" t="s">
        <v>11</v>
      </c>
      <c r="E477" t="s">
        <v>55</v>
      </c>
      <c r="F477" s="8">
        <v>0.7359171449012788</v>
      </c>
      <c r="G477" s="8">
        <v>0.66263262301390258</v>
      </c>
      <c r="H477" t="s">
        <v>123</v>
      </c>
      <c r="I477">
        <v>321</v>
      </c>
      <c r="J477">
        <v>284</v>
      </c>
      <c r="M477" s="9">
        <f>(Table_3[[#This Row],[Värde]]-Table_3[[#This Row],[Total]])</f>
        <v>7.3284521887376219E-2</v>
      </c>
      <c r="N477">
        <f>Table_3[[#This Row],[Värde]]*100</f>
        <v>73.591714490127885</v>
      </c>
      <c r="O477" t="str">
        <f>FIXED(Table_3[[#This Row],[Värde_num]],0)</f>
        <v>74</v>
      </c>
      <c r="P477" t="str">
        <f>Table_3[[#This Row],[Undergrupp]]&amp;" ("&amp;Table_3[[#This Row],[Varde_heltal]]&amp;"%)"</f>
        <v>Hushållsinkomst: 800k- (74%)</v>
      </c>
    </row>
    <row r="478" spans="1:16" x14ac:dyDescent="0.2">
      <c r="A478" t="s">
        <v>0</v>
      </c>
      <c r="B478" t="s">
        <v>92</v>
      </c>
      <c r="C478" t="s">
        <v>88</v>
      </c>
      <c r="D478" t="s">
        <v>12</v>
      </c>
      <c r="E478" t="s">
        <v>56</v>
      </c>
      <c r="F478" s="8">
        <v>0.69917543809366545</v>
      </c>
      <c r="G478" s="8">
        <v>0.66263262301390258</v>
      </c>
      <c r="H478" t="s">
        <v>123</v>
      </c>
      <c r="I478">
        <v>487</v>
      </c>
      <c r="J478">
        <v>429</v>
      </c>
      <c r="M478" s="9">
        <f>(Table_3[[#This Row],[Värde]]-Table_3[[#This Row],[Total]])</f>
        <v>3.6542815079762869E-2</v>
      </c>
      <c r="N478">
        <f>Table_3[[#This Row],[Värde]]*100</f>
        <v>69.917543809366549</v>
      </c>
      <c r="O478" t="str">
        <f>FIXED(Table_3[[#This Row],[Värde_num]],0)</f>
        <v>70</v>
      </c>
      <c r="P478" t="str">
        <f>Table_3[[#This Row],[Undergrupp]]&amp;" ("&amp;Table_3[[#This Row],[Varde_heltal]]&amp;"%)"</f>
        <v>Civilstånd: Gift/partnerskap (70%)</v>
      </c>
    </row>
    <row r="479" spans="1:16" x14ac:dyDescent="0.2">
      <c r="A479" t="s">
        <v>0</v>
      </c>
      <c r="B479" t="s">
        <v>92</v>
      </c>
      <c r="C479" t="s">
        <v>88</v>
      </c>
      <c r="D479" t="s">
        <v>13</v>
      </c>
      <c r="E479" t="s">
        <v>60</v>
      </c>
      <c r="F479" s="8">
        <v>0.71712016765958964</v>
      </c>
      <c r="G479" s="8">
        <v>0.66263262301390258</v>
      </c>
      <c r="H479" t="s">
        <v>123</v>
      </c>
      <c r="I479">
        <v>335</v>
      </c>
      <c r="J479">
        <v>326</v>
      </c>
      <c r="M479" s="9">
        <f>(Table_3[[#This Row],[Värde]]-Table_3[[#This Row],[Total]])</f>
        <v>5.4487544645687058E-2</v>
      </c>
      <c r="N479">
        <f>Table_3[[#This Row],[Värde]]*100</f>
        <v>71.712016765958964</v>
      </c>
      <c r="O479" t="str">
        <f>FIXED(Table_3[[#This Row],[Värde_num]],0)</f>
        <v>72</v>
      </c>
      <c r="P479" t="str">
        <f>Table_3[[#This Row],[Undergrupp]]&amp;" ("&amp;Table_3[[#This Row],[Varde_heltal]]&amp;"%)"</f>
        <v>Boende i: Större städer och kommuner nära större stad (72%)</v>
      </c>
    </row>
    <row r="480" spans="1:16" x14ac:dyDescent="0.2">
      <c r="A480" t="s">
        <v>0</v>
      </c>
      <c r="B480" t="s">
        <v>92</v>
      </c>
      <c r="C480" t="s">
        <v>88</v>
      </c>
      <c r="D480" t="s">
        <v>13</v>
      </c>
      <c r="E480" t="s">
        <v>61</v>
      </c>
      <c r="F480" s="8">
        <v>0.61311106747096877</v>
      </c>
      <c r="G480" s="8">
        <v>0.66263262301390258</v>
      </c>
      <c r="H480" t="s">
        <v>124</v>
      </c>
      <c r="I480">
        <v>290</v>
      </c>
      <c r="J480">
        <v>286</v>
      </c>
      <c r="M480" s="9">
        <f>(Table_3[[#This Row],[Värde]]-Table_3[[#This Row],[Total]])</f>
        <v>-4.9521555542933804E-2</v>
      </c>
      <c r="N480">
        <f>Table_3[[#This Row],[Värde]]*100</f>
        <v>61.311106747096879</v>
      </c>
      <c r="O480" t="str">
        <f>FIXED(Table_3[[#This Row],[Värde_num]],0)</f>
        <v>61</v>
      </c>
      <c r="P480" t="str">
        <f>Table_3[[#This Row],[Undergrupp]]&amp;" ("&amp;Table_3[[#This Row],[Varde_heltal]]&amp;"%)"</f>
        <v>Boende i: Mindre städer/tätorter och landsbygdskommuner (61%)</v>
      </c>
    </row>
    <row r="481" spans="1:16" x14ac:dyDescent="0.2">
      <c r="A481" t="s">
        <v>0</v>
      </c>
      <c r="B481" t="s">
        <v>92</v>
      </c>
      <c r="C481" t="s">
        <v>88</v>
      </c>
      <c r="D481" t="s">
        <v>14</v>
      </c>
      <c r="E481" t="s">
        <v>66</v>
      </c>
      <c r="F481" s="8">
        <v>0.76898048479490344</v>
      </c>
      <c r="G481" s="8">
        <v>0.66263262301390258</v>
      </c>
      <c r="H481" t="s">
        <v>123</v>
      </c>
      <c r="I481">
        <v>166</v>
      </c>
      <c r="J481">
        <v>170</v>
      </c>
      <c r="M481" s="9">
        <f>(Table_3[[#This Row],[Värde]]-Table_3[[#This Row],[Total]])</f>
        <v>0.10634786178100086</v>
      </c>
      <c r="N481">
        <f>Table_3[[#This Row],[Värde]]*100</f>
        <v>76.898048479490342</v>
      </c>
      <c r="O481" t="str">
        <f>FIXED(Table_3[[#This Row],[Värde_num]],0)</f>
        <v>77</v>
      </c>
      <c r="P481" t="str">
        <f>Table_3[[#This Row],[Undergrupp]]&amp;" ("&amp;Table_3[[#This Row],[Varde_heltal]]&amp;"%)"</f>
        <v>Boende i: Norra (77%)</v>
      </c>
    </row>
    <row r="482" spans="1:16" x14ac:dyDescent="0.2">
      <c r="A482" t="s">
        <v>0</v>
      </c>
      <c r="B482" t="s">
        <v>92</v>
      </c>
      <c r="C482" t="s">
        <v>88</v>
      </c>
      <c r="D482" t="s">
        <v>15</v>
      </c>
      <c r="E482" t="s">
        <v>72</v>
      </c>
      <c r="F482" s="8">
        <v>0.8139741911487165</v>
      </c>
      <c r="G482" s="8">
        <v>0.66263262301390258</v>
      </c>
      <c r="H482" t="s">
        <v>123</v>
      </c>
      <c r="I482">
        <v>79</v>
      </c>
      <c r="J482">
        <v>63</v>
      </c>
      <c r="M482" s="9">
        <f>(Table_3[[#This Row],[Värde]]-Table_3[[#This Row],[Total]])</f>
        <v>0.15134156813481392</v>
      </c>
      <c r="N482">
        <f>Table_3[[#This Row],[Värde]]*100</f>
        <v>81.397419114871653</v>
      </c>
      <c r="O482" t="str">
        <f>FIXED(Table_3[[#This Row],[Värde_num]],0)</f>
        <v>81</v>
      </c>
      <c r="P482" t="str">
        <f>Table_3[[#This Row],[Undergrupp]]&amp;" ("&amp;Table_3[[#This Row],[Varde_heltal]]&amp;"%)"</f>
        <v>Partisympati: V (81%)</v>
      </c>
    </row>
    <row r="483" spans="1:16" x14ac:dyDescent="0.2">
      <c r="A483" t="s">
        <v>0</v>
      </c>
      <c r="B483" t="s">
        <v>92</v>
      </c>
      <c r="C483" t="s">
        <v>88</v>
      </c>
      <c r="D483" t="s">
        <v>15</v>
      </c>
      <c r="E483" t="s">
        <v>73</v>
      </c>
      <c r="F483" s="8">
        <v>0.77839473161045192</v>
      </c>
      <c r="G483" s="8">
        <v>0.66263262301390258</v>
      </c>
      <c r="H483" t="s">
        <v>123</v>
      </c>
      <c r="I483">
        <v>85</v>
      </c>
      <c r="J483">
        <v>71</v>
      </c>
      <c r="M483" s="9">
        <f>(Table_3[[#This Row],[Värde]]-Table_3[[#This Row],[Total]])</f>
        <v>0.11576210859654934</v>
      </c>
      <c r="N483">
        <f>Table_3[[#This Row],[Värde]]*100</f>
        <v>77.839473161045191</v>
      </c>
      <c r="O483" t="str">
        <f>FIXED(Table_3[[#This Row],[Värde_num]],0)</f>
        <v>78</v>
      </c>
      <c r="P483" t="str">
        <f>Table_3[[#This Row],[Undergrupp]]&amp;" ("&amp;Table_3[[#This Row],[Varde_heltal]]&amp;"%)"</f>
        <v>Partisympati: MP (78%)</v>
      </c>
    </row>
    <row r="484" spans="1:16" x14ac:dyDescent="0.2">
      <c r="A484" t="s">
        <v>0</v>
      </c>
      <c r="B484" t="s">
        <v>92</v>
      </c>
      <c r="C484" t="s">
        <v>88</v>
      </c>
      <c r="D484" t="s">
        <v>15</v>
      </c>
      <c r="E484" t="s">
        <v>74</v>
      </c>
      <c r="F484" s="8">
        <v>0.57427218863516938</v>
      </c>
      <c r="G484" s="8">
        <v>0.66263262301390258</v>
      </c>
      <c r="H484" t="s">
        <v>124</v>
      </c>
      <c r="I484">
        <v>152</v>
      </c>
      <c r="J484">
        <v>192</v>
      </c>
      <c r="M484" s="9">
        <f>(Table_3[[#This Row],[Värde]]-Table_3[[#This Row],[Total]])</f>
        <v>-8.8360434378733199E-2</v>
      </c>
      <c r="N484">
        <f>Table_3[[#This Row],[Värde]]*100</f>
        <v>57.427218863516941</v>
      </c>
      <c r="O484" t="str">
        <f>FIXED(Table_3[[#This Row],[Värde_num]],0)</f>
        <v>57</v>
      </c>
      <c r="P484" t="str">
        <f>Table_3[[#This Row],[Undergrupp]]&amp;" ("&amp;Table_3[[#This Row],[Varde_heltal]]&amp;"%)"</f>
        <v>Partisympati: SD (57%)</v>
      </c>
    </row>
    <row r="485" spans="1:16" x14ac:dyDescent="0.2">
      <c r="A485" t="s">
        <v>0</v>
      </c>
      <c r="B485" t="s">
        <v>92</v>
      </c>
      <c r="C485" t="s">
        <v>88</v>
      </c>
      <c r="D485" t="s">
        <v>15</v>
      </c>
      <c r="E485" t="s">
        <v>77</v>
      </c>
      <c r="F485" s="8">
        <v>0.73045771214201938</v>
      </c>
      <c r="G485" s="8">
        <v>0.66263262301390258</v>
      </c>
      <c r="H485" t="s">
        <v>123</v>
      </c>
      <c r="I485">
        <v>518</v>
      </c>
      <c r="J485">
        <v>441</v>
      </c>
      <c r="M485" s="9">
        <f>(Table_3[[#This Row],[Värde]]-Table_3[[#This Row],[Total]])</f>
        <v>6.78250891281168E-2</v>
      </c>
      <c r="N485">
        <f>Table_3[[#This Row],[Värde]]*100</f>
        <v>73.045771214201935</v>
      </c>
      <c r="O485" t="str">
        <f>FIXED(Table_3[[#This Row],[Värde_num]],0)</f>
        <v>73</v>
      </c>
      <c r="P485" t="str">
        <f>Table_3[[#This Row],[Undergrupp]]&amp;" ("&amp;Table_3[[#This Row],[Varde_heltal]]&amp;"%)"</f>
        <v>Partisympati: S+V+MP+C (73%)</v>
      </c>
    </row>
    <row r="486" spans="1:16" x14ac:dyDescent="0.2">
      <c r="A486" t="s">
        <v>0</v>
      </c>
      <c r="B486" t="s">
        <v>92</v>
      </c>
      <c r="C486" t="s">
        <v>88</v>
      </c>
      <c r="D486" t="s">
        <v>15</v>
      </c>
      <c r="E486" t="s">
        <v>78</v>
      </c>
      <c r="F486" s="8">
        <v>0.57484891253063419</v>
      </c>
      <c r="G486" s="8">
        <v>0.66263262301390258</v>
      </c>
      <c r="H486" t="s">
        <v>124</v>
      </c>
      <c r="I486">
        <v>84</v>
      </c>
      <c r="J486">
        <v>102</v>
      </c>
      <c r="M486" s="9">
        <f>(Table_3[[#This Row],[Värde]]-Table_3[[#This Row],[Total]])</f>
        <v>-8.7783710483268385E-2</v>
      </c>
      <c r="N486">
        <f>Table_3[[#This Row],[Värde]]*100</f>
        <v>57.484891253063417</v>
      </c>
      <c r="O486" t="str">
        <f>FIXED(Table_3[[#This Row],[Värde_num]],0)</f>
        <v>57</v>
      </c>
      <c r="P486" t="str">
        <f>Table_3[[#This Row],[Undergrupp]]&amp;" ("&amp;Table_3[[#This Row],[Varde_heltal]]&amp;"%)"</f>
        <v>Partisympati: Osäkra (57%)</v>
      </c>
    </row>
    <row r="487" spans="1:16" x14ac:dyDescent="0.2">
      <c r="A487" t="s">
        <v>0</v>
      </c>
      <c r="B487" t="s">
        <v>93</v>
      </c>
      <c r="C487" t="s">
        <v>82</v>
      </c>
      <c r="D487" t="s">
        <v>2</v>
      </c>
      <c r="E487" t="s">
        <v>19</v>
      </c>
      <c r="F487" s="8">
        <v>0.19968772517434519</v>
      </c>
      <c r="G487" s="8">
        <v>0.1586154459229587</v>
      </c>
      <c r="H487" t="s">
        <v>123</v>
      </c>
      <c r="I487">
        <v>143</v>
      </c>
      <c r="J487">
        <v>280</v>
      </c>
      <c r="M487" s="9">
        <f>(Table_3[[#This Row],[Värde]]-Table_3[[#This Row],[Total]])</f>
        <v>4.1072279251386484E-2</v>
      </c>
      <c r="N487">
        <f>Table_3[[#This Row],[Värde]]*100</f>
        <v>19.96877251743452</v>
      </c>
      <c r="O487" t="str">
        <f>FIXED(Table_3[[#This Row],[Värde_num]],0)</f>
        <v>20</v>
      </c>
      <c r="P487" t="str">
        <f>Table_3[[#This Row],[Undergrupp]]&amp;" ("&amp;Table_3[[#This Row],[Varde_heltal]]&amp;"%)"</f>
        <v>Ålder: 18-34 år (20%)</v>
      </c>
    </row>
    <row r="488" spans="1:16" x14ac:dyDescent="0.2">
      <c r="A488" t="s">
        <v>0</v>
      </c>
      <c r="B488" t="s">
        <v>93</v>
      </c>
      <c r="C488" t="s">
        <v>82</v>
      </c>
      <c r="D488" t="s">
        <v>2</v>
      </c>
      <c r="E488" t="s">
        <v>21</v>
      </c>
      <c r="F488" s="8">
        <v>0.11594931367342416</v>
      </c>
      <c r="G488" s="8">
        <v>0.1586154459229587</v>
      </c>
      <c r="H488" t="s">
        <v>124</v>
      </c>
      <c r="I488">
        <v>305</v>
      </c>
      <c r="J488">
        <v>243</v>
      </c>
      <c r="M488" s="9">
        <f>(Table_3[[#This Row],[Värde]]-Table_3[[#This Row],[Total]])</f>
        <v>-4.2666132249534541E-2</v>
      </c>
      <c r="N488">
        <f>Table_3[[#This Row],[Värde]]*100</f>
        <v>11.594931367342417</v>
      </c>
      <c r="O488" t="str">
        <f>FIXED(Table_3[[#This Row],[Värde_num]],0)</f>
        <v>12</v>
      </c>
      <c r="P488" t="str">
        <f>Table_3[[#This Row],[Undergrupp]]&amp;" ("&amp;Table_3[[#This Row],[Varde_heltal]]&amp;"%)"</f>
        <v>Ålder: 50-64 år (12%)</v>
      </c>
    </row>
    <row r="489" spans="1:16" x14ac:dyDescent="0.2">
      <c r="A489" t="s">
        <v>0</v>
      </c>
      <c r="B489" t="s">
        <v>93</v>
      </c>
      <c r="C489" t="s">
        <v>82</v>
      </c>
      <c r="D489" t="s">
        <v>3</v>
      </c>
      <c r="E489" t="s">
        <v>23</v>
      </c>
      <c r="F489" s="8">
        <v>0.26230612507964157</v>
      </c>
      <c r="G489" s="8">
        <v>0.1586154459229587</v>
      </c>
      <c r="H489" t="s">
        <v>123</v>
      </c>
      <c r="I489">
        <v>62</v>
      </c>
      <c r="J489">
        <v>144</v>
      </c>
      <c r="M489" s="9">
        <f>(Table_3[[#This Row],[Värde]]-Table_3[[#This Row],[Total]])</f>
        <v>0.10369067915668287</v>
      </c>
      <c r="N489">
        <f>Table_3[[#This Row],[Värde]]*100</f>
        <v>26.230612507964157</v>
      </c>
      <c r="O489" t="str">
        <f>FIXED(Table_3[[#This Row],[Värde_num]],0)</f>
        <v>26</v>
      </c>
      <c r="P489" t="str">
        <f>Table_3[[#This Row],[Undergrupp]]&amp;" ("&amp;Table_3[[#This Row],[Varde_heltal]]&amp;"%)"</f>
        <v>Man: 18-34 år (26%)</v>
      </c>
    </row>
    <row r="490" spans="1:16" x14ac:dyDescent="0.2">
      <c r="A490" t="s">
        <v>0</v>
      </c>
      <c r="B490" t="s">
        <v>93</v>
      </c>
      <c r="C490" t="s">
        <v>82</v>
      </c>
      <c r="D490" t="s">
        <v>3</v>
      </c>
      <c r="E490" t="s">
        <v>25</v>
      </c>
      <c r="F490" s="8">
        <v>9.6901889906124833E-2</v>
      </c>
      <c r="G490" s="8">
        <v>0.1586154459229587</v>
      </c>
      <c r="H490" t="s">
        <v>124</v>
      </c>
      <c r="I490">
        <v>158</v>
      </c>
      <c r="J490">
        <v>123</v>
      </c>
      <c r="M490" s="9">
        <f>(Table_3[[#This Row],[Värde]]-Table_3[[#This Row],[Total]])</f>
        <v>-6.171355601683387E-2</v>
      </c>
      <c r="N490">
        <f>Table_3[[#This Row],[Värde]]*100</f>
        <v>9.6901889906124836</v>
      </c>
      <c r="O490" t="str">
        <f>FIXED(Table_3[[#This Row],[Värde_num]],0)</f>
        <v>10</v>
      </c>
      <c r="P490" t="str">
        <f>Table_3[[#This Row],[Undergrupp]]&amp;" ("&amp;Table_3[[#This Row],[Varde_heltal]]&amp;"%)"</f>
        <v>Man: 50-64 år (10%)</v>
      </c>
    </row>
    <row r="491" spans="1:16" x14ac:dyDescent="0.2">
      <c r="A491" t="s">
        <v>0</v>
      </c>
      <c r="B491" t="s">
        <v>93</v>
      </c>
      <c r="C491" t="s">
        <v>82</v>
      </c>
      <c r="D491" t="s">
        <v>6</v>
      </c>
      <c r="E491" t="s">
        <v>33</v>
      </c>
      <c r="F491" s="8">
        <v>0.21355171729858799</v>
      </c>
      <c r="G491" s="8">
        <v>0.1586154459229587</v>
      </c>
      <c r="H491" t="s">
        <v>123</v>
      </c>
      <c r="I491">
        <v>80</v>
      </c>
      <c r="J491">
        <v>146</v>
      </c>
      <c r="M491" s="9">
        <f>(Table_3[[#This Row],[Värde]]-Table_3[[#This Row],[Total]])</f>
        <v>5.4936271375629286E-2</v>
      </c>
      <c r="N491">
        <f>Table_3[[#This Row],[Värde]]*100</f>
        <v>21.3551717298588</v>
      </c>
      <c r="O491" t="str">
        <f>FIXED(Table_3[[#This Row],[Värde_num]],0)</f>
        <v>21</v>
      </c>
      <c r="P491" t="str">
        <f>Table_3[[#This Row],[Undergrupp]]&amp;" ("&amp;Table_3[[#This Row],[Varde_heltal]]&amp;"%)"</f>
        <v>Sysselsättning: Studerande (21%)</v>
      </c>
    </row>
    <row r="492" spans="1:16" x14ac:dyDescent="0.2">
      <c r="A492" t="s">
        <v>0</v>
      </c>
      <c r="B492" t="s">
        <v>93</v>
      </c>
      <c r="C492" t="s">
        <v>82</v>
      </c>
      <c r="D492" t="s">
        <v>7</v>
      </c>
      <c r="E492" t="s">
        <v>40</v>
      </c>
      <c r="F492" s="8">
        <v>0.20143771741120287</v>
      </c>
      <c r="G492" s="8">
        <v>0.1586154459229587</v>
      </c>
      <c r="H492" t="s">
        <v>123</v>
      </c>
      <c r="I492">
        <v>249</v>
      </c>
      <c r="J492">
        <v>315</v>
      </c>
      <c r="M492" s="9">
        <f>(Table_3[[#This Row],[Värde]]-Table_3[[#This Row],[Total]])</f>
        <v>4.2822271488244162E-2</v>
      </c>
      <c r="N492">
        <f>Table_3[[#This Row],[Värde]]*100</f>
        <v>20.143771741120286</v>
      </c>
      <c r="O492" t="str">
        <f>FIXED(Table_3[[#This Row],[Värde_num]],0)</f>
        <v>20</v>
      </c>
      <c r="P492" t="str">
        <f>Table_3[[#This Row],[Undergrupp]]&amp;" ("&amp;Table_3[[#This Row],[Varde_heltal]]&amp;"%)"</f>
        <v>Boende: Hyreslägenhet (20%)</v>
      </c>
    </row>
    <row r="493" spans="1:16" x14ac:dyDescent="0.2">
      <c r="A493" t="s">
        <v>0</v>
      </c>
      <c r="B493" t="s">
        <v>93</v>
      </c>
      <c r="C493" t="s">
        <v>82</v>
      </c>
      <c r="D493" t="s">
        <v>7</v>
      </c>
      <c r="E493" t="s">
        <v>42</v>
      </c>
      <c r="F493" s="8">
        <v>0.13220472266615541</v>
      </c>
      <c r="G493" s="8">
        <v>0.1586154459229587</v>
      </c>
      <c r="H493" t="s">
        <v>124</v>
      </c>
      <c r="I493">
        <v>501</v>
      </c>
      <c r="J493">
        <v>439</v>
      </c>
      <c r="M493" s="9">
        <f>(Table_3[[#This Row],[Värde]]-Table_3[[#This Row],[Total]])</f>
        <v>-2.6410723256803298E-2</v>
      </c>
      <c r="N493">
        <f>Table_3[[#This Row],[Värde]]*100</f>
        <v>13.220472266615541</v>
      </c>
      <c r="O493" t="str">
        <f>FIXED(Table_3[[#This Row],[Värde_num]],0)</f>
        <v>13</v>
      </c>
      <c r="P493" t="str">
        <f>Table_3[[#This Row],[Undergrupp]]&amp;" ("&amp;Table_3[[#This Row],[Varde_heltal]]&amp;"%)"</f>
        <v>Boende: Villa/radhus (13%)</v>
      </c>
    </row>
    <row r="494" spans="1:16" x14ac:dyDescent="0.2">
      <c r="A494" t="s">
        <v>0</v>
      </c>
      <c r="B494" t="s">
        <v>93</v>
      </c>
      <c r="C494" t="s">
        <v>82</v>
      </c>
      <c r="D494" t="s">
        <v>9</v>
      </c>
      <c r="E494" t="s">
        <v>46</v>
      </c>
      <c r="F494" s="8">
        <v>8.576185446149158E-2</v>
      </c>
      <c r="G494" s="8">
        <v>0.1586154459229587</v>
      </c>
      <c r="H494" t="s">
        <v>124</v>
      </c>
      <c r="I494">
        <v>155</v>
      </c>
      <c r="J494">
        <v>180</v>
      </c>
      <c r="M494" s="9">
        <f>(Table_3[[#This Row],[Värde]]-Table_3[[#This Row],[Total]])</f>
        <v>-7.2853591461467124E-2</v>
      </c>
      <c r="N494">
        <f>Table_3[[#This Row],[Värde]]*100</f>
        <v>8.5761854461491573</v>
      </c>
      <c r="O494" t="str">
        <f>FIXED(Table_3[[#This Row],[Värde_num]],0)</f>
        <v>9</v>
      </c>
      <c r="P494" t="str">
        <f>Table_3[[#This Row],[Undergrupp]]&amp;" ("&amp;Table_3[[#This Row],[Varde_heltal]]&amp;"%)"</f>
        <v>Fackligt medlemskap: Nej (9%)</v>
      </c>
    </row>
    <row r="495" spans="1:16" x14ac:dyDescent="0.2">
      <c r="A495" t="s">
        <v>0</v>
      </c>
      <c r="B495" t="s">
        <v>93</v>
      </c>
      <c r="C495" t="s">
        <v>82</v>
      </c>
      <c r="D495" t="s">
        <v>11</v>
      </c>
      <c r="E495" t="s">
        <v>52</v>
      </c>
      <c r="F495" s="8">
        <v>0.22727392705998298</v>
      </c>
      <c r="G495" s="8">
        <v>0.1586154459229587</v>
      </c>
      <c r="H495" t="s">
        <v>123</v>
      </c>
      <c r="I495">
        <v>155</v>
      </c>
      <c r="J495">
        <v>190</v>
      </c>
      <c r="M495" s="9">
        <f>(Table_3[[#This Row],[Värde]]-Table_3[[#This Row],[Total]])</f>
        <v>6.8658481137024274E-2</v>
      </c>
      <c r="N495">
        <f>Table_3[[#This Row],[Värde]]*100</f>
        <v>22.727392705998298</v>
      </c>
      <c r="O495" t="str">
        <f>FIXED(Table_3[[#This Row],[Värde_num]],0)</f>
        <v>23</v>
      </c>
      <c r="P495" t="str">
        <f>Table_3[[#This Row],[Undergrupp]]&amp;" ("&amp;Table_3[[#This Row],[Varde_heltal]]&amp;"%)"</f>
        <v>Hushållsinkomst: -299k (23%)</v>
      </c>
    </row>
    <row r="496" spans="1:16" x14ac:dyDescent="0.2">
      <c r="A496" t="s">
        <v>0</v>
      </c>
      <c r="B496" t="s">
        <v>93</v>
      </c>
      <c r="C496" t="s">
        <v>82</v>
      </c>
      <c r="D496" t="s">
        <v>11</v>
      </c>
      <c r="E496" t="s">
        <v>54</v>
      </c>
      <c r="F496" s="8">
        <v>0.11285522074816749</v>
      </c>
      <c r="G496" s="8">
        <v>0.1586154459229587</v>
      </c>
      <c r="H496" t="s">
        <v>124</v>
      </c>
      <c r="I496">
        <v>242</v>
      </c>
      <c r="J496">
        <v>217</v>
      </c>
      <c r="M496" s="9">
        <f>(Table_3[[#This Row],[Värde]]-Table_3[[#This Row],[Total]])</f>
        <v>-4.5760225174791211E-2</v>
      </c>
      <c r="N496">
        <f>Table_3[[#This Row],[Värde]]*100</f>
        <v>11.285522074816749</v>
      </c>
      <c r="O496" t="str">
        <f>FIXED(Table_3[[#This Row],[Värde_num]],0)</f>
        <v>11</v>
      </c>
      <c r="P496" t="str">
        <f>Table_3[[#This Row],[Undergrupp]]&amp;" ("&amp;Table_3[[#This Row],[Varde_heltal]]&amp;"%)"</f>
        <v>Hushållsinkomst: 500k-799k (11%)</v>
      </c>
    </row>
    <row r="497" spans="1:16" x14ac:dyDescent="0.2">
      <c r="A497" t="s">
        <v>0</v>
      </c>
      <c r="B497" t="s">
        <v>93</v>
      </c>
      <c r="C497" t="s">
        <v>82</v>
      </c>
      <c r="D497" t="s">
        <v>14</v>
      </c>
      <c r="E497" t="s">
        <v>65</v>
      </c>
      <c r="F497" s="8">
        <v>0.20944609254079435</v>
      </c>
      <c r="G497" s="8">
        <v>0.1586154459229587</v>
      </c>
      <c r="H497" t="s">
        <v>123</v>
      </c>
      <c r="I497">
        <v>204</v>
      </c>
      <c r="J497">
        <v>203</v>
      </c>
      <c r="M497" s="9">
        <f>(Table_3[[#This Row],[Värde]]-Table_3[[#This Row],[Total]])</f>
        <v>5.0830646617835651E-2</v>
      </c>
      <c r="N497">
        <f>Table_3[[#This Row],[Värde]]*100</f>
        <v>20.944609254079435</v>
      </c>
      <c r="O497" t="str">
        <f>FIXED(Table_3[[#This Row],[Värde_num]],0)</f>
        <v>21</v>
      </c>
      <c r="P497" t="str">
        <f>Table_3[[#This Row],[Undergrupp]]&amp;" ("&amp;Table_3[[#This Row],[Varde_heltal]]&amp;"%)"</f>
        <v>Boende i: Västra (21%)</v>
      </c>
    </row>
    <row r="498" spans="1:16" x14ac:dyDescent="0.2">
      <c r="A498" t="s">
        <v>0</v>
      </c>
      <c r="B498" t="s">
        <v>93</v>
      </c>
      <c r="C498" t="s">
        <v>82</v>
      </c>
      <c r="D498" t="s">
        <v>15</v>
      </c>
      <c r="E498" t="s">
        <v>67</v>
      </c>
      <c r="F498" s="8">
        <v>0.10387522692190983</v>
      </c>
      <c r="G498" s="8">
        <v>0.1586154459229587</v>
      </c>
      <c r="H498" t="s">
        <v>124</v>
      </c>
      <c r="I498">
        <v>146</v>
      </c>
      <c r="J498">
        <v>157</v>
      </c>
      <c r="M498" s="9">
        <f>(Table_3[[#This Row],[Värde]]-Table_3[[#This Row],[Total]])</f>
        <v>-5.4740219001048876E-2</v>
      </c>
      <c r="N498">
        <f>Table_3[[#This Row],[Värde]]*100</f>
        <v>10.387522692190982</v>
      </c>
      <c r="O498" t="str">
        <f>FIXED(Table_3[[#This Row],[Värde_num]],0)</f>
        <v>10</v>
      </c>
      <c r="P498" t="str">
        <f>Table_3[[#This Row],[Undergrupp]]&amp;" ("&amp;Table_3[[#This Row],[Varde_heltal]]&amp;"%)"</f>
        <v>Partisympati: M (10%)</v>
      </c>
    </row>
    <row r="499" spans="1:16" x14ac:dyDescent="0.2">
      <c r="A499" t="s">
        <v>0</v>
      </c>
      <c r="B499" t="s">
        <v>93</v>
      </c>
      <c r="C499" t="s">
        <v>82</v>
      </c>
      <c r="D499" t="s">
        <v>15</v>
      </c>
      <c r="E499" t="s">
        <v>71</v>
      </c>
      <c r="F499" s="8">
        <v>0.21974201223014631</v>
      </c>
      <c r="G499" s="8">
        <v>0.1586154459229587</v>
      </c>
      <c r="H499" t="s">
        <v>123</v>
      </c>
      <c r="I499">
        <v>299</v>
      </c>
      <c r="J499">
        <v>273</v>
      </c>
      <c r="M499" s="9">
        <f>(Table_3[[#This Row],[Värde]]-Table_3[[#This Row],[Total]])</f>
        <v>6.1126566307187602E-2</v>
      </c>
      <c r="N499">
        <f>Table_3[[#This Row],[Värde]]*100</f>
        <v>21.974201223014632</v>
      </c>
      <c r="O499" t="str">
        <f>FIXED(Table_3[[#This Row],[Värde_num]],0)</f>
        <v>22</v>
      </c>
      <c r="P499" t="str">
        <f>Table_3[[#This Row],[Undergrupp]]&amp;" ("&amp;Table_3[[#This Row],[Varde_heltal]]&amp;"%)"</f>
        <v>Partisympati: S (22%)</v>
      </c>
    </row>
    <row r="500" spans="1:16" x14ac:dyDescent="0.2">
      <c r="A500" t="s">
        <v>0</v>
      </c>
      <c r="B500" t="s">
        <v>93</v>
      </c>
      <c r="C500" t="s">
        <v>82</v>
      </c>
      <c r="D500" t="s">
        <v>15</v>
      </c>
      <c r="E500" t="s">
        <v>72</v>
      </c>
      <c r="F500" s="8">
        <v>0.32855809015983839</v>
      </c>
      <c r="G500" s="8">
        <v>0.1586154459229587</v>
      </c>
      <c r="H500" t="s">
        <v>123</v>
      </c>
      <c r="I500">
        <v>79</v>
      </c>
      <c r="J500">
        <v>63</v>
      </c>
      <c r="M500" s="9">
        <f>(Table_3[[#This Row],[Värde]]-Table_3[[#This Row],[Total]])</f>
        <v>0.16994264423687969</v>
      </c>
      <c r="N500">
        <f>Table_3[[#This Row],[Värde]]*100</f>
        <v>32.855809015983837</v>
      </c>
      <c r="O500" t="str">
        <f>FIXED(Table_3[[#This Row],[Värde_num]],0)</f>
        <v>33</v>
      </c>
      <c r="P500" t="str">
        <f>Table_3[[#This Row],[Undergrupp]]&amp;" ("&amp;Table_3[[#This Row],[Varde_heltal]]&amp;"%)"</f>
        <v>Partisympati: V (33%)</v>
      </c>
    </row>
    <row r="501" spans="1:16" x14ac:dyDescent="0.2">
      <c r="A501" t="s">
        <v>0</v>
      </c>
      <c r="B501" t="s">
        <v>93</v>
      </c>
      <c r="C501" t="s">
        <v>82</v>
      </c>
      <c r="D501" t="s">
        <v>15</v>
      </c>
      <c r="E501" t="s">
        <v>73</v>
      </c>
      <c r="F501" s="8">
        <v>0.27303036291396338</v>
      </c>
      <c r="G501" s="8">
        <v>0.1586154459229587</v>
      </c>
      <c r="H501" t="s">
        <v>123</v>
      </c>
      <c r="I501">
        <v>85</v>
      </c>
      <c r="J501">
        <v>71</v>
      </c>
      <c r="M501" s="9">
        <f>(Table_3[[#This Row],[Värde]]-Table_3[[#This Row],[Total]])</f>
        <v>0.11441491699100467</v>
      </c>
      <c r="N501">
        <f>Table_3[[#This Row],[Värde]]*100</f>
        <v>27.303036291396339</v>
      </c>
      <c r="O501" t="str">
        <f>FIXED(Table_3[[#This Row],[Värde_num]],0)</f>
        <v>27</v>
      </c>
      <c r="P501" t="str">
        <f>Table_3[[#This Row],[Undergrupp]]&amp;" ("&amp;Table_3[[#This Row],[Varde_heltal]]&amp;"%)"</f>
        <v>Partisympati: MP (27%)</v>
      </c>
    </row>
    <row r="502" spans="1:16" x14ac:dyDescent="0.2">
      <c r="A502" t="s">
        <v>0</v>
      </c>
      <c r="B502" t="s">
        <v>93</v>
      </c>
      <c r="C502" t="s">
        <v>82</v>
      </c>
      <c r="D502" t="s">
        <v>15</v>
      </c>
      <c r="E502" t="s">
        <v>74</v>
      </c>
      <c r="F502" s="8">
        <v>7.4707583903125346E-2</v>
      </c>
      <c r="G502" s="8">
        <v>0.1586154459229587</v>
      </c>
      <c r="H502" t="s">
        <v>124</v>
      </c>
      <c r="I502">
        <v>152</v>
      </c>
      <c r="J502">
        <v>192</v>
      </c>
      <c r="M502" s="9">
        <f>(Table_3[[#This Row],[Värde]]-Table_3[[#This Row],[Total]])</f>
        <v>-8.3907862019833357E-2</v>
      </c>
      <c r="N502">
        <f>Table_3[[#This Row],[Värde]]*100</f>
        <v>7.4707583903125343</v>
      </c>
      <c r="O502" t="str">
        <f>FIXED(Table_3[[#This Row],[Värde_num]],0)</f>
        <v>7</v>
      </c>
      <c r="P502" t="str">
        <f>Table_3[[#This Row],[Undergrupp]]&amp;" ("&amp;Table_3[[#This Row],[Varde_heltal]]&amp;"%)"</f>
        <v>Partisympati: SD (7%)</v>
      </c>
    </row>
    <row r="503" spans="1:16" x14ac:dyDescent="0.2">
      <c r="A503" t="s">
        <v>0</v>
      </c>
      <c r="B503" t="s">
        <v>93</v>
      </c>
      <c r="C503" t="s">
        <v>82</v>
      </c>
      <c r="D503" t="s">
        <v>15</v>
      </c>
      <c r="E503" t="s">
        <v>76</v>
      </c>
      <c r="F503" s="8">
        <v>0.11500453811113184</v>
      </c>
      <c r="G503" s="8">
        <v>0.1586154459229587</v>
      </c>
      <c r="H503" t="s">
        <v>124</v>
      </c>
      <c r="I503">
        <v>220</v>
      </c>
      <c r="J503">
        <v>225</v>
      </c>
      <c r="M503" s="9">
        <f>(Table_3[[#This Row],[Värde]]-Table_3[[#This Row],[Total]])</f>
        <v>-4.361090781182686E-2</v>
      </c>
      <c r="N503">
        <f>Table_3[[#This Row],[Värde]]*100</f>
        <v>11.500453811113184</v>
      </c>
      <c r="O503" t="str">
        <f>FIXED(Table_3[[#This Row],[Värde_num]],0)</f>
        <v>12</v>
      </c>
      <c r="P503" t="str">
        <f>Table_3[[#This Row],[Undergrupp]]&amp;" ("&amp;Table_3[[#This Row],[Varde_heltal]]&amp;"%)"</f>
        <v>Partisympati: M+L+KD (12%)</v>
      </c>
    </row>
    <row r="504" spans="1:16" x14ac:dyDescent="0.2">
      <c r="A504" t="s">
        <v>0</v>
      </c>
      <c r="B504" t="s">
        <v>93</v>
      </c>
      <c r="C504" t="s">
        <v>82</v>
      </c>
      <c r="D504" t="s">
        <v>15</v>
      </c>
      <c r="E504" t="s">
        <v>77</v>
      </c>
      <c r="F504" s="8">
        <v>0.23681147815667855</v>
      </c>
      <c r="G504" s="8">
        <v>0.1586154459229587</v>
      </c>
      <c r="H504" t="s">
        <v>123</v>
      </c>
      <c r="I504">
        <v>518</v>
      </c>
      <c r="J504">
        <v>441</v>
      </c>
      <c r="M504" s="9">
        <f>(Table_3[[#This Row],[Värde]]-Table_3[[#This Row],[Total]])</f>
        <v>7.8196032233719848E-2</v>
      </c>
      <c r="N504">
        <f>Table_3[[#This Row],[Värde]]*100</f>
        <v>23.681147815667856</v>
      </c>
      <c r="O504" t="str">
        <f>FIXED(Table_3[[#This Row],[Värde_num]],0)</f>
        <v>24</v>
      </c>
      <c r="P504" t="str">
        <f>Table_3[[#This Row],[Undergrupp]]&amp;" ("&amp;Table_3[[#This Row],[Varde_heltal]]&amp;"%)"</f>
        <v>Partisympati: S+V+MP+C (24%)</v>
      </c>
    </row>
    <row r="505" spans="1:16" x14ac:dyDescent="0.2">
      <c r="A505" t="s">
        <v>0</v>
      </c>
      <c r="B505" t="s">
        <v>93</v>
      </c>
      <c r="C505" t="s">
        <v>83</v>
      </c>
      <c r="D505" t="s">
        <v>2</v>
      </c>
      <c r="E505" t="s">
        <v>22</v>
      </c>
      <c r="F505" s="8">
        <v>0.31873549725986627</v>
      </c>
      <c r="G505" s="8">
        <v>0.25270472708618491</v>
      </c>
      <c r="H505" t="s">
        <v>123</v>
      </c>
      <c r="I505">
        <v>357</v>
      </c>
      <c r="J505">
        <v>239</v>
      </c>
      <c r="M505" s="9">
        <f>(Table_3[[#This Row],[Värde]]-Table_3[[#This Row],[Total]])</f>
        <v>6.6030770173681363E-2</v>
      </c>
      <c r="N505">
        <f>Table_3[[#This Row],[Värde]]*100</f>
        <v>31.873549725986628</v>
      </c>
      <c r="O505" t="str">
        <f>FIXED(Table_3[[#This Row],[Värde_num]],0)</f>
        <v>32</v>
      </c>
      <c r="P505" t="str">
        <f>Table_3[[#This Row],[Undergrupp]]&amp;" ("&amp;Table_3[[#This Row],[Varde_heltal]]&amp;"%)"</f>
        <v>Ålder: 65-84 år (32%)</v>
      </c>
    </row>
    <row r="506" spans="1:16" x14ac:dyDescent="0.2">
      <c r="A506" t="s">
        <v>0</v>
      </c>
      <c r="B506" t="s">
        <v>93</v>
      </c>
      <c r="C506" t="s">
        <v>83</v>
      </c>
      <c r="D506" t="s">
        <v>6</v>
      </c>
      <c r="E506" t="s">
        <v>37</v>
      </c>
      <c r="F506" s="8">
        <v>0.31119184242944525</v>
      </c>
      <c r="G506" s="8">
        <v>0.25270472708618491</v>
      </c>
      <c r="H506" t="s">
        <v>123</v>
      </c>
      <c r="I506">
        <v>328</v>
      </c>
      <c r="J506">
        <v>224</v>
      </c>
      <c r="M506" s="9">
        <f>(Table_3[[#This Row],[Värde]]-Table_3[[#This Row],[Total]])</f>
        <v>5.8487115343260343E-2</v>
      </c>
      <c r="N506">
        <f>Table_3[[#This Row],[Värde]]*100</f>
        <v>31.119184242944524</v>
      </c>
      <c r="O506" t="str">
        <f>FIXED(Table_3[[#This Row],[Värde_num]],0)</f>
        <v>31</v>
      </c>
      <c r="P506" t="str">
        <f>Table_3[[#This Row],[Undergrupp]]&amp;" ("&amp;Table_3[[#This Row],[Varde_heltal]]&amp;"%)"</f>
        <v>Sysselsättning: Pensionär (31%)</v>
      </c>
    </row>
    <row r="507" spans="1:16" x14ac:dyDescent="0.2">
      <c r="A507" t="s">
        <v>0</v>
      </c>
      <c r="B507" t="s">
        <v>93</v>
      </c>
      <c r="C507" t="s">
        <v>83</v>
      </c>
      <c r="D507" t="s">
        <v>6</v>
      </c>
      <c r="E507" t="s">
        <v>39</v>
      </c>
      <c r="F507" s="8">
        <v>0.15140842178489761</v>
      </c>
      <c r="G507" s="8">
        <v>0.25270472708618491</v>
      </c>
      <c r="H507" t="s">
        <v>124</v>
      </c>
      <c r="I507">
        <v>66</v>
      </c>
      <c r="J507">
        <v>74</v>
      </c>
      <c r="M507" s="9">
        <f>(Table_3[[#This Row],[Värde]]-Table_3[[#This Row],[Total]])</f>
        <v>-0.1012963053012873</v>
      </c>
      <c r="N507">
        <f>Table_3[[#This Row],[Värde]]*100</f>
        <v>15.140842178489761</v>
      </c>
      <c r="O507" t="str">
        <f>FIXED(Table_3[[#This Row],[Värde_num]],0)</f>
        <v>15</v>
      </c>
      <c r="P507" t="str">
        <f>Table_3[[#This Row],[Undergrupp]]&amp;" ("&amp;Table_3[[#This Row],[Varde_heltal]]&amp;"%)"</f>
        <v>Sysselsättning: Annan (15%)</v>
      </c>
    </row>
    <row r="508" spans="1:16" x14ac:dyDescent="0.2">
      <c r="A508" t="s">
        <v>0</v>
      </c>
      <c r="B508" t="s">
        <v>93</v>
      </c>
      <c r="C508" t="s">
        <v>83</v>
      </c>
      <c r="D508" t="s">
        <v>9</v>
      </c>
      <c r="E508" t="s">
        <v>49</v>
      </c>
      <c r="F508" s="8">
        <v>0.36640296671454564</v>
      </c>
      <c r="G508" s="8">
        <v>0.25270472708618491</v>
      </c>
      <c r="H508" t="s">
        <v>123</v>
      </c>
      <c r="I508">
        <v>97</v>
      </c>
      <c r="J508">
        <v>75</v>
      </c>
      <c r="M508" s="9">
        <f>(Table_3[[#This Row],[Värde]]-Table_3[[#This Row],[Total]])</f>
        <v>0.11369823962836073</v>
      </c>
      <c r="N508">
        <f>Table_3[[#This Row],[Värde]]*100</f>
        <v>36.640296671454564</v>
      </c>
      <c r="O508" t="str">
        <f>FIXED(Table_3[[#This Row],[Värde_num]],0)</f>
        <v>37</v>
      </c>
      <c r="P508" t="str">
        <f>Table_3[[#This Row],[Undergrupp]]&amp;" ("&amp;Table_3[[#This Row],[Varde_heltal]]&amp;"%)"</f>
        <v>Fackligt medlemskap: Saco (37%)</v>
      </c>
    </row>
    <row r="509" spans="1:16" x14ac:dyDescent="0.2">
      <c r="A509" t="s">
        <v>0</v>
      </c>
      <c r="B509" t="s">
        <v>93</v>
      </c>
      <c r="C509" t="s">
        <v>83</v>
      </c>
      <c r="D509" t="s">
        <v>10</v>
      </c>
      <c r="E509" t="s">
        <v>51</v>
      </c>
      <c r="F509" s="8">
        <v>0.31790211252126643</v>
      </c>
      <c r="G509" s="8">
        <v>0.25270472708618491</v>
      </c>
      <c r="H509" t="s">
        <v>123</v>
      </c>
      <c r="I509">
        <v>204</v>
      </c>
      <c r="J509">
        <v>177</v>
      </c>
      <c r="M509" s="9">
        <f>(Table_3[[#This Row],[Värde]]-Table_3[[#This Row],[Total]])</f>
        <v>6.5197385435081523E-2</v>
      </c>
      <c r="N509">
        <f>Table_3[[#This Row],[Värde]]*100</f>
        <v>31.790211252126642</v>
      </c>
      <c r="O509" t="str">
        <f>FIXED(Table_3[[#This Row],[Värde_num]],0)</f>
        <v>32</v>
      </c>
      <c r="P509" t="str">
        <f>Table_3[[#This Row],[Undergrupp]]&amp;" ("&amp;Table_3[[#This Row],[Varde_heltal]]&amp;"%)"</f>
        <v>Sektor: Offentlig (32%)</v>
      </c>
    </row>
    <row r="510" spans="1:16" x14ac:dyDescent="0.2">
      <c r="A510" t="s">
        <v>0</v>
      </c>
      <c r="B510" t="s">
        <v>93</v>
      </c>
      <c r="C510" t="s">
        <v>83</v>
      </c>
      <c r="D510" t="s">
        <v>14</v>
      </c>
      <c r="E510" t="s">
        <v>63</v>
      </c>
      <c r="F510" s="8">
        <v>0.33284098862037509</v>
      </c>
      <c r="G510" s="8">
        <v>0.25270472708618491</v>
      </c>
      <c r="H510" t="s">
        <v>123</v>
      </c>
      <c r="I510">
        <v>181</v>
      </c>
      <c r="J510">
        <v>170</v>
      </c>
      <c r="M510" s="9">
        <f>(Table_3[[#This Row],[Värde]]-Table_3[[#This Row],[Total]])</f>
        <v>8.0136261534190179E-2</v>
      </c>
      <c r="N510">
        <f>Table_3[[#This Row],[Värde]]*100</f>
        <v>33.28409886203751</v>
      </c>
      <c r="O510" t="str">
        <f>FIXED(Table_3[[#This Row],[Värde_num]],0)</f>
        <v>33</v>
      </c>
      <c r="P510" t="str">
        <f>Table_3[[#This Row],[Undergrupp]]&amp;" ("&amp;Table_3[[#This Row],[Varde_heltal]]&amp;"%)"</f>
        <v>Boende i: Östra (33%)</v>
      </c>
    </row>
    <row r="511" spans="1:16" x14ac:dyDescent="0.2">
      <c r="A511" t="s">
        <v>0</v>
      </c>
      <c r="B511" t="s">
        <v>93</v>
      </c>
      <c r="C511" t="s">
        <v>83</v>
      </c>
      <c r="D511" t="s">
        <v>15</v>
      </c>
      <c r="E511" t="s">
        <v>70</v>
      </c>
      <c r="F511" s="8">
        <v>0.41597241949288988</v>
      </c>
      <c r="G511" s="8">
        <v>0.25270472708618491</v>
      </c>
      <c r="H511" t="s">
        <v>123</v>
      </c>
      <c r="I511">
        <v>43</v>
      </c>
      <c r="J511">
        <v>43</v>
      </c>
      <c r="M511" s="9">
        <f>(Table_3[[#This Row],[Värde]]-Table_3[[#This Row],[Total]])</f>
        <v>0.16326769240670497</v>
      </c>
      <c r="N511">
        <f>Table_3[[#This Row],[Värde]]*100</f>
        <v>41.597241949288986</v>
      </c>
      <c r="O511" t="str">
        <f>FIXED(Table_3[[#This Row],[Värde_num]],0)</f>
        <v>42</v>
      </c>
      <c r="P511" t="str">
        <f>Table_3[[#This Row],[Undergrupp]]&amp;" ("&amp;Table_3[[#This Row],[Varde_heltal]]&amp;"%)"</f>
        <v>Partisympati: KD (42%)</v>
      </c>
    </row>
    <row r="512" spans="1:16" x14ac:dyDescent="0.2">
      <c r="A512" t="s">
        <v>0</v>
      </c>
      <c r="B512" t="s">
        <v>93</v>
      </c>
      <c r="C512" t="s">
        <v>83</v>
      </c>
      <c r="D512" t="s">
        <v>15</v>
      </c>
      <c r="E512" t="s">
        <v>75</v>
      </c>
      <c r="F512" s="8">
        <v>1.4016043874513107E-2</v>
      </c>
      <c r="G512" s="8">
        <v>0.25270472708618491</v>
      </c>
      <c r="H512" t="s">
        <v>124</v>
      </c>
      <c r="I512">
        <v>15</v>
      </c>
      <c r="J512">
        <v>16</v>
      </c>
      <c r="M512" s="9">
        <f>(Table_3[[#This Row],[Värde]]-Table_3[[#This Row],[Total]])</f>
        <v>-0.2386886832116718</v>
      </c>
      <c r="N512">
        <f>Table_3[[#This Row],[Värde]]*100</f>
        <v>1.4016043874513107</v>
      </c>
      <c r="O512" t="str">
        <f>FIXED(Table_3[[#This Row],[Värde_num]],0)</f>
        <v>1</v>
      </c>
      <c r="P512" t="str">
        <f>Table_3[[#This Row],[Undergrupp]]&amp;" ("&amp;Table_3[[#This Row],[Varde_heltal]]&amp;"%)"</f>
        <v>Partisympati: Annat (1%)</v>
      </c>
    </row>
    <row r="513" spans="1:16" x14ac:dyDescent="0.2">
      <c r="A513" t="s">
        <v>0</v>
      </c>
      <c r="B513" t="s">
        <v>93</v>
      </c>
      <c r="C513" t="s">
        <v>83</v>
      </c>
      <c r="D513" t="s">
        <v>15</v>
      </c>
      <c r="E513" t="s">
        <v>76</v>
      </c>
      <c r="F513" s="8">
        <v>0.31142819027064461</v>
      </c>
      <c r="G513" s="8">
        <v>0.25270472708618491</v>
      </c>
      <c r="H513" t="s">
        <v>123</v>
      </c>
      <c r="I513">
        <v>220</v>
      </c>
      <c r="J513">
        <v>225</v>
      </c>
      <c r="M513" s="9">
        <f>(Table_3[[#This Row],[Värde]]-Table_3[[#This Row],[Total]])</f>
        <v>5.8723463184459701E-2</v>
      </c>
      <c r="N513">
        <f>Table_3[[#This Row],[Värde]]*100</f>
        <v>31.142819027064462</v>
      </c>
      <c r="O513" t="str">
        <f>FIXED(Table_3[[#This Row],[Värde_num]],0)</f>
        <v>31</v>
      </c>
      <c r="P513" t="str">
        <f>Table_3[[#This Row],[Undergrupp]]&amp;" ("&amp;Table_3[[#This Row],[Varde_heltal]]&amp;"%)"</f>
        <v>Partisympati: M+L+KD (31%)</v>
      </c>
    </row>
    <row r="514" spans="1:16" x14ac:dyDescent="0.2">
      <c r="A514" t="s">
        <v>0</v>
      </c>
      <c r="B514" t="s">
        <v>93</v>
      </c>
      <c r="C514" t="s">
        <v>84</v>
      </c>
      <c r="D514" t="s">
        <v>2</v>
      </c>
      <c r="E514" t="s">
        <v>19</v>
      </c>
      <c r="F514" s="8">
        <v>0.12412586573770877</v>
      </c>
      <c r="G514" s="8">
        <v>0.16713007768788068</v>
      </c>
      <c r="H514" t="s">
        <v>124</v>
      </c>
      <c r="I514">
        <v>143</v>
      </c>
      <c r="J514">
        <v>280</v>
      </c>
      <c r="M514" s="9">
        <f>(Table_3[[#This Row],[Värde]]-Table_3[[#This Row],[Total]])</f>
        <v>-4.3004211950171914E-2</v>
      </c>
      <c r="N514">
        <f>Table_3[[#This Row],[Värde]]*100</f>
        <v>12.412586573770877</v>
      </c>
      <c r="O514" t="str">
        <f>FIXED(Table_3[[#This Row],[Värde_num]],0)</f>
        <v>12</v>
      </c>
      <c r="P514" t="str">
        <f>Table_3[[#This Row],[Undergrupp]]&amp;" ("&amp;Table_3[[#This Row],[Varde_heltal]]&amp;"%)"</f>
        <v>Ålder: 18-34 år (12%)</v>
      </c>
    </row>
    <row r="515" spans="1:16" x14ac:dyDescent="0.2">
      <c r="A515" t="s">
        <v>0</v>
      </c>
      <c r="B515" t="s">
        <v>93</v>
      </c>
      <c r="C515" t="s">
        <v>84</v>
      </c>
      <c r="D515" t="s">
        <v>2</v>
      </c>
      <c r="E515" t="s">
        <v>22</v>
      </c>
      <c r="F515" s="8">
        <v>0.21038390244015429</v>
      </c>
      <c r="G515" s="8">
        <v>0.16713007768788068</v>
      </c>
      <c r="H515" t="s">
        <v>123</v>
      </c>
      <c r="I515">
        <v>357</v>
      </c>
      <c r="J515">
        <v>239</v>
      </c>
      <c r="M515" s="9">
        <f>(Table_3[[#This Row],[Värde]]-Table_3[[#This Row],[Total]])</f>
        <v>4.3253824752273601E-2</v>
      </c>
      <c r="N515">
        <f>Table_3[[#This Row],[Värde]]*100</f>
        <v>21.038390244015428</v>
      </c>
      <c r="O515" t="str">
        <f>FIXED(Table_3[[#This Row],[Värde_num]],0)</f>
        <v>21</v>
      </c>
      <c r="P515" t="str">
        <f>Table_3[[#This Row],[Undergrupp]]&amp;" ("&amp;Table_3[[#This Row],[Varde_heltal]]&amp;"%)"</f>
        <v>Ålder: 65-84 år (21%)</v>
      </c>
    </row>
    <row r="516" spans="1:16" x14ac:dyDescent="0.2">
      <c r="A516" t="s">
        <v>0</v>
      </c>
      <c r="B516" t="s">
        <v>93</v>
      </c>
      <c r="C516" t="s">
        <v>84</v>
      </c>
      <c r="D516" t="s">
        <v>3</v>
      </c>
      <c r="E516" t="s">
        <v>23</v>
      </c>
      <c r="F516" s="8">
        <v>9.0662273312860323E-2</v>
      </c>
      <c r="G516" s="8">
        <v>0.16713007768788068</v>
      </c>
      <c r="H516" t="s">
        <v>124</v>
      </c>
      <c r="I516">
        <v>62</v>
      </c>
      <c r="J516">
        <v>144</v>
      </c>
      <c r="M516" s="9">
        <f>(Table_3[[#This Row],[Värde]]-Table_3[[#This Row],[Total]])</f>
        <v>-7.6467804375020362E-2</v>
      </c>
      <c r="N516">
        <f>Table_3[[#This Row],[Värde]]*100</f>
        <v>9.0662273312860329</v>
      </c>
      <c r="O516" t="str">
        <f>FIXED(Table_3[[#This Row],[Värde_num]],0)</f>
        <v>9</v>
      </c>
      <c r="P516" t="str">
        <f>Table_3[[#This Row],[Undergrupp]]&amp;" ("&amp;Table_3[[#This Row],[Varde_heltal]]&amp;"%)"</f>
        <v>Man: 18-34 år (9%)</v>
      </c>
    </row>
    <row r="517" spans="1:16" x14ac:dyDescent="0.2">
      <c r="A517" t="s">
        <v>0</v>
      </c>
      <c r="B517" t="s">
        <v>93</v>
      </c>
      <c r="C517" t="s">
        <v>84</v>
      </c>
      <c r="D517" t="s">
        <v>3</v>
      </c>
      <c r="E517" t="s">
        <v>26</v>
      </c>
      <c r="F517" s="8">
        <v>0.26369990999169979</v>
      </c>
      <c r="G517" s="8">
        <v>0.16713007768788068</v>
      </c>
      <c r="H517" t="s">
        <v>123</v>
      </c>
      <c r="I517">
        <v>175</v>
      </c>
      <c r="J517">
        <v>115</v>
      </c>
      <c r="M517" s="9">
        <f>(Table_3[[#This Row],[Värde]]-Table_3[[#This Row],[Total]])</f>
        <v>9.6569832303819103E-2</v>
      </c>
      <c r="N517">
        <f>Table_3[[#This Row],[Värde]]*100</f>
        <v>26.369990999169978</v>
      </c>
      <c r="O517" t="str">
        <f>FIXED(Table_3[[#This Row],[Värde_num]],0)</f>
        <v>26</v>
      </c>
      <c r="P517" t="str">
        <f>Table_3[[#This Row],[Undergrupp]]&amp;" ("&amp;Table_3[[#This Row],[Varde_heltal]]&amp;"%)"</f>
        <v>Man: 65-84 år (26%)</v>
      </c>
    </row>
    <row r="518" spans="1:16" x14ac:dyDescent="0.2">
      <c r="A518" t="s">
        <v>0</v>
      </c>
      <c r="B518" t="s">
        <v>93</v>
      </c>
      <c r="C518" t="s">
        <v>84</v>
      </c>
      <c r="D518" t="s">
        <v>6</v>
      </c>
      <c r="E518" t="s">
        <v>38</v>
      </c>
      <c r="F518" s="8">
        <v>6.0756965649279404E-2</v>
      </c>
      <c r="G518" s="8">
        <v>0.16713007768788068</v>
      </c>
      <c r="H518" t="s">
        <v>124</v>
      </c>
      <c r="I518">
        <v>34</v>
      </c>
      <c r="J518">
        <v>53</v>
      </c>
      <c r="M518" s="9">
        <f>(Table_3[[#This Row],[Värde]]-Table_3[[#This Row],[Total]])</f>
        <v>-0.10637311203860128</v>
      </c>
      <c r="N518">
        <f>Table_3[[#This Row],[Värde]]*100</f>
        <v>6.0756965649279406</v>
      </c>
      <c r="O518" t="str">
        <f>FIXED(Table_3[[#This Row],[Värde_num]],0)</f>
        <v>6</v>
      </c>
      <c r="P518" t="str">
        <f>Table_3[[#This Row],[Undergrupp]]&amp;" ("&amp;Table_3[[#This Row],[Varde_heltal]]&amp;"%)"</f>
        <v>Sysselsättning: Arbetssökande (6%)</v>
      </c>
    </row>
    <row r="519" spans="1:16" x14ac:dyDescent="0.2">
      <c r="A519" t="s">
        <v>0</v>
      </c>
      <c r="B519" t="s">
        <v>93</v>
      </c>
      <c r="C519" t="s">
        <v>84</v>
      </c>
      <c r="D519" t="s">
        <v>15</v>
      </c>
      <c r="E519" t="s">
        <v>74</v>
      </c>
      <c r="F519" s="8">
        <v>0.21719238771208174</v>
      </c>
      <c r="G519" s="8">
        <v>0.16713007768788068</v>
      </c>
      <c r="H519" t="s">
        <v>123</v>
      </c>
      <c r="I519">
        <v>152</v>
      </c>
      <c r="J519">
        <v>192</v>
      </c>
      <c r="M519" s="9">
        <f>(Table_3[[#This Row],[Värde]]-Table_3[[#This Row],[Total]])</f>
        <v>5.0062310024201057E-2</v>
      </c>
      <c r="N519">
        <f>Table_3[[#This Row],[Värde]]*100</f>
        <v>21.719238771208175</v>
      </c>
      <c r="O519" t="str">
        <f>FIXED(Table_3[[#This Row],[Värde_num]],0)</f>
        <v>22</v>
      </c>
      <c r="P519" t="str">
        <f>Table_3[[#This Row],[Undergrupp]]&amp;" ("&amp;Table_3[[#This Row],[Varde_heltal]]&amp;"%)"</f>
        <v>Partisympati: SD (22%)</v>
      </c>
    </row>
    <row r="520" spans="1:16" x14ac:dyDescent="0.2">
      <c r="A520" t="s">
        <v>0</v>
      </c>
      <c r="B520" t="s">
        <v>93</v>
      </c>
      <c r="C520" t="s">
        <v>85</v>
      </c>
      <c r="D520" t="s">
        <v>1</v>
      </c>
      <c r="E520" t="s">
        <v>17</v>
      </c>
      <c r="F520" s="8">
        <v>8.0850348365485131E-2</v>
      </c>
      <c r="G520" s="8">
        <v>6.5694767496333725E-2</v>
      </c>
      <c r="H520" t="s">
        <v>123</v>
      </c>
      <c r="I520">
        <v>503</v>
      </c>
      <c r="J520">
        <v>512</v>
      </c>
      <c r="M520" s="9">
        <f>(Table_3[[#This Row],[Värde]]-Table_3[[#This Row],[Total]])</f>
        <v>1.5155580869151405E-2</v>
      </c>
      <c r="N520">
        <f>Table_3[[#This Row],[Värde]]*100</f>
        <v>8.0850348365485125</v>
      </c>
      <c r="O520" t="str">
        <f>FIXED(Table_3[[#This Row],[Värde_num]],0)</f>
        <v>8</v>
      </c>
      <c r="P520" t="str">
        <f>Table_3[[#This Row],[Undergrupp]]&amp;" ("&amp;Table_3[[#This Row],[Varde_heltal]]&amp;"%)"</f>
        <v>Kön: Man (8%)</v>
      </c>
    </row>
    <row r="521" spans="1:16" x14ac:dyDescent="0.2">
      <c r="A521" t="s">
        <v>0</v>
      </c>
      <c r="B521" t="s">
        <v>93</v>
      </c>
      <c r="C521" t="s">
        <v>85</v>
      </c>
      <c r="D521" t="s">
        <v>1</v>
      </c>
      <c r="E521" t="s">
        <v>18</v>
      </c>
      <c r="F521" s="8">
        <v>5.0279367867403203E-2</v>
      </c>
      <c r="G521" s="8">
        <v>6.5694767496333725E-2</v>
      </c>
      <c r="H521" t="s">
        <v>124</v>
      </c>
      <c r="I521">
        <v>512</v>
      </c>
      <c r="J521">
        <v>503</v>
      </c>
      <c r="M521" s="9">
        <f>(Table_3[[#This Row],[Värde]]-Table_3[[#This Row],[Total]])</f>
        <v>-1.5415399628930522E-2</v>
      </c>
      <c r="N521">
        <f>Table_3[[#This Row],[Värde]]*100</f>
        <v>5.0279367867403204</v>
      </c>
      <c r="O521" t="str">
        <f>FIXED(Table_3[[#This Row],[Värde_num]],0)</f>
        <v>5</v>
      </c>
      <c r="P521" t="str">
        <f>Table_3[[#This Row],[Undergrupp]]&amp;" ("&amp;Table_3[[#This Row],[Varde_heltal]]&amp;"%)"</f>
        <v>Kön: Kvinna (5%)</v>
      </c>
    </row>
    <row r="522" spans="1:16" x14ac:dyDescent="0.2">
      <c r="A522" t="s">
        <v>0</v>
      </c>
      <c r="B522" t="s">
        <v>93</v>
      </c>
      <c r="C522" t="s">
        <v>85</v>
      </c>
      <c r="D522" t="s">
        <v>2</v>
      </c>
      <c r="E522" t="s">
        <v>20</v>
      </c>
      <c r="F522" s="8">
        <v>0.10065070057453845</v>
      </c>
      <c r="G522" s="8">
        <v>6.5694767496333725E-2</v>
      </c>
      <c r="H522" t="s">
        <v>123</v>
      </c>
      <c r="I522">
        <v>210</v>
      </c>
      <c r="J522">
        <v>254</v>
      </c>
      <c r="M522" s="9">
        <f>(Table_3[[#This Row],[Värde]]-Table_3[[#This Row],[Total]])</f>
        <v>3.4955933078204729E-2</v>
      </c>
      <c r="N522">
        <f>Table_3[[#This Row],[Värde]]*100</f>
        <v>10.065070057453845</v>
      </c>
      <c r="O522" t="str">
        <f>FIXED(Table_3[[#This Row],[Värde_num]],0)</f>
        <v>10</v>
      </c>
      <c r="P522" t="str">
        <f>Table_3[[#This Row],[Undergrupp]]&amp;" ("&amp;Table_3[[#This Row],[Varde_heltal]]&amp;"%)"</f>
        <v>Ålder: 35-49 år (10%)</v>
      </c>
    </row>
    <row r="523" spans="1:16" x14ac:dyDescent="0.2">
      <c r="A523" t="s">
        <v>0</v>
      </c>
      <c r="B523" t="s">
        <v>93</v>
      </c>
      <c r="C523" t="s">
        <v>85</v>
      </c>
      <c r="D523" t="s">
        <v>3</v>
      </c>
      <c r="E523" t="s">
        <v>24</v>
      </c>
      <c r="F523" s="8">
        <v>0.11584465693515947</v>
      </c>
      <c r="G523" s="8">
        <v>6.5694767496333725E-2</v>
      </c>
      <c r="H523" t="s">
        <v>123</v>
      </c>
      <c r="I523">
        <v>108</v>
      </c>
      <c r="J523">
        <v>130</v>
      </c>
      <c r="M523" s="9">
        <f>(Table_3[[#This Row],[Värde]]-Table_3[[#This Row],[Total]])</f>
        <v>5.0149889438825743E-2</v>
      </c>
      <c r="N523">
        <f>Table_3[[#This Row],[Värde]]*100</f>
        <v>11.584465693515947</v>
      </c>
      <c r="O523" t="str">
        <f>FIXED(Table_3[[#This Row],[Värde_num]],0)</f>
        <v>12</v>
      </c>
      <c r="P523" t="str">
        <f>Table_3[[#This Row],[Undergrupp]]&amp;" ("&amp;Table_3[[#This Row],[Varde_heltal]]&amp;"%)"</f>
        <v>Man: 35-49 år (12%)</v>
      </c>
    </row>
    <row r="524" spans="1:16" x14ac:dyDescent="0.2">
      <c r="A524" t="s">
        <v>0</v>
      </c>
      <c r="B524" t="s">
        <v>93</v>
      </c>
      <c r="C524" t="s">
        <v>85</v>
      </c>
      <c r="D524" t="s">
        <v>6</v>
      </c>
      <c r="E524" t="s">
        <v>36</v>
      </c>
      <c r="F524" s="8">
        <v>0.13660833566389152</v>
      </c>
      <c r="G524" s="8">
        <v>6.5694767496333725E-2</v>
      </c>
      <c r="H524" t="s">
        <v>123</v>
      </c>
      <c r="I524">
        <v>75</v>
      </c>
      <c r="J524">
        <v>72</v>
      </c>
      <c r="M524" s="9">
        <f>(Table_3[[#This Row],[Värde]]-Table_3[[#This Row],[Total]])</f>
        <v>7.0913568167557797E-2</v>
      </c>
      <c r="N524">
        <f>Table_3[[#This Row],[Värde]]*100</f>
        <v>13.660833566389153</v>
      </c>
      <c r="O524" t="str">
        <f>FIXED(Table_3[[#This Row],[Värde_num]],0)</f>
        <v>14</v>
      </c>
      <c r="P524" t="str">
        <f>Table_3[[#This Row],[Undergrupp]]&amp;" ("&amp;Table_3[[#This Row],[Varde_heltal]]&amp;"%)"</f>
        <v>Sysselsättning: Egen företagare (14%)</v>
      </c>
    </row>
    <row r="525" spans="1:16" x14ac:dyDescent="0.2">
      <c r="A525" t="s">
        <v>0</v>
      </c>
      <c r="B525" t="s">
        <v>93</v>
      </c>
      <c r="C525" t="s">
        <v>85</v>
      </c>
      <c r="D525" t="s">
        <v>9</v>
      </c>
      <c r="E525" t="s">
        <v>46</v>
      </c>
      <c r="F525" s="8">
        <v>0.10505592575270989</v>
      </c>
      <c r="G525" s="8">
        <v>6.5694767496333725E-2</v>
      </c>
      <c r="H525" t="s">
        <v>123</v>
      </c>
      <c r="I525">
        <v>155</v>
      </c>
      <c r="J525">
        <v>180</v>
      </c>
      <c r="M525" s="9">
        <f>(Table_3[[#This Row],[Värde]]-Table_3[[#This Row],[Total]])</f>
        <v>3.9361158256376164E-2</v>
      </c>
      <c r="N525">
        <f>Table_3[[#This Row],[Värde]]*100</f>
        <v>10.505592575270988</v>
      </c>
      <c r="O525" t="str">
        <f>FIXED(Table_3[[#This Row],[Värde_num]],0)</f>
        <v>11</v>
      </c>
      <c r="P525" t="str">
        <f>Table_3[[#This Row],[Undergrupp]]&amp;" ("&amp;Table_3[[#This Row],[Varde_heltal]]&amp;"%)"</f>
        <v>Fackligt medlemskap: Nej (11%)</v>
      </c>
    </row>
    <row r="526" spans="1:16" x14ac:dyDescent="0.2">
      <c r="A526" t="s">
        <v>0</v>
      </c>
      <c r="B526" t="s">
        <v>93</v>
      </c>
      <c r="C526" t="s">
        <v>85</v>
      </c>
      <c r="D526" t="s">
        <v>11</v>
      </c>
      <c r="E526" t="s">
        <v>52</v>
      </c>
      <c r="F526" s="8">
        <v>2.1755033982702975E-2</v>
      </c>
      <c r="G526" s="8">
        <v>6.5694767496333725E-2</v>
      </c>
      <c r="H526" t="s">
        <v>124</v>
      </c>
      <c r="I526">
        <v>155</v>
      </c>
      <c r="J526">
        <v>190</v>
      </c>
      <c r="M526" s="9">
        <f>(Table_3[[#This Row],[Värde]]-Table_3[[#This Row],[Total]])</f>
        <v>-4.3939733513630751E-2</v>
      </c>
      <c r="N526">
        <f>Table_3[[#This Row],[Värde]]*100</f>
        <v>2.1755033982702976</v>
      </c>
      <c r="O526" t="str">
        <f>FIXED(Table_3[[#This Row],[Värde_num]],0)</f>
        <v>2</v>
      </c>
      <c r="P526" t="str">
        <f>Table_3[[#This Row],[Undergrupp]]&amp;" ("&amp;Table_3[[#This Row],[Varde_heltal]]&amp;"%)"</f>
        <v>Hushållsinkomst: -299k (2%)</v>
      </c>
    </row>
    <row r="527" spans="1:16" x14ac:dyDescent="0.2">
      <c r="A527" t="s">
        <v>0</v>
      </c>
      <c r="B527" t="s">
        <v>93</v>
      </c>
      <c r="C527" t="s">
        <v>85</v>
      </c>
      <c r="D527" t="s">
        <v>13</v>
      </c>
      <c r="E527" t="s">
        <v>59</v>
      </c>
      <c r="F527" s="8">
        <v>4.4742040534113306E-2</v>
      </c>
      <c r="G527" s="8">
        <v>6.5694767496333725E-2</v>
      </c>
      <c r="H527" t="s">
        <v>124</v>
      </c>
      <c r="I527">
        <v>390</v>
      </c>
      <c r="J527">
        <v>403</v>
      </c>
      <c r="M527" s="9">
        <f>(Table_3[[#This Row],[Värde]]-Table_3[[#This Row],[Total]])</f>
        <v>-2.0952726962220419E-2</v>
      </c>
      <c r="N527">
        <f>Table_3[[#This Row],[Värde]]*100</f>
        <v>4.4742040534113308</v>
      </c>
      <c r="O527" t="str">
        <f>FIXED(Table_3[[#This Row],[Värde_num]],0)</f>
        <v>4</v>
      </c>
      <c r="P527" t="str">
        <f>Table_3[[#This Row],[Undergrupp]]&amp;" ("&amp;Table_3[[#This Row],[Varde_heltal]]&amp;"%)"</f>
        <v>Boende i: Storstäder och storstadsnära kommuner (4%)</v>
      </c>
    </row>
    <row r="528" spans="1:16" x14ac:dyDescent="0.2">
      <c r="A528" t="s">
        <v>0</v>
      </c>
      <c r="B528" t="s">
        <v>93</v>
      </c>
      <c r="C528" t="s">
        <v>85</v>
      </c>
      <c r="D528" t="s">
        <v>15</v>
      </c>
      <c r="E528" t="s">
        <v>71</v>
      </c>
      <c r="F528" s="8">
        <v>3.3862905339071818E-2</v>
      </c>
      <c r="G528" s="8">
        <v>6.5694767496333725E-2</v>
      </c>
      <c r="H528" t="s">
        <v>124</v>
      </c>
      <c r="I528">
        <v>299</v>
      </c>
      <c r="J528">
        <v>273</v>
      </c>
      <c r="M528" s="9">
        <f>(Table_3[[#This Row],[Värde]]-Table_3[[#This Row],[Total]])</f>
        <v>-3.1831862157261907E-2</v>
      </c>
      <c r="N528">
        <f>Table_3[[#This Row],[Värde]]*100</f>
        <v>3.3862905339071818</v>
      </c>
      <c r="O528" t="str">
        <f>FIXED(Table_3[[#This Row],[Värde_num]],0)</f>
        <v>3</v>
      </c>
      <c r="P528" t="str">
        <f>Table_3[[#This Row],[Undergrupp]]&amp;" ("&amp;Table_3[[#This Row],[Varde_heltal]]&amp;"%)"</f>
        <v>Partisympati: S (3%)</v>
      </c>
    </row>
    <row r="529" spans="1:16" x14ac:dyDescent="0.2">
      <c r="A529" t="s">
        <v>0</v>
      </c>
      <c r="B529" t="s">
        <v>93</v>
      </c>
      <c r="C529" t="s">
        <v>85</v>
      </c>
      <c r="D529" t="s">
        <v>15</v>
      </c>
      <c r="E529" t="s">
        <v>72</v>
      </c>
      <c r="F529" s="8">
        <v>5.6270435006416262E-3</v>
      </c>
      <c r="G529" s="8">
        <v>6.5694767496333725E-2</v>
      </c>
      <c r="H529" t="s">
        <v>124</v>
      </c>
      <c r="I529">
        <v>79</v>
      </c>
      <c r="J529">
        <v>63</v>
      </c>
      <c r="M529" s="9">
        <f>(Table_3[[#This Row],[Värde]]-Table_3[[#This Row],[Total]])</f>
        <v>-6.0067723995692102E-2</v>
      </c>
      <c r="N529">
        <f>Table_3[[#This Row],[Värde]]*100</f>
        <v>0.56270435006416264</v>
      </c>
      <c r="O529" t="str">
        <f>FIXED(Table_3[[#This Row],[Värde_num]],0)</f>
        <v>1</v>
      </c>
      <c r="P529" t="str">
        <f>Table_3[[#This Row],[Undergrupp]]&amp;" ("&amp;Table_3[[#This Row],[Varde_heltal]]&amp;"%)"</f>
        <v>Partisympati: V (1%)</v>
      </c>
    </row>
    <row r="530" spans="1:16" x14ac:dyDescent="0.2">
      <c r="A530" t="s">
        <v>0</v>
      </c>
      <c r="B530" t="s">
        <v>93</v>
      </c>
      <c r="C530" t="s">
        <v>85</v>
      </c>
      <c r="D530" t="s">
        <v>15</v>
      </c>
      <c r="E530" t="s">
        <v>74</v>
      </c>
      <c r="F530" s="8">
        <v>0.17280688794383825</v>
      </c>
      <c r="G530" s="8">
        <v>6.5694767496333725E-2</v>
      </c>
      <c r="H530" t="s">
        <v>123</v>
      </c>
      <c r="I530">
        <v>152</v>
      </c>
      <c r="J530">
        <v>192</v>
      </c>
      <c r="M530" s="9">
        <f>(Table_3[[#This Row],[Värde]]-Table_3[[#This Row],[Total]])</f>
        <v>0.10711212044750452</v>
      </c>
      <c r="N530">
        <f>Table_3[[#This Row],[Värde]]*100</f>
        <v>17.280688794383824</v>
      </c>
      <c r="O530" t="str">
        <f>FIXED(Table_3[[#This Row],[Värde_num]],0)</f>
        <v>17</v>
      </c>
      <c r="P530" t="str">
        <f>Table_3[[#This Row],[Undergrupp]]&amp;" ("&amp;Table_3[[#This Row],[Varde_heltal]]&amp;"%)"</f>
        <v>Partisympati: SD (17%)</v>
      </c>
    </row>
    <row r="531" spans="1:16" x14ac:dyDescent="0.2">
      <c r="A531" t="s">
        <v>0</v>
      </c>
      <c r="B531" t="s">
        <v>93</v>
      </c>
      <c r="C531" t="s">
        <v>85</v>
      </c>
      <c r="D531" t="s">
        <v>15</v>
      </c>
      <c r="E531" t="s">
        <v>77</v>
      </c>
      <c r="F531" s="8">
        <v>2.9529143176763428E-2</v>
      </c>
      <c r="G531" s="8">
        <v>6.5694767496333725E-2</v>
      </c>
      <c r="H531" t="s">
        <v>124</v>
      </c>
      <c r="I531">
        <v>518</v>
      </c>
      <c r="J531">
        <v>441</v>
      </c>
      <c r="M531" s="9">
        <f>(Table_3[[#This Row],[Värde]]-Table_3[[#This Row],[Total]])</f>
        <v>-3.6165624319570294E-2</v>
      </c>
      <c r="N531">
        <f>Table_3[[#This Row],[Värde]]*100</f>
        <v>2.9529143176763428</v>
      </c>
      <c r="O531" t="str">
        <f>FIXED(Table_3[[#This Row],[Värde_num]],0)</f>
        <v>3</v>
      </c>
      <c r="P531" t="str">
        <f>Table_3[[#This Row],[Undergrupp]]&amp;" ("&amp;Table_3[[#This Row],[Varde_heltal]]&amp;"%)"</f>
        <v>Partisympati: S+V+MP+C (3%)</v>
      </c>
    </row>
    <row r="532" spans="1:16" x14ac:dyDescent="0.2">
      <c r="A532" t="s">
        <v>0</v>
      </c>
      <c r="B532" t="s">
        <v>93</v>
      </c>
      <c r="C532" t="s">
        <v>86</v>
      </c>
      <c r="D532" t="s">
        <v>2</v>
      </c>
      <c r="E532" t="s">
        <v>19</v>
      </c>
      <c r="F532" s="8">
        <v>0.41642008730854341</v>
      </c>
      <c r="G532" s="8">
        <v>0.3558549818066416</v>
      </c>
      <c r="H532" t="s">
        <v>123</v>
      </c>
      <c r="I532">
        <v>143</v>
      </c>
      <c r="J532">
        <v>280</v>
      </c>
      <c r="M532" s="9">
        <f>(Table_3[[#This Row],[Värde]]-Table_3[[#This Row],[Total]])</f>
        <v>6.0565105501901806E-2</v>
      </c>
      <c r="N532">
        <f>Table_3[[#This Row],[Värde]]*100</f>
        <v>41.642008730854343</v>
      </c>
      <c r="O532" t="str">
        <f>FIXED(Table_3[[#This Row],[Värde_num]],0)</f>
        <v>42</v>
      </c>
      <c r="P532" t="str">
        <f>Table_3[[#This Row],[Undergrupp]]&amp;" ("&amp;Table_3[[#This Row],[Varde_heltal]]&amp;"%)"</f>
        <v>Ålder: 18-34 år (42%)</v>
      </c>
    </row>
    <row r="533" spans="1:16" x14ac:dyDescent="0.2">
      <c r="A533" t="s">
        <v>0</v>
      </c>
      <c r="B533" t="s">
        <v>93</v>
      </c>
      <c r="C533" t="s">
        <v>86</v>
      </c>
      <c r="D533" t="s">
        <v>2</v>
      </c>
      <c r="E533" t="s">
        <v>22</v>
      </c>
      <c r="F533" s="8">
        <v>0.2832213353362994</v>
      </c>
      <c r="G533" s="8">
        <v>0.3558549818066416</v>
      </c>
      <c r="H533" t="s">
        <v>124</v>
      </c>
      <c r="I533">
        <v>357</v>
      </c>
      <c r="J533">
        <v>239</v>
      </c>
      <c r="M533" s="9">
        <f>(Table_3[[#This Row],[Värde]]-Table_3[[#This Row],[Total]])</f>
        <v>-7.2633646470342206E-2</v>
      </c>
      <c r="N533">
        <f>Table_3[[#This Row],[Värde]]*100</f>
        <v>28.322133533629941</v>
      </c>
      <c r="O533" t="str">
        <f>FIXED(Table_3[[#This Row],[Värde_num]],0)</f>
        <v>28</v>
      </c>
      <c r="P533" t="str">
        <f>Table_3[[#This Row],[Undergrupp]]&amp;" ("&amp;Table_3[[#This Row],[Varde_heltal]]&amp;"%)"</f>
        <v>Ålder: 65-84 år (28%)</v>
      </c>
    </row>
    <row r="534" spans="1:16" x14ac:dyDescent="0.2">
      <c r="A534" t="s">
        <v>0</v>
      </c>
      <c r="B534" t="s">
        <v>93</v>
      </c>
      <c r="C534" t="s">
        <v>86</v>
      </c>
      <c r="D534" t="s">
        <v>3</v>
      </c>
      <c r="E534" t="s">
        <v>26</v>
      </c>
      <c r="F534" s="8">
        <v>0.24430656385726976</v>
      </c>
      <c r="G534" s="8">
        <v>0.3558549818066416</v>
      </c>
      <c r="H534" t="s">
        <v>124</v>
      </c>
      <c r="I534">
        <v>175</v>
      </c>
      <c r="J534">
        <v>115</v>
      </c>
      <c r="M534" s="9">
        <f>(Table_3[[#This Row],[Värde]]-Table_3[[#This Row],[Total]])</f>
        <v>-0.11154841794937184</v>
      </c>
      <c r="N534">
        <f>Table_3[[#This Row],[Värde]]*100</f>
        <v>24.430656385726977</v>
      </c>
      <c r="O534" t="str">
        <f>FIXED(Table_3[[#This Row],[Värde_num]],0)</f>
        <v>24</v>
      </c>
      <c r="P534" t="str">
        <f>Table_3[[#This Row],[Undergrupp]]&amp;" ("&amp;Table_3[[#This Row],[Varde_heltal]]&amp;"%)"</f>
        <v>Man: 65-84 år (24%)</v>
      </c>
    </row>
    <row r="535" spans="1:16" x14ac:dyDescent="0.2">
      <c r="A535" t="s">
        <v>0</v>
      </c>
      <c r="B535" t="s">
        <v>93</v>
      </c>
      <c r="C535" t="s">
        <v>86</v>
      </c>
      <c r="D535" t="s">
        <v>4</v>
      </c>
      <c r="E535" t="s">
        <v>27</v>
      </c>
      <c r="F535" s="8">
        <v>0.47408564821070298</v>
      </c>
      <c r="G535" s="8">
        <v>0.3558549818066416</v>
      </c>
      <c r="H535" t="s">
        <v>123</v>
      </c>
      <c r="I535">
        <v>81</v>
      </c>
      <c r="J535">
        <v>135</v>
      </c>
      <c r="M535" s="9">
        <f>(Table_3[[#This Row],[Värde]]-Table_3[[#This Row],[Total]])</f>
        <v>0.11823066640406138</v>
      </c>
      <c r="N535">
        <f>Table_3[[#This Row],[Värde]]*100</f>
        <v>47.4085648210703</v>
      </c>
      <c r="O535" t="str">
        <f>FIXED(Table_3[[#This Row],[Värde_num]],0)</f>
        <v>47</v>
      </c>
      <c r="P535" t="str">
        <f>Table_3[[#This Row],[Undergrupp]]&amp;" ("&amp;Table_3[[#This Row],[Varde_heltal]]&amp;"%)"</f>
        <v>Kvinna: 18-34 år (47%)</v>
      </c>
    </row>
    <row r="536" spans="1:16" x14ac:dyDescent="0.2">
      <c r="A536" t="s">
        <v>0</v>
      </c>
      <c r="B536" t="s">
        <v>93</v>
      </c>
      <c r="C536" t="s">
        <v>86</v>
      </c>
      <c r="D536" t="s">
        <v>5</v>
      </c>
      <c r="E536" t="s">
        <v>31</v>
      </c>
      <c r="F536" s="8">
        <v>0.3805555967276274</v>
      </c>
      <c r="G536" s="8">
        <v>0.3558549818066416</v>
      </c>
      <c r="H536" t="s">
        <v>123</v>
      </c>
      <c r="I536">
        <v>442</v>
      </c>
      <c r="J536">
        <v>602</v>
      </c>
      <c r="M536" s="9">
        <f>(Table_3[[#This Row],[Värde]]-Table_3[[#This Row],[Total]])</f>
        <v>2.4700614920985797E-2</v>
      </c>
      <c r="N536">
        <f>Table_3[[#This Row],[Värde]]*100</f>
        <v>38.05555967276274</v>
      </c>
      <c r="O536" t="str">
        <f>FIXED(Table_3[[#This Row],[Värde_num]],0)</f>
        <v>38</v>
      </c>
      <c r="P536" t="str">
        <f>Table_3[[#This Row],[Undergrupp]]&amp;" ("&amp;Table_3[[#This Row],[Varde_heltal]]&amp;"%)"</f>
        <v>Utbildning: Gymnasium eller lägre (38%)</v>
      </c>
    </row>
    <row r="537" spans="1:16" x14ac:dyDescent="0.2">
      <c r="A537" t="s">
        <v>0</v>
      </c>
      <c r="B537" t="s">
        <v>93</v>
      </c>
      <c r="C537" t="s">
        <v>86</v>
      </c>
      <c r="D537" t="s">
        <v>5</v>
      </c>
      <c r="E537" t="s">
        <v>32</v>
      </c>
      <c r="F537" s="8">
        <v>0.31982235678625792</v>
      </c>
      <c r="G537" s="8">
        <v>0.3558549818066416</v>
      </c>
      <c r="H537" t="s">
        <v>124</v>
      </c>
      <c r="I537">
        <v>573</v>
      </c>
      <c r="J537">
        <v>413</v>
      </c>
      <c r="M537" s="9">
        <f>(Table_3[[#This Row],[Värde]]-Table_3[[#This Row],[Total]])</f>
        <v>-3.603262502038368E-2</v>
      </c>
      <c r="N537">
        <f>Table_3[[#This Row],[Värde]]*100</f>
        <v>31.982235678625791</v>
      </c>
      <c r="O537" t="str">
        <f>FIXED(Table_3[[#This Row],[Värde_num]],0)</f>
        <v>32</v>
      </c>
      <c r="P537" t="str">
        <f>Table_3[[#This Row],[Undergrupp]]&amp;" ("&amp;Table_3[[#This Row],[Varde_heltal]]&amp;"%)"</f>
        <v>Utbildning: Universitet/högskola (32%)</v>
      </c>
    </row>
    <row r="538" spans="1:16" x14ac:dyDescent="0.2">
      <c r="A538" t="s">
        <v>0</v>
      </c>
      <c r="B538" t="s">
        <v>93</v>
      </c>
      <c r="C538" t="s">
        <v>86</v>
      </c>
      <c r="D538" t="s">
        <v>7</v>
      </c>
      <c r="E538" t="s">
        <v>43</v>
      </c>
      <c r="F538" s="8">
        <v>0.60358953962859074</v>
      </c>
      <c r="G538" s="8">
        <v>0.3558549818066416</v>
      </c>
      <c r="H538" t="s">
        <v>123</v>
      </c>
      <c r="I538">
        <v>13</v>
      </c>
      <c r="J538">
        <v>16</v>
      </c>
      <c r="M538" s="9">
        <f>(Table_3[[#This Row],[Värde]]-Table_3[[#This Row],[Total]])</f>
        <v>0.24773455782194914</v>
      </c>
      <c r="N538">
        <f>Table_3[[#This Row],[Värde]]*100</f>
        <v>60.358953962859076</v>
      </c>
      <c r="O538" t="str">
        <f>FIXED(Table_3[[#This Row],[Värde_num]],0)</f>
        <v>60</v>
      </c>
      <c r="P538" t="str">
        <f>Table_3[[#This Row],[Undergrupp]]&amp;" ("&amp;Table_3[[#This Row],[Varde_heltal]]&amp;"%)"</f>
        <v>Boende: Övrigt (inneboende m.fl.) (60%)</v>
      </c>
    </row>
    <row r="539" spans="1:16" x14ac:dyDescent="0.2">
      <c r="A539" t="s">
        <v>0</v>
      </c>
      <c r="B539" t="s">
        <v>93</v>
      </c>
      <c r="C539" t="s">
        <v>86</v>
      </c>
      <c r="D539" t="s">
        <v>9</v>
      </c>
      <c r="E539" t="s">
        <v>46</v>
      </c>
      <c r="F539" s="8">
        <v>0.42564595154492196</v>
      </c>
      <c r="G539" s="8">
        <v>0.3558549818066416</v>
      </c>
      <c r="H539" t="s">
        <v>123</v>
      </c>
      <c r="I539">
        <v>155</v>
      </c>
      <c r="J539">
        <v>180</v>
      </c>
      <c r="M539" s="9">
        <f>(Table_3[[#This Row],[Värde]]-Table_3[[#This Row],[Total]])</f>
        <v>6.9790969738280362E-2</v>
      </c>
      <c r="N539">
        <f>Table_3[[#This Row],[Värde]]*100</f>
        <v>42.564595154492196</v>
      </c>
      <c r="O539" t="str">
        <f>FIXED(Table_3[[#This Row],[Värde_num]],0)</f>
        <v>43</v>
      </c>
      <c r="P539" t="str">
        <f>Table_3[[#This Row],[Undergrupp]]&amp;" ("&amp;Table_3[[#This Row],[Varde_heltal]]&amp;"%)"</f>
        <v>Fackligt medlemskap: Nej (43%)</v>
      </c>
    </row>
    <row r="540" spans="1:16" x14ac:dyDescent="0.2">
      <c r="A540" t="s">
        <v>0</v>
      </c>
      <c r="B540" t="s">
        <v>93</v>
      </c>
      <c r="C540" t="s">
        <v>86</v>
      </c>
      <c r="D540" t="s">
        <v>9</v>
      </c>
      <c r="E540" t="s">
        <v>49</v>
      </c>
      <c r="F540" s="8">
        <v>0.22935292990043876</v>
      </c>
      <c r="G540" s="8">
        <v>0.3558549818066416</v>
      </c>
      <c r="H540" t="s">
        <v>124</v>
      </c>
      <c r="I540">
        <v>97</v>
      </c>
      <c r="J540">
        <v>75</v>
      </c>
      <c r="M540" s="9">
        <f>(Table_3[[#This Row],[Värde]]-Table_3[[#This Row],[Total]])</f>
        <v>-0.12650205190620284</v>
      </c>
      <c r="N540">
        <f>Table_3[[#This Row],[Värde]]*100</f>
        <v>22.935292990043877</v>
      </c>
      <c r="O540" t="str">
        <f>FIXED(Table_3[[#This Row],[Värde_num]],0)</f>
        <v>23</v>
      </c>
      <c r="P540" t="str">
        <f>Table_3[[#This Row],[Undergrupp]]&amp;" ("&amp;Table_3[[#This Row],[Varde_heltal]]&amp;"%)"</f>
        <v>Fackligt medlemskap: Saco (23%)</v>
      </c>
    </row>
    <row r="541" spans="1:16" x14ac:dyDescent="0.2">
      <c r="A541" t="s">
        <v>0</v>
      </c>
      <c r="B541" t="s">
        <v>93</v>
      </c>
      <c r="C541" t="s">
        <v>86</v>
      </c>
      <c r="D541" t="s">
        <v>10</v>
      </c>
      <c r="E541" t="s">
        <v>51</v>
      </c>
      <c r="F541" s="8">
        <v>0.29135967650146477</v>
      </c>
      <c r="G541" s="8">
        <v>0.3558549818066416</v>
      </c>
      <c r="H541" t="s">
        <v>124</v>
      </c>
      <c r="I541">
        <v>204</v>
      </c>
      <c r="J541">
        <v>177</v>
      </c>
      <c r="M541" s="9">
        <f>(Table_3[[#This Row],[Värde]]-Table_3[[#This Row],[Total]])</f>
        <v>-6.4495305305176831E-2</v>
      </c>
      <c r="N541">
        <f>Table_3[[#This Row],[Värde]]*100</f>
        <v>29.135967650146476</v>
      </c>
      <c r="O541" t="str">
        <f>FIXED(Table_3[[#This Row],[Värde_num]],0)</f>
        <v>29</v>
      </c>
      <c r="P541" t="str">
        <f>Table_3[[#This Row],[Undergrupp]]&amp;" ("&amp;Table_3[[#This Row],[Varde_heltal]]&amp;"%)"</f>
        <v>Sektor: Offentlig (29%)</v>
      </c>
    </row>
    <row r="542" spans="1:16" x14ac:dyDescent="0.2">
      <c r="A542" t="s">
        <v>0</v>
      </c>
      <c r="B542" t="s">
        <v>93</v>
      </c>
      <c r="C542" t="s">
        <v>86</v>
      </c>
      <c r="D542" t="s">
        <v>11</v>
      </c>
      <c r="E542" t="s">
        <v>55</v>
      </c>
      <c r="F542" s="8">
        <v>0.27395351588841782</v>
      </c>
      <c r="G542" s="8">
        <v>0.3558549818066416</v>
      </c>
      <c r="H542" t="s">
        <v>124</v>
      </c>
      <c r="I542">
        <v>321</v>
      </c>
      <c r="J542">
        <v>284</v>
      </c>
      <c r="M542" s="9">
        <f>(Table_3[[#This Row],[Värde]]-Table_3[[#This Row],[Total]])</f>
        <v>-8.1901465918223781E-2</v>
      </c>
      <c r="N542">
        <f>Table_3[[#This Row],[Värde]]*100</f>
        <v>27.39535158884178</v>
      </c>
      <c r="O542" t="str">
        <f>FIXED(Table_3[[#This Row],[Värde_num]],0)</f>
        <v>27</v>
      </c>
      <c r="P542" t="str">
        <f>Table_3[[#This Row],[Undergrupp]]&amp;" ("&amp;Table_3[[#This Row],[Varde_heltal]]&amp;"%)"</f>
        <v>Hushållsinkomst: 800k- (27%)</v>
      </c>
    </row>
    <row r="543" spans="1:16" x14ac:dyDescent="0.2">
      <c r="A543" t="s">
        <v>0</v>
      </c>
      <c r="B543" t="s">
        <v>93</v>
      </c>
      <c r="C543" t="s">
        <v>86</v>
      </c>
      <c r="D543" t="s">
        <v>15</v>
      </c>
      <c r="E543" t="s">
        <v>75</v>
      </c>
      <c r="F543" s="8">
        <v>0.81764183140497149</v>
      </c>
      <c r="G543" s="8">
        <v>0.3558549818066416</v>
      </c>
      <c r="H543" t="s">
        <v>123</v>
      </c>
      <c r="I543">
        <v>15</v>
      </c>
      <c r="J543">
        <v>16</v>
      </c>
      <c r="M543" s="9">
        <f>(Table_3[[#This Row],[Värde]]-Table_3[[#This Row],[Total]])</f>
        <v>0.46178684959832988</v>
      </c>
      <c r="N543">
        <f>Table_3[[#This Row],[Värde]]*100</f>
        <v>81.764183140497153</v>
      </c>
      <c r="O543" t="str">
        <f>FIXED(Table_3[[#This Row],[Värde_num]],0)</f>
        <v>82</v>
      </c>
      <c r="P543" t="str">
        <f>Table_3[[#This Row],[Undergrupp]]&amp;" ("&amp;Table_3[[#This Row],[Varde_heltal]]&amp;"%)"</f>
        <v>Partisympati: Annat (82%)</v>
      </c>
    </row>
    <row r="544" spans="1:16" x14ac:dyDescent="0.2">
      <c r="A544" t="s">
        <v>0</v>
      </c>
      <c r="B544" t="s">
        <v>93</v>
      </c>
      <c r="C544" t="s">
        <v>86</v>
      </c>
      <c r="D544" t="s">
        <v>15</v>
      </c>
      <c r="E544" t="s">
        <v>78</v>
      </c>
      <c r="F544" s="8">
        <v>0.46819860067425723</v>
      </c>
      <c r="G544" s="8">
        <v>0.3558549818066416</v>
      </c>
      <c r="H544" t="s">
        <v>123</v>
      </c>
      <c r="I544">
        <v>84</v>
      </c>
      <c r="J544">
        <v>102</v>
      </c>
      <c r="M544" s="9">
        <f>(Table_3[[#This Row],[Värde]]-Table_3[[#This Row],[Total]])</f>
        <v>0.11234361886761562</v>
      </c>
      <c r="N544">
        <f>Table_3[[#This Row],[Värde]]*100</f>
        <v>46.819860067425722</v>
      </c>
      <c r="O544" t="str">
        <f>FIXED(Table_3[[#This Row],[Värde_num]],0)</f>
        <v>47</v>
      </c>
      <c r="P544" t="str">
        <f>Table_3[[#This Row],[Undergrupp]]&amp;" ("&amp;Table_3[[#This Row],[Varde_heltal]]&amp;"%)"</f>
        <v>Partisympati: Osäkra (47%)</v>
      </c>
    </row>
    <row r="545" spans="1:16" x14ac:dyDescent="0.2">
      <c r="A545" t="s">
        <v>0</v>
      </c>
      <c r="B545" t="s">
        <v>93</v>
      </c>
      <c r="C545" t="s">
        <v>87</v>
      </c>
      <c r="D545" t="s">
        <v>3</v>
      </c>
      <c r="E545" t="s">
        <v>23</v>
      </c>
      <c r="F545" s="8">
        <v>0.49285928775694043</v>
      </c>
      <c r="G545" s="8">
        <v>0.41132017300914325</v>
      </c>
      <c r="H545" t="s">
        <v>123</v>
      </c>
      <c r="I545">
        <v>62</v>
      </c>
      <c r="J545">
        <v>144</v>
      </c>
      <c r="M545" s="9">
        <f>(Table_3[[#This Row],[Värde]]-Table_3[[#This Row],[Total]])</f>
        <v>8.1539114747797181E-2</v>
      </c>
      <c r="N545">
        <f>Table_3[[#This Row],[Värde]]*100</f>
        <v>49.285928775694046</v>
      </c>
      <c r="O545" t="str">
        <f>FIXED(Table_3[[#This Row],[Värde_num]],0)</f>
        <v>49</v>
      </c>
      <c r="P545" t="str">
        <f>Table_3[[#This Row],[Undergrupp]]&amp;" ("&amp;Table_3[[#This Row],[Varde_heltal]]&amp;"%)"</f>
        <v>Man: 18-34 år (49%)</v>
      </c>
    </row>
    <row r="546" spans="1:16" x14ac:dyDescent="0.2">
      <c r="A546" t="s">
        <v>0</v>
      </c>
      <c r="B546" t="s">
        <v>93</v>
      </c>
      <c r="C546" t="s">
        <v>87</v>
      </c>
      <c r="D546" t="s">
        <v>4</v>
      </c>
      <c r="E546" t="s">
        <v>27</v>
      </c>
      <c r="F546" s="8">
        <v>0.32104727679013245</v>
      </c>
      <c r="G546" s="8">
        <v>0.41132017300914325</v>
      </c>
      <c r="H546" t="s">
        <v>124</v>
      </c>
      <c r="I546">
        <v>81</v>
      </c>
      <c r="J546">
        <v>135</v>
      </c>
      <c r="M546" s="9">
        <f>(Table_3[[#This Row],[Värde]]-Table_3[[#This Row],[Total]])</f>
        <v>-9.0272896219010801E-2</v>
      </c>
      <c r="N546">
        <f>Table_3[[#This Row],[Värde]]*100</f>
        <v>32.104727679013244</v>
      </c>
      <c r="O546" t="str">
        <f>FIXED(Table_3[[#This Row],[Värde_num]],0)</f>
        <v>32</v>
      </c>
      <c r="P546" t="str">
        <f>Table_3[[#This Row],[Undergrupp]]&amp;" ("&amp;Table_3[[#This Row],[Varde_heltal]]&amp;"%)"</f>
        <v>Kvinna: 18-34 år (32%)</v>
      </c>
    </row>
    <row r="547" spans="1:16" x14ac:dyDescent="0.2">
      <c r="A547" t="s">
        <v>0</v>
      </c>
      <c r="B547" t="s">
        <v>93</v>
      </c>
      <c r="C547" t="s">
        <v>87</v>
      </c>
      <c r="D547" t="s">
        <v>6</v>
      </c>
      <c r="E547" t="s">
        <v>39</v>
      </c>
      <c r="F547" s="8">
        <v>0.28127726110433693</v>
      </c>
      <c r="G547" s="8">
        <v>0.41132017300914325</v>
      </c>
      <c r="H547" t="s">
        <v>124</v>
      </c>
      <c r="I547">
        <v>66</v>
      </c>
      <c r="J547">
        <v>74</v>
      </c>
      <c r="M547" s="9">
        <f>(Table_3[[#This Row],[Värde]]-Table_3[[#This Row],[Total]])</f>
        <v>-0.13004291190480632</v>
      </c>
      <c r="N547">
        <f>Table_3[[#This Row],[Värde]]*100</f>
        <v>28.127726110433692</v>
      </c>
      <c r="O547" t="str">
        <f>FIXED(Table_3[[#This Row],[Värde_num]],0)</f>
        <v>28</v>
      </c>
      <c r="P547" t="str">
        <f>Table_3[[#This Row],[Undergrupp]]&amp;" ("&amp;Table_3[[#This Row],[Varde_heltal]]&amp;"%)"</f>
        <v>Sysselsättning: Annan (28%)</v>
      </c>
    </row>
    <row r="548" spans="1:16" x14ac:dyDescent="0.2">
      <c r="A548" t="s">
        <v>0</v>
      </c>
      <c r="B548" t="s">
        <v>93</v>
      </c>
      <c r="C548" t="s">
        <v>87</v>
      </c>
      <c r="D548" t="s">
        <v>9</v>
      </c>
      <c r="E548" t="s">
        <v>46</v>
      </c>
      <c r="F548" s="8">
        <v>0.31911033665725203</v>
      </c>
      <c r="G548" s="8">
        <v>0.41132017300914325</v>
      </c>
      <c r="H548" t="s">
        <v>124</v>
      </c>
      <c r="I548">
        <v>155</v>
      </c>
      <c r="J548">
        <v>180</v>
      </c>
      <c r="M548" s="9">
        <f>(Table_3[[#This Row],[Värde]]-Table_3[[#This Row],[Total]])</f>
        <v>-9.2209836351891228E-2</v>
      </c>
      <c r="N548">
        <f>Table_3[[#This Row],[Värde]]*100</f>
        <v>31.911033665725203</v>
      </c>
      <c r="O548" t="str">
        <f>FIXED(Table_3[[#This Row],[Värde_num]],0)</f>
        <v>32</v>
      </c>
      <c r="P548" t="str">
        <f>Table_3[[#This Row],[Undergrupp]]&amp;" ("&amp;Table_3[[#This Row],[Varde_heltal]]&amp;"%)"</f>
        <v>Fackligt medlemskap: Nej (32%)</v>
      </c>
    </row>
    <row r="549" spans="1:16" x14ac:dyDescent="0.2">
      <c r="A549" t="s">
        <v>0</v>
      </c>
      <c r="B549" t="s">
        <v>93</v>
      </c>
      <c r="C549" t="s">
        <v>87</v>
      </c>
      <c r="D549" t="s">
        <v>9</v>
      </c>
      <c r="E549" t="s">
        <v>49</v>
      </c>
      <c r="F549" s="8">
        <v>0.52459784277394539</v>
      </c>
      <c r="G549" s="8">
        <v>0.41132017300914325</v>
      </c>
      <c r="H549" t="s">
        <v>123</v>
      </c>
      <c r="I549">
        <v>97</v>
      </c>
      <c r="J549">
        <v>75</v>
      </c>
      <c r="M549" s="9">
        <f>(Table_3[[#This Row],[Värde]]-Table_3[[#This Row],[Total]])</f>
        <v>0.11327766976480214</v>
      </c>
      <c r="N549">
        <f>Table_3[[#This Row],[Värde]]*100</f>
        <v>52.45978427739454</v>
      </c>
      <c r="O549" t="str">
        <f>FIXED(Table_3[[#This Row],[Värde_num]],0)</f>
        <v>52</v>
      </c>
      <c r="P549" t="str">
        <f>Table_3[[#This Row],[Undergrupp]]&amp;" ("&amp;Table_3[[#This Row],[Varde_heltal]]&amp;"%)"</f>
        <v>Fackligt medlemskap: Saco (52%)</v>
      </c>
    </row>
    <row r="550" spans="1:16" x14ac:dyDescent="0.2">
      <c r="A550" t="s">
        <v>0</v>
      </c>
      <c r="B550" t="s">
        <v>93</v>
      </c>
      <c r="C550" t="s">
        <v>87</v>
      </c>
      <c r="D550" t="s">
        <v>14</v>
      </c>
      <c r="E550" t="s">
        <v>63</v>
      </c>
      <c r="F550" s="8">
        <v>0.47898701137830457</v>
      </c>
      <c r="G550" s="8">
        <v>0.41132017300914325</v>
      </c>
      <c r="H550" t="s">
        <v>123</v>
      </c>
      <c r="I550">
        <v>181</v>
      </c>
      <c r="J550">
        <v>170</v>
      </c>
      <c r="M550" s="9">
        <f>(Table_3[[#This Row],[Värde]]-Table_3[[#This Row],[Total]])</f>
        <v>6.766683836916132E-2</v>
      </c>
      <c r="N550">
        <f>Table_3[[#This Row],[Värde]]*100</f>
        <v>47.898701137830457</v>
      </c>
      <c r="O550" t="str">
        <f>FIXED(Table_3[[#This Row],[Värde_num]],0)</f>
        <v>48</v>
      </c>
      <c r="P550" t="str">
        <f>Table_3[[#This Row],[Undergrupp]]&amp;" ("&amp;Table_3[[#This Row],[Varde_heltal]]&amp;"%)"</f>
        <v>Boende i: Östra (48%)</v>
      </c>
    </row>
    <row r="551" spans="1:16" x14ac:dyDescent="0.2">
      <c r="A551" t="s">
        <v>0</v>
      </c>
      <c r="B551" t="s">
        <v>93</v>
      </c>
      <c r="C551" t="s">
        <v>87</v>
      </c>
      <c r="D551" t="s">
        <v>15</v>
      </c>
      <c r="E551" t="s">
        <v>72</v>
      </c>
      <c r="F551" s="8">
        <v>0.58521674814729219</v>
      </c>
      <c r="G551" s="8">
        <v>0.41132017300914325</v>
      </c>
      <c r="H551" t="s">
        <v>123</v>
      </c>
      <c r="I551">
        <v>79</v>
      </c>
      <c r="J551">
        <v>63</v>
      </c>
      <c r="M551" s="9">
        <f>(Table_3[[#This Row],[Värde]]-Table_3[[#This Row],[Total]])</f>
        <v>0.17389657513814893</v>
      </c>
      <c r="N551">
        <f>Table_3[[#This Row],[Värde]]*100</f>
        <v>58.521674814729217</v>
      </c>
      <c r="O551" t="str">
        <f>FIXED(Table_3[[#This Row],[Värde_num]],0)</f>
        <v>59</v>
      </c>
      <c r="P551" t="str">
        <f>Table_3[[#This Row],[Undergrupp]]&amp;" ("&amp;Table_3[[#This Row],[Varde_heltal]]&amp;"%)"</f>
        <v>Partisympati: V (59%)</v>
      </c>
    </row>
    <row r="552" spans="1:16" x14ac:dyDescent="0.2">
      <c r="A552" t="s">
        <v>0</v>
      </c>
      <c r="B552" t="s">
        <v>93</v>
      </c>
      <c r="C552" t="s">
        <v>87</v>
      </c>
      <c r="D552" t="s">
        <v>15</v>
      </c>
      <c r="E552" t="s">
        <v>74</v>
      </c>
      <c r="F552" s="8">
        <v>0.31225868478053226</v>
      </c>
      <c r="G552" s="8">
        <v>0.41132017300914325</v>
      </c>
      <c r="H552" t="s">
        <v>124</v>
      </c>
      <c r="I552">
        <v>152</v>
      </c>
      <c r="J552">
        <v>192</v>
      </c>
      <c r="M552" s="9">
        <f>(Table_3[[#This Row],[Värde]]-Table_3[[#This Row],[Total]])</f>
        <v>-9.9061488228610994E-2</v>
      </c>
      <c r="N552">
        <f>Table_3[[#This Row],[Värde]]*100</f>
        <v>31.225868478053226</v>
      </c>
      <c r="O552" t="str">
        <f>FIXED(Table_3[[#This Row],[Värde_num]],0)</f>
        <v>31</v>
      </c>
      <c r="P552" t="str">
        <f>Table_3[[#This Row],[Undergrupp]]&amp;" ("&amp;Table_3[[#This Row],[Varde_heltal]]&amp;"%)"</f>
        <v>Partisympati: SD (31%)</v>
      </c>
    </row>
    <row r="553" spans="1:16" x14ac:dyDescent="0.2">
      <c r="A553" t="s">
        <v>0</v>
      </c>
      <c r="B553" t="s">
        <v>93</v>
      </c>
      <c r="C553" t="s">
        <v>87</v>
      </c>
      <c r="D553" t="s">
        <v>15</v>
      </c>
      <c r="E553" t="s">
        <v>75</v>
      </c>
      <c r="F553" s="8">
        <v>5.2135770473860636E-2</v>
      </c>
      <c r="G553" s="8">
        <v>0.41132017300914325</v>
      </c>
      <c r="H553" t="s">
        <v>124</v>
      </c>
      <c r="I553">
        <v>15</v>
      </c>
      <c r="J553">
        <v>16</v>
      </c>
      <c r="M553" s="9">
        <f>(Table_3[[#This Row],[Värde]]-Table_3[[#This Row],[Total]])</f>
        <v>-0.35918440253528261</v>
      </c>
      <c r="N553">
        <f>Table_3[[#This Row],[Värde]]*100</f>
        <v>5.2135770473860639</v>
      </c>
      <c r="O553" t="str">
        <f>FIXED(Table_3[[#This Row],[Värde_num]],0)</f>
        <v>5</v>
      </c>
      <c r="P553" t="str">
        <f>Table_3[[#This Row],[Undergrupp]]&amp;" ("&amp;Table_3[[#This Row],[Varde_heltal]]&amp;"%)"</f>
        <v>Partisympati: Annat (5%)</v>
      </c>
    </row>
    <row r="554" spans="1:16" x14ac:dyDescent="0.2">
      <c r="A554" t="s">
        <v>0</v>
      </c>
      <c r="B554" t="s">
        <v>93</v>
      </c>
      <c r="C554" t="s">
        <v>87</v>
      </c>
      <c r="D554" t="s">
        <v>15</v>
      </c>
      <c r="E554" t="s">
        <v>77</v>
      </c>
      <c r="F554" s="8">
        <v>0.46887837901292045</v>
      </c>
      <c r="G554" s="8">
        <v>0.41132017300914325</v>
      </c>
      <c r="H554" t="s">
        <v>123</v>
      </c>
      <c r="I554">
        <v>518</v>
      </c>
      <c r="J554">
        <v>441</v>
      </c>
      <c r="M554" s="9">
        <f>(Table_3[[#This Row],[Värde]]-Table_3[[#This Row],[Total]])</f>
        <v>5.7558206003777201E-2</v>
      </c>
      <c r="N554">
        <f>Table_3[[#This Row],[Värde]]*100</f>
        <v>46.887837901292045</v>
      </c>
      <c r="O554" t="str">
        <f>FIXED(Table_3[[#This Row],[Värde_num]],0)</f>
        <v>47</v>
      </c>
      <c r="P554" t="str">
        <f>Table_3[[#This Row],[Undergrupp]]&amp;" ("&amp;Table_3[[#This Row],[Varde_heltal]]&amp;"%)"</f>
        <v>Partisympati: S+V+MP+C (47%)</v>
      </c>
    </row>
    <row r="555" spans="1:16" x14ac:dyDescent="0.2">
      <c r="A555" t="s">
        <v>0</v>
      </c>
      <c r="B555" t="s">
        <v>93</v>
      </c>
      <c r="C555" t="s">
        <v>88</v>
      </c>
      <c r="D555" t="s">
        <v>2</v>
      </c>
      <c r="E555" t="s">
        <v>19</v>
      </c>
      <c r="F555" s="8">
        <v>0.17385958758935272</v>
      </c>
      <c r="G555" s="8">
        <v>0.23282484518421431</v>
      </c>
      <c r="H555" t="s">
        <v>124</v>
      </c>
      <c r="I555">
        <v>143</v>
      </c>
      <c r="J555">
        <v>280</v>
      </c>
      <c r="M555" s="9">
        <f>(Table_3[[#This Row],[Värde]]-Table_3[[#This Row],[Total]])</f>
        <v>-5.8965257594861598E-2</v>
      </c>
      <c r="N555">
        <f>Table_3[[#This Row],[Värde]]*100</f>
        <v>17.385958758935271</v>
      </c>
      <c r="O555" t="str">
        <f>FIXED(Table_3[[#This Row],[Värde_num]],0)</f>
        <v>17</v>
      </c>
      <c r="P555" t="str">
        <f>Table_3[[#This Row],[Undergrupp]]&amp;" ("&amp;Table_3[[#This Row],[Varde_heltal]]&amp;"%)"</f>
        <v>Ålder: 18-34 år (17%)</v>
      </c>
    </row>
    <row r="556" spans="1:16" x14ac:dyDescent="0.2">
      <c r="A556" t="s">
        <v>0</v>
      </c>
      <c r="B556" t="s">
        <v>93</v>
      </c>
      <c r="C556" t="s">
        <v>88</v>
      </c>
      <c r="D556" t="s">
        <v>3</v>
      </c>
      <c r="E556" t="s">
        <v>23</v>
      </c>
      <c r="F556" s="8">
        <v>0.14478727771775649</v>
      </c>
      <c r="G556" s="8">
        <v>0.23282484518421431</v>
      </c>
      <c r="H556" t="s">
        <v>124</v>
      </c>
      <c r="I556">
        <v>62</v>
      </c>
      <c r="J556">
        <v>144</v>
      </c>
      <c r="M556" s="9">
        <f>(Table_3[[#This Row],[Värde]]-Table_3[[#This Row],[Total]])</f>
        <v>-8.8037567466457828E-2</v>
      </c>
      <c r="N556">
        <f>Table_3[[#This Row],[Värde]]*100</f>
        <v>14.478727771775649</v>
      </c>
      <c r="O556" t="str">
        <f>FIXED(Table_3[[#This Row],[Värde_num]],0)</f>
        <v>14</v>
      </c>
      <c r="P556" t="str">
        <f>Table_3[[#This Row],[Undergrupp]]&amp;" ("&amp;Table_3[[#This Row],[Varde_heltal]]&amp;"%)"</f>
        <v>Man: 18-34 år (14%)</v>
      </c>
    </row>
    <row r="557" spans="1:16" x14ac:dyDescent="0.2">
      <c r="A557" t="s">
        <v>0</v>
      </c>
      <c r="B557" t="s">
        <v>93</v>
      </c>
      <c r="C557" t="s">
        <v>88</v>
      </c>
      <c r="D557" t="s">
        <v>3</v>
      </c>
      <c r="E557" t="s">
        <v>25</v>
      </c>
      <c r="F557" s="8">
        <v>0.30737556668720756</v>
      </c>
      <c r="G557" s="8">
        <v>0.23282484518421431</v>
      </c>
      <c r="H557" t="s">
        <v>123</v>
      </c>
      <c r="I557">
        <v>158</v>
      </c>
      <c r="J557">
        <v>123</v>
      </c>
      <c r="M557" s="9">
        <f>(Table_3[[#This Row],[Värde]]-Table_3[[#This Row],[Total]])</f>
        <v>7.4550721502993245E-2</v>
      </c>
      <c r="N557">
        <f>Table_3[[#This Row],[Värde]]*100</f>
        <v>30.737556668720757</v>
      </c>
      <c r="O557" t="str">
        <f>FIXED(Table_3[[#This Row],[Värde_num]],0)</f>
        <v>31</v>
      </c>
      <c r="P557" t="str">
        <f>Table_3[[#This Row],[Undergrupp]]&amp;" ("&amp;Table_3[[#This Row],[Varde_heltal]]&amp;"%)"</f>
        <v>Man: 50-64 år (31%)</v>
      </c>
    </row>
    <row r="558" spans="1:16" x14ac:dyDescent="0.2">
      <c r="A558" t="s">
        <v>0</v>
      </c>
      <c r="B558" t="s">
        <v>93</v>
      </c>
      <c r="C558" t="s">
        <v>88</v>
      </c>
      <c r="D558" t="s">
        <v>3</v>
      </c>
      <c r="E558" t="s">
        <v>26</v>
      </c>
      <c r="F558" s="8">
        <v>0.31121721024780519</v>
      </c>
      <c r="G558" s="8">
        <v>0.23282484518421431</v>
      </c>
      <c r="H558" t="s">
        <v>123</v>
      </c>
      <c r="I558">
        <v>175</v>
      </c>
      <c r="J558">
        <v>115</v>
      </c>
      <c r="M558" s="9">
        <f>(Table_3[[#This Row],[Värde]]-Table_3[[#This Row],[Total]])</f>
        <v>7.8392365063590874E-2</v>
      </c>
      <c r="N558">
        <f>Table_3[[#This Row],[Värde]]*100</f>
        <v>31.12172102478052</v>
      </c>
      <c r="O558" t="str">
        <f>FIXED(Table_3[[#This Row],[Värde_num]],0)</f>
        <v>31</v>
      </c>
      <c r="P558" t="str">
        <f>Table_3[[#This Row],[Undergrupp]]&amp;" ("&amp;Table_3[[#This Row],[Varde_heltal]]&amp;"%)"</f>
        <v>Man: 65-84 år (31%)</v>
      </c>
    </row>
    <row r="559" spans="1:16" x14ac:dyDescent="0.2">
      <c r="A559" t="s">
        <v>0</v>
      </c>
      <c r="B559" t="s">
        <v>93</v>
      </c>
      <c r="C559" t="s">
        <v>88</v>
      </c>
      <c r="D559" t="s">
        <v>6</v>
      </c>
      <c r="E559" t="s">
        <v>38</v>
      </c>
      <c r="F559" s="8">
        <v>9.4350995982183328E-2</v>
      </c>
      <c r="G559" s="8">
        <v>0.23282484518421431</v>
      </c>
      <c r="H559" t="s">
        <v>124</v>
      </c>
      <c r="I559">
        <v>34</v>
      </c>
      <c r="J559">
        <v>53</v>
      </c>
      <c r="M559" s="9">
        <f>(Table_3[[#This Row],[Värde]]-Table_3[[#This Row],[Total]])</f>
        <v>-0.13847384920203099</v>
      </c>
      <c r="N559">
        <f>Table_3[[#This Row],[Värde]]*100</f>
        <v>9.4350995982183328</v>
      </c>
      <c r="O559" t="str">
        <f>FIXED(Table_3[[#This Row],[Värde_num]],0)</f>
        <v>9</v>
      </c>
      <c r="P559" t="str">
        <f>Table_3[[#This Row],[Undergrupp]]&amp;" ("&amp;Table_3[[#This Row],[Varde_heltal]]&amp;"%)"</f>
        <v>Sysselsättning: Arbetssökande (9%)</v>
      </c>
    </row>
    <row r="560" spans="1:16" x14ac:dyDescent="0.2">
      <c r="A560" t="s">
        <v>0</v>
      </c>
      <c r="B560" t="s">
        <v>93</v>
      </c>
      <c r="C560" t="s">
        <v>88</v>
      </c>
      <c r="D560" t="s">
        <v>7</v>
      </c>
      <c r="E560" t="s">
        <v>40</v>
      </c>
      <c r="F560" s="8">
        <v>0.18972208310452665</v>
      </c>
      <c r="G560" s="8">
        <v>0.23282484518421431</v>
      </c>
      <c r="H560" t="s">
        <v>124</v>
      </c>
      <c r="I560">
        <v>249</v>
      </c>
      <c r="J560">
        <v>315</v>
      </c>
      <c r="M560" s="9">
        <f>(Table_3[[#This Row],[Värde]]-Table_3[[#This Row],[Total]])</f>
        <v>-4.3102762079687662E-2</v>
      </c>
      <c r="N560">
        <f>Table_3[[#This Row],[Värde]]*100</f>
        <v>18.972208310452665</v>
      </c>
      <c r="O560" t="str">
        <f>FIXED(Table_3[[#This Row],[Värde_num]],0)</f>
        <v>19</v>
      </c>
      <c r="P560" t="str">
        <f>Table_3[[#This Row],[Undergrupp]]&amp;" ("&amp;Table_3[[#This Row],[Varde_heltal]]&amp;"%)"</f>
        <v>Boende: Hyreslägenhet (19%)</v>
      </c>
    </row>
    <row r="561" spans="1:16" x14ac:dyDescent="0.2">
      <c r="A561" t="s">
        <v>0</v>
      </c>
      <c r="B561" t="s">
        <v>93</v>
      </c>
      <c r="C561" t="s">
        <v>88</v>
      </c>
      <c r="D561" t="s">
        <v>11</v>
      </c>
      <c r="E561" t="s">
        <v>55</v>
      </c>
      <c r="F561" s="8">
        <v>0.27734947148103195</v>
      </c>
      <c r="G561" s="8">
        <v>0.23282484518421431</v>
      </c>
      <c r="H561" t="s">
        <v>123</v>
      </c>
      <c r="I561">
        <v>321</v>
      </c>
      <c r="J561">
        <v>284</v>
      </c>
      <c r="M561" s="9">
        <f>(Table_3[[#This Row],[Värde]]-Table_3[[#This Row],[Total]])</f>
        <v>4.4524626296817638E-2</v>
      </c>
      <c r="N561">
        <f>Table_3[[#This Row],[Värde]]*100</f>
        <v>27.734947148103196</v>
      </c>
      <c r="O561" t="str">
        <f>FIXED(Table_3[[#This Row],[Värde_num]],0)</f>
        <v>28</v>
      </c>
      <c r="P561" t="str">
        <f>Table_3[[#This Row],[Undergrupp]]&amp;" ("&amp;Table_3[[#This Row],[Varde_heltal]]&amp;"%)"</f>
        <v>Hushållsinkomst: 800k- (28%)</v>
      </c>
    </row>
    <row r="562" spans="1:16" x14ac:dyDescent="0.2">
      <c r="A562" t="s">
        <v>0</v>
      </c>
      <c r="B562" t="s">
        <v>93</v>
      </c>
      <c r="C562" t="s">
        <v>88</v>
      </c>
      <c r="D562" t="s">
        <v>15</v>
      </c>
      <c r="E562" t="s">
        <v>74</v>
      </c>
      <c r="F562" s="8">
        <v>0.38999927565591996</v>
      </c>
      <c r="G562" s="8">
        <v>0.23282484518421431</v>
      </c>
      <c r="H562" t="s">
        <v>123</v>
      </c>
      <c r="I562">
        <v>152</v>
      </c>
      <c r="J562">
        <v>192</v>
      </c>
      <c r="M562" s="9">
        <f>(Table_3[[#This Row],[Värde]]-Table_3[[#This Row],[Total]])</f>
        <v>0.15717443047170565</v>
      </c>
      <c r="N562">
        <f>Table_3[[#This Row],[Värde]]*100</f>
        <v>38.999927565591996</v>
      </c>
      <c r="O562" t="str">
        <f>FIXED(Table_3[[#This Row],[Värde_num]],0)</f>
        <v>39</v>
      </c>
      <c r="P562" t="str">
        <f>Table_3[[#This Row],[Undergrupp]]&amp;" ("&amp;Table_3[[#This Row],[Varde_heltal]]&amp;"%)"</f>
        <v>Partisympati: SD (39%)</v>
      </c>
    </row>
    <row r="563" spans="1:16" x14ac:dyDescent="0.2">
      <c r="A563" t="s">
        <v>0</v>
      </c>
      <c r="B563" t="s">
        <v>93</v>
      </c>
      <c r="C563" t="s">
        <v>88</v>
      </c>
      <c r="D563" t="s">
        <v>15</v>
      </c>
      <c r="E563" t="s">
        <v>77</v>
      </c>
      <c r="F563" s="8">
        <v>0.18981523149945442</v>
      </c>
      <c r="G563" s="8">
        <v>0.23282484518421431</v>
      </c>
      <c r="H563" t="s">
        <v>124</v>
      </c>
      <c r="I563">
        <v>518</v>
      </c>
      <c r="J563">
        <v>441</v>
      </c>
      <c r="M563" s="9">
        <f>(Table_3[[#This Row],[Värde]]-Table_3[[#This Row],[Total]])</f>
        <v>-4.300961368475989E-2</v>
      </c>
      <c r="N563">
        <f>Table_3[[#This Row],[Värde]]*100</f>
        <v>18.981523149945442</v>
      </c>
      <c r="O563" t="str">
        <f>FIXED(Table_3[[#This Row],[Värde_num]],0)</f>
        <v>19</v>
      </c>
      <c r="P563" t="str">
        <f>Table_3[[#This Row],[Undergrupp]]&amp;" ("&amp;Table_3[[#This Row],[Varde_heltal]]&amp;"%)"</f>
        <v>Partisympati: S+V+MP+C (19%)</v>
      </c>
    </row>
    <row r="564" spans="1:16" x14ac:dyDescent="0.2">
      <c r="A564" t="s">
        <v>0</v>
      </c>
      <c r="B564" t="s">
        <v>94</v>
      </c>
      <c r="C564" t="s">
        <v>82</v>
      </c>
      <c r="D564" t="s">
        <v>1</v>
      </c>
      <c r="E564" t="s">
        <v>17</v>
      </c>
      <c r="F564" s="8">
        <v>0.25417926389682899</v>
      </c>
      <c r="G564" s="8">
        <v>0.28180599827222552</v>
      </c>
      <c r="H564" t="s">
        <v>124</v>
      </c>
      <c r="I564">
        <v>503</v>
      </c>
      <c r="J564">
        <v>512</v>
      </c>
      <c r="M564" s="9">
        <f>(Table_3[[#This Row],[Värde]]-Table_3[[#This Row],[Total]])</f>
        <v>-2.7626734375396533E-2</v>
      </c>
      <c r="N564">
        <f>Table_3[[#This Row],[Värde]]*100</f>
        <v>25.417926389682897</v>
      </c>
      <c r="O564" t="str">
        <f>FIXED(Table_3[[#This Row],[Värde_num]],0)</f>
        <v>25</v>
      </c>
      <c r="P564" t="str">
        <f>Table_3[[#This Row],[Undergrupp]]&amp;" ("&amp;Table_3[[#This Row],[Varde_heltal]]&amp;"%)"</f>
        <v>Kön: Man (25%)</v>
      </c>
    </row>
    <row r="565" spans="1:16" x14ac:dyDescent="0.2">
      <c r="A565" t="s">
        <v>0</v>
      </c>
      <c r="B565" t="s">
        <v>94</v>
      </c>
      <c r="C565" t="s">
        <v>82</v>
      </c>
      <c r="D565" t="s">
        <v>1</v>
      </c>
      <c r="E565" t="s">
        <v>18</v>
      </c>
      <c r="F565" s="8">
        <v>0.30990634985333254</v>
      </c>
      <c r="G565" s="8">
        <v>0.28180599827222552</v>
      </c>
      <c r="H565" t="s">
        <v>123</v>
      </c>
      <c r="I565">
        <v>512</v>
      </c>
      <c r="J565">
        <v>503</v>
      </c>
      <c r="M565" s="9">
        <f>(Table_3[[#This Row],[Värde]]-Table_3[[#This Row],[Total]])</f>
        <v>2.8100351581107019E-2</v>
      </c>
      <c r="N565">
        <f>Table_3[[#This Row],[Värde]]*100</f>
        <v>30.990634985333255</v>
      </c>
      <c r="O565" t="str">
        <f>FIXED(Table_3[[#This Row],[Värde_num]],0)</f>
        <v>31</v>
      </c>
      <c r="P565" t="str">
        <f>Table_3[[#This Row],[Undergrupp]]&amp;" ("&amp;Table_3[[#This Row],[Varde_heltal]]&amp;"%)"</f>
        <v>Kön: Kvinna (31%)</v>
      </c>
    </row>
    <row r="566" spans="1:16" x14ac:dyDescent="0.2">
      <c r="A566" t="s">
        <v>0</v>
      </c>
      <c r="B566" t="s">
        <v>94</v>
      </c>
      <c r="C566" t="s">
        <v>82</v>
      </c>
      <c r="D566" t="s">
        <v>3</v>
      </c>
      <c r="E566" t="s">
        <v>23</v>
      </c>
      <c r="F566" s="8">
        <v>0.3678087559132821</v>
      </c>
      <c r="G566" s="8">
        <v>0.28180599827222552</v>
      </c>
      <c r="H566" t="s">
        <v>123</v>
      </c>
      <c r="I566">
        <v>62</v>
      </c>
      <c r="J566">
        <v>144</v>
      </c>
      <c r="M566" s="9">
        <f>(Table_3[[#This Row],[Värde]]-Table_3[[#This Row],[Total]])</f>
        <v>8.6002757641056582E-2</v>
      </c>
      <c r="N566">
        <f>Table_3[[#This Row],[Värde]]*100</f>
        <v>36.780875591328211</v>
      </c>
      <c r="O566" t="str">
        <f>FIXED(Table_3[[#This Row],[Värde_num]],0)</f>
        <v>37</v>
      </c>
      <c r="P566" t="str">
        <f>Table_3[[#This Row],[Undergrupp]]&amp;" ("&amp;Table_3[[#This Row],[Varde_heltal]]&amp;"%)"</f>
        <v>Man: 18-34 år (37%)</v>
      </c>
    </row>
    <row r="567" spans="1:16" x14ac:dyDescent="0.2">
      <c r="A567" t="s">
        <v>0</v>
      </c>
      <c r="B567" t="s">
        <v>94</v>
      </c>
      <c r="C567" t="s">
        <v>82</v>
      </c>
      <c r="D567" t="s">
        <v>3</v>
      </c>
      <c r="E567" t="s">
        <v>25</v>
      </c>
      <c r="F567" s="8">
        <v>0.20349311066478701</v>
      </c>
      <c r="G567" s="8">
        <v>0.28180599827222552</v>
      </c>
      <c r="H567" t="s">
        <v>124</v>
      </c>
      <c r="I567">
        <v>158</v>
      </c>
      <c r="J567">
        <v>123</v>
      </c>
      <c r="M567" s="9">
        <f>(Table_3[[#This Row],[Värde]]-Table_3[[#This Row],[Total]])</f>
        <v>-7.8312887607438514E-2</v>
      </c>
      <c r="N567">
        <f>Table_3[[#This Row],[Värde]]*100</f>
        <v>20.349311066478702</v>
      </c>
      <c r="O567" t="str">
        <f>FIXED(Table_3[[#This Row],[Värde_num]],0)</f>
        <v>20</v>
      </c>
      <c r="P567" t="str">
        <f>Table_3[[#This Row],[Undergrupp]]&amp;" ("&amp;Table_3[[#This Row],[Varde_heltal]]&amp;"%)"</f>
        <v>Man: 50-64 år (20%)</v>
      </c>
    </row>
    <row r="568" spans="1:16" x14ac:dyDescent="0.2">
      <c r="A568" t="s">
        <v>0</v>
      </c>
      <c r="B568" t="s">
        <v>94</v>
      </c>
      <c r="C568" t="s">
        <v>82</v>
      </c>
      <c r="D568" t="s">
        <v>3</v>
      </c>
      <c r="E568" t="s">
        <v>26</v>
      </c>
      <c r="F568" s="8">
        <v>0.18880385394110349</v>
      </c>
      <c r="G568" s="8">
        <v>0.28180599827222552</v>
      </c>
      <c r="H568" t="s">
        <v>124</v>
      </c>
      <c r="I568">
        <v>175</v>
      </c>
      <c r="J568">
        <v>115</v>
      </c>
      <c r="M568" s="9">
        <f>(Table_3[[#This Row],[Värde]]-Table_3[[#This Row],[Total]])</f>
        <v>-9.3002144331122027E-2</v>
      </c>
      <c r="N568">
        <f>Table_3[[#This Row],[Värde]]*100</f>
        <v>18.880385394110348</v>
      </c>
      <c r="O568" t="str">
        <f>FIXED(Table_3[[#This Row],[Värde_num]],0)</f>
        <v>19</v>
      </c>
      <c r="P568" t="str">
        <f>Table_3[[#This Row],[Undergrupp]]&amp;" ("&amp;Table_3[[#This Row],[Varde_heltal]]&amp;"%)"</f>
        <v>Man: 65-84 år (19%)</v>
      </c>
    </row>
    <row r="569" spans="1:16" x14ac:dyDescent="0.2">
      <c r="A569" t="s">
        <v>0</v>
      </c>
      <c r="B569" t="s">
        <v>94</v>
      </c>
      <c r="C569" t="s">
        <v>82</v>
      </c>
      <c r="D569" t="s">
        <v>6</v>
      </c>
      <c r="E569" t="s">
        <v>38</v>
      </c>
      <c r="F569" s="8">
        <v>0.40581881899268774</v>
      </c>
      <c r="G569" s="8">
        <v>0.28180599827222552</v>
      </c>
      <c r="H569" t="s">
        <v>123</v>
      </c>
      <c r="I569">
        <v>34</v>
      </c>
      <c r="J569">
        <v>53</v>
      </c>
      <c r="M569" s="9">
        <f>(Table_3[[#This Row],[Värde]]-Table_3[[#This Row],[Total]])</f>
        <v>0.12401282072046221</v>
      </c>
      <c r="N569">
        <f>Table_3[[#This Row],[Värde]]*100</f>
        <v>40.581881899268772</v>
      </c>
      <c r="O569" t="str">
        <f>FIXED(Table_3[[#This Row],[Värde_num]],0)</f>
        <v>41</v>
      </c>
      <c r="P569" t="str">
        <f>Table_3[[#This Row],[Undergrupp]]&amp;" ("&amp;Table_3[[#This Row],[Varde_heltal]]&amp;"%)"</f>
        <v>Sysselsättning: Arbetssökande (41%)</v>
      </c>
    </row>
    <row r="570" spans="1:16" x14ac:dyDescent="0.2">
      <c r="A570" t="s">
        <v>0</v>
      </c>
      <c r="B570" t="s">
        <v>94</v>
      </c>
      <c r="C570" t="s">
        <v>82</v>
      </c>
      <c r="D570" t="s">
        <v>7</v>
      </c>
      <c r="E570" t="s">
        <v>40</v>
      </c>
      <c r="F570" s="8">
        <v>0.33456288618676516</v>
      </c>
      <c r="G570" s="8">
        <v>0.28180599827222552</v>
      </c>
      <c r="H570" t="s">
        <v>123</v>
      </c>
      <c r="I570">
        <v>249</v>
      </c>
      <c r="J570">
        <v>315</v>
      </c>
      <c r="M570" s="9">
        <f>(Table_3[[#This Row],[Värde]]-Table_3[[#This Row],[Total]])</f>
        <v>5.2756887914539641E-2</v>
      </c>
      <c r="N570">
        <f>Table_3[[#This Row],[Värde]]*100</f>
        <v>33.456288618676517</v>
      </c>
      <c r="O570" t="str">
        <f>FIXED(Table_3[[#This Row],[Värde_num]],0)</f>
        <v>33</v>
      </c>
      <c r="P570" t="str">
        <f>Table_3[[#This Row],[Undergrupp]]&amp;" ("&amp;Table_3[[#This Row],[Varde_heltal]]&amp;"%)"</f>
        <v>Boende: Hyreslägenhet (33%)</v>
      </c>
    </row>
    <row r="571" spans="1:16" x14ac:dyDescent="0.2">
      <c r="A571" t="s">
        <v>0</v>
      </c>
      <c r="B571" t="s">
        <v>94</v>
      </c>
      <c r="C571" t="s">
        <v>82</v>
      </c>
      <c r="D571" t="s">
        <v>7</v>
      </c>
      <c r="E571" t="s">
        <v>42</v>
      </c>
      <c r="F571" s="8">
        <v>0.2445221357011011</v>
      </c>
      <c r="G571" s="8">
        <v>0.28180599827222552</v>
      </c>
      <c r="H571" t="s">
        <v>124</v>
      </c>
      <c r="I571">
        <v>501</v>
      </c>
      <c r="J571">
        <v>439</v>
      </c>
      <c r="M571" s="9">
        <f>(Table_3[[#This Row],[Värde]]-Table_3[[#This Row],[Total]])</f>
        <v>-3.7283862571124426E-2</v>
      </c>
      <c r="N571">
        <f>Table_3[[#This Row],[Värde]]*100</f>
        <v>24.452213570110111</v>
      </c>
      <c r="O571" t="str">
        <f>FIXED(Table_3[[#This Row],[Värde_num]],0)</f>
        <v>24</v>
      </c>
      <c r="P571" t="str">
        <f>Table_3[[#This Row],[Undergrupp]]&amp;" ("&amp;Table_3[[#This Row],[Varde_heltal]]&amp;"%)"</f>
        <v>Boende: Villa/radhus (24%)</v>
      </c>
    </row>
    <row r="572" spans="1:16" x14ac:dyDescent="0.2">
      <c r="A572" t="s">
        <v>0</v>
      </c>
      <c r="B572" t="s">
        <v>94</v>
      </c>
      <c r="C572" t="s">
        <v>82</v>
      </c>
      <c r="D572" t="s">
        <v>9</v>
      </c>
      <c r="E572" t="s">
        <v>46</v>
      </c>
      <c r="F572" s="8">
        <v>0.19414293052137502</v>
      </c>
      <c r="G572" s="8">
        <v>0.28180599827222552</v>
      </c>
      <c r="H572" t="s">
        <v>124</v>
      </c>
      <c r="I572">
        <v>155</v>
      </c>
      <c r="J572">
        <v>180</v>
      </c>
      <c r="M572" s="9">
        <f>(Table_3[[#This Row],[Värde]]-Table_3[[#This Row],[Total]])</f>
        <v>-8.7663067750850504E-2</v>
      </c>
      <c r="N572">
        <f>Table_3[[#This Row],[Värde]]*100</f>
        <v>19.414293052137502</v>
      </c>
      <c r="O572" t="str">
        <f>FIXED(Table_3[[#This Row],[Värde_num]],0)</f>
        <v>19</v>
      </c>
      <c r="P572" t="str">
        <f>Table_3[[#This Row],[Undergrupp]]&amp;" ("&amp;Table_3[[#This Row],[Varde_heltal]]&amp;"%)"</f>
        <v>Fackligt medlemskap: Nej (19%)</v>
      </c>
    </row>
    <row r="573" spans="1:16" x14ac:dyDescent="0.2">
      <c r="A573" t="s">
        <v>0</v>
      </c>
      <c r="B573" t="s">
        <v>94</v>
      </c>
      <c r="C573" t="s">
        <v>82</v>
      </c>
      <c r="D573" t="s">
        <v>11</v>
      </c>
      <c r="E573" t="s">
        <v>52</v>
      </c>
      <c r="F573" s="8">
        <v>0.34522141675756862</v>
      </c>
      <c r="G573" s="8">
        <v>0.28180599827222552</v>
      </c>
      <c r="H573" t="s">
        <v>123</v>
      </c>
      <c r="I573">
        <v>155</v>
      </c>
      <c r="J573">
        <v>190</v>
      </c>
      <c r="M573" s="9">
        <f>(Table_3[[#This Row],[Värde]]-Table_3[[#This Row],[Total]])</f>
        <v>6.34154184853431E-2</v>
      </c>
      <c r="N573">
        <f>Table_3[[#This Row],[Värde]]*100</f>
        <v>34.522141675756863</v>
      </c>
      <c r="O573" t="str">
        <f>FIXED(Table_3[[#This Row],[Värde_num]],0)</f>
        <v>35</v>
      </c>
      <c r="P573" t="str">
        <f>Table_3[[#This Row],[Undergrupp]]&amp;" ("&amp;Table_3[[#This Row],[Varde_heltal]]&amp;"%)"</f>
        <v>Hushållsinkomst: -299k (35%)</v>
      </c>
    </row>
    <row r="574" spans="1:16" x14ac:dyDescent="0.2">
      <c r="A574" t="s">
        <v>0</v>
      </c>
      <c r="B574" t="s">
        <v>94</v>
      </c>
      <c r="C574" t="s">
        <v>82</v>
      </c>
      <c r="D574" t="s">
        <v>11</v>
      </c>
      <c r="E574" t="s">
        <v>54</v>
      </c>
      <c r="F574" s="8">
        <v>0.2157623232206512</v>
      </c>
      <c r="G574" s="8">
        <v>0.28180599827222552</v>
      </c>
      <c r="H574" t="s">
        <v>124</v>
      </c>
      <c r="I574">
        <v>242</v>
      </c>
      <c r="J574">
        <v>217</v>
      </c>
      <c r="M574" s="9">
        <f>(Table_3[[#This Row],[Värde]]-Table_3[[#This Row],[Total]])</f>
        <v>-6.6043675051574324E-2</v>
      </c>
      <c r="N574">
        <f>Table_3[[#This Row],[Värde]]*100</f>
        <v>21.57623232206512</v>
      </c>
      <c r="O574" t="str">
        <f>FIXED(Table_3[[#This Row],[Värde_num]],0)</f>
        <v>22</v>
      </c>
      <c r="P574" t="str">
        <f>Table_3[[#This Row],[Undergrupp]]&amp;" ("&amp;Table_3[[#This Row],[Varde_heltal]]&amp;"%)"</f>
        <v>Hushållsinkomst: 500k-799k (22%)</v>
      </c>
    </row>
    <row r="575" spans="1:16" x14ac:dyDescent="0.2">
      <c r="A575" t="s">
        <v>0</v>
      </c>
      <c r="B575" t="s">
        <v>94</v>
      </c>
      <c r="C575" t="s">
        <v>82</v>
      </c>
      <c r="D575" t="s">
        <v>14</v>
      </c>
      <c r="E575" t="s">
        <v>63</v>
      </c>
      <c r="F575" s="8">
        <v>0.34930346656154193</v>
      </c>
      <c r="G575" s="8">
        <v>0.28180599827222552</v>
      </c>
      <c r="H575" t="s">
        <v>123</v>
      </c>
      <c r="I575">
        <v>181</v>
      </c>
      <c r="J575">
        <v>170</v>
      </c>
      <c r="M575" s="9">
        <f>(Table_3[[#This Row],[Värde]]-Table_3[[#This Row],[Total]])</f>
        <v>6.7497468289316409E-2</v>
      </c>
      <c r="N575">
        <f>Table_3[[#This Row],[Värde]]*100</f>
        <v>34.930346656154192</v>
      </c>
      <c r="O575" t="str">
        <f>FIXED(Table_3[[#This Row],[Värde_num]],0)</f>
        <v>35</v>
      </c>
      <c r="P575" t="str">
        <f>Table_3[[#This Row],[Undergrupp]]&amp;" ("&amp;Table_3[[#This Row],[Varde_heltal]]&amp;"%)"</f>
        <v>Boende i: Östra (35%)</v>
      </c>
    </row>
    <row r="576" spans="1:16" x14ac:dyDescent="0.2">
      <c r="A576" t="s">
        <v>0</v>
      </c>
      <c r="B576" t="s">
        <v>94</v>
      </c>
      <c r="C576" t="s">
        <v>82</v>
      </c>
      <c r="D576" t="s">
        <v>14</v>
      </c>
      <c r="E576" t="s">
        <v>64</v>
      </c>
      <c r="F576" s="8">
        <v>0.21811213591118189</v>
      </c>
      <c r="G576" s="8">
        <v>0.28180599827222552</v>
      </c>
      <c r="H576" t="s">
        <v>124</v>
      </c>
      <c r="I576">
        <v>230</v>
      </c>
      <c r="J576">
        <v>235</v>
      </c>
      <c r="M576" s="9">
        <f>(Table_3[[#This Row],[Värde]]-Table_3[[#This Row],[Total]])</f>
        <v>-6.3693862361043629E-2</v>
      </c>
      <c r="N576">
        <f>Table_3[[#This Row],[Värde]]*100</f>
        <v>21.811213591118189</v>
      </c>
      <c r="O576" t="str">
        <f>FIXED(Table_3[[#This Row],[Värde_num]],0)</f>
        <v>22</v>
      </c>
      <c r="P576" t="str">
        <f>Table_3[[#This Row],[Undergrupp]]&amp;" ("&amp;Table_3[[#This Row],[Varde_heltal]]&amp;"%)"</f>
        <v>Boende i: Södra (22%)</v>
      </c>
    </row>
    <row r="577" spans="1:16" x14ac:dyDescent="0.2">
      <c r="A577" t="s">
        <v>0</v>
      </c>
      <c r="B577" t="s">
        <v>94</v>
      </c>
      <c r="C577" t="s">
        <v>82</v>
      </c>
      <c r="D577" t="s">
        <v>15</v>
      </c>
      <c r="E577" t="s">
        <v>67</v>
      </c>
      <c r="F577" s="8">
        <v>0.16729536851907315</v>
      </c>
      <c r="G577" s="8">
        <v>0.28180599827222552</v>
      </c>
      <c r="H577" t="s">
        <v>124</v>
      </c>
      <c r="I577">
        <v>146</v>
      </c>
      <c r="J577">
        <v>157</v>
      </c>
      <c r="M577" s="9">
        <f>(Table_3[[#This Row],[Värde]]-Table_3[[#This Row],[Total]])</f>
        <v>-0.11451062975315238</v>
      </c>
      <c r="N577">
        <f>Table_3[[#This Row],[Värde]]*100</f>
        <v>16.729536851907316</v>
      </c>
      <c r="O577" t="str">
        <f>FIXED(Table_3[[#This Row],[Värde_num]],0)</f>
        <v>17</v>
      </c>
      <c r="P577" t="str">
        <f>Table_3[[#This Row],[Undergrupp]]&amp;" ("&amp;Table_3[[#This Row],[Varde_heltal]]&amp;"%)"</f>
        <v>Partisympati: M (17%)</v>
      </c>
    </row>
    <row r="578" spans="1:16" x14ac:dyDescent="0.2">
      <c r="A578" t="s">
        <v>0</v>
      </c>
      <c r="B578" t="s">
        <v>94</v>
      </c>
      <c r="C578" t="s">
        <v>82</v>
      </c>
      <c r="D578" t="s">
        <v>15</v>
      </c>
      <c r="E578" t="s">
        <v>71</v>
      </c>
      <c r="F578" s="8">
        <v>0.34913303209046398</v>
      </c>
      <c r="G578" s="8">
        <v>0.28180599827222552</v>
      </c>
      <c r="H578" t="s">
        <v>123</v>
      </c>
      <c r="I578">
        <v>299</v>
      </c>
      <c r="J578">
        <v>273</v>
      </c>
      <c r="M578" s="9">
        <f>(Table_3[[#This Row],[Värde]]-Table_3[[#This Row],[Total]])</f>
        <v>6.7327033818238458E-2</v>
      </c>
      <c r="N578">
        <f>Table_3[[#This Row],[Värde]]*100</f>
        <v>34.913303209046397</v>
      </c>
      <c r="O578" t="str">
        <f>FIXED(Table_3[[#This Row],[Värde_num]],0)</f>
        <v>35</v>
      </c>
      <c r="P578" t="str">
        <f>Table_3[[#This Row],[Undergrupp]]&amp;" ("&amp;Table_3[[#This Row],[Varde_heltal]]&amp;"%)"</f>
        <v>Partisympati: S (35%)</v>
      </c>
    </row>
    <row r="579" spans="1:16" x14ac:dyDescent="0.2">
      <c r="A579" t="s">
        <v>0</v>
      </c>
      <c r="B579" t="s">
        <v>94</v>
      </c>
      <c r="C579" t="s">
        <v>82</v>
      </c>
      <c r="D579" t="s">
        <v>15</v>
      </c>
      <c r="E579" t="s">
        <v>72</v>
      </c>
      <c r="F579" s="8">
        <v>0.4350840262014013</v>
      </c>
      <c r="G579" s="8">
        <v>0.28180599827222552</v>
      </c>
      <c r="H579" t="s">
        <v>123</v>
      </c>
      <c r="I579">
        <v>79</v>
      </c>
      <c r="J579">
        <v>63</v>
      </c>
      <c r="M579" s="9">
        <f>(Table_3[[#This Row],[Värde]]-Table_3[[#This Row],[Total]])</f>
        <v>0.15327802792917578</v>
      </c>
      <c r="N579">
        <f>Table_3[[#This Row],[Värde]]*100</f>
        <v>43.508402620140131</v>
      </c>
      <c r="O579" t="str">
        <f>FIXED(Table_3[[#This Row],[Värde_num]],0)</f>
        <v>44</v>
      </c>
      <c r="P579" t="str">
        <f>Table_3[[#This Row],[Undergrupp]]&amp;" ("&amp;Table_3[[#This Row],[Varde_heltal]]&amp;"%)"</f>
        <v>Partisympati: V (44%)</v>
      </c>
    </row>
    <row r="580" spans="1:16" x14ac:dyDescent="0.2">
      <c r="A580" t="s">
        <v>0</v>
      </c>
      <c r="B580" t="s">
        <v>94</v>
      </c>
      <c r="C580" t="s">
        <v>82</v>
      </c>
      <c r="D580" t="s">
        <v>15</v>
      </c>
      <c r="E580" t="s">
        <v>73</v>
      </c>
      <c r="F580" s="8">
        <v>0.45940445116260642</v>
      </c>
      <c r="G580" s="8">
        <v>0.28180599827222552</v>
      </c>
      <c r="H580" t="s">
        <v>123</v>
      </c>
      <c r="I580">
        <v>85</v>
      </c>
      <c r="J580">
        <v>71</v>
      </c>
      <c r="M580" s="9">
        <f>(Table_3[[#This Row],[Värde]]-Table_3[[#This Row],[Total]])</f>
        <v>0.1775984528903809</v>
      </c>
      <c r="N580">
        <f>Table_3[[#This Row],[Värde]]*100</f>
        <v>45.940445116260641</v>
      </c>
      <c r="O580" t="str">
        <f>FIXED(Table_3[[#This Row],[Värde_num]],0)</f>
        <v>46</v>
      </c>
      <c r="P580" t="str">
        <f>Table_3[[#This Row],[Undergrupp]]&amp;" ("&amp;Table_3[[#This Row],[Varde_heltal]]&amp;"%)"</f>
        <v>Partisympati: MP (46%)</v>
      </c>
    </row>
    <row r="581" spans="1:16" x14ac:dyDescent="0.2">
      <c r="A581" t="s">
        <v>0</v>
      </c>
      <c r="B581" t="s">
        <v>94</v>
      </c>
      <c r="C581" t="s">
        <v>82</v>
      </c>
      <c r="D581" t="s">
        <v>15</v>
      </c>
      <c r="E581" t="s">
        <v>74</v>
      </c>
      <c r="F581" s="8">
        <v>0.20561927793305268</v>
      </c>
      <c r="G581" s="8">
        <v>0.28180599827222552</v>
      </c>
      <c r="H581" t="s">
        <v>124</v>
      </c>
      <c r="I581">
        <v>152</v>
      </c>
      <c r="J581">
        <v>192</v>
      </c>
      <c r="M581" s="9">
        <f>(Table_3[[#This Row],[Värde]]-Table_3[[#This Row],[Total]])</f>
        <v>-7.6186720339172842E-2</v>
      </c>
      <c r="N581">
        <f>Table_3[[#This Row],[Värde]]*100</f>
        <v>20.561927793305269</v>
      </c>
      <c r="O581" t="str">
        <f>FIXED(Table_3[[#This Row],[Värde_num]],0)</f>
        <v>21</v>
      </c>
      <c r="P581" t="str">
        <f>Table_3[[#This Row],[Undergrupp]]&amp;" ("&amp;Table_3[[#This Row],[Varde_heltal]]&amp;"%)"</f>
        <v>Partisympati: SD (21%)</v>
      </c>
    </row>
    <row r="582" spans="1:16" x14ac:dyDescent="0.2">
      <c r="A582" t="s">
        <v>0</v>
      </c>
      <c r="B582" t="s">
        <v>94</v>
      </c>
      <c r="C582" t="s">
        <v>82</v>
      </c>
      <c r="D582" t="s">
        <v>15</v>
      </c>
      <c r="E582" t="s">
        <v>76</v>
      </c>
      <c r="F582" s="8">
        <v>0.18023318717557607</v>
      </c>
      <c r="G582" s="8">
        <v>0.28180599827222552</v>
      </c>
      <c r="H582" t="s">
        <v>124</v>
      </c>
      <c r="I582">
        <v>220</v>
      </c>
      <c r="J582">
        <v>225</v>
      </c>
      <c r="M582" s="9">
        <f>(Table_3[[#This Row],[Värde]]-Table_3[[#This Row],[Total]])</f>
        <v>-0.10157281109664945</v>
      </c>
      <c r="N582">
        <f>Table_3[[#This Row],[Värde]]*100</f>
        <v>18.023318717557608</v>
      </c>
      <c r="O582" t="str">
        <f>FIXED(Table_3[[#This Row],[Värde_num]],0)</f>
        <v>18</v>
      </c>
      <c r="P582" t="str">
        <f>Table_3[[#This Row],[Undergrupp]]&amp;" ("&amp;Table_3[[#This Row],[Varde_heltal]]&amp;"%)"</f>
        <v>Partisympati: M+L+KD (18%)</v>
      </c>
    </row>
    <row r="583" spans="1:16" x14ac:dyDescent="0.2">
      <c r="A583" t="s">
        <v>0</v>
      </c>
      <c r="B583" t="s">
        <v>94</v>
      </c>
      <c r="C583" t="s">
        <v>82</v>
      </c>
      <c r="D583" t="s">
        <v>15</v>
      </c>
      <c r="E583" t="s">
        <v>77</v>
      </c>
      <c r="F583" s="8">
        <v>0.37444987946415059</v>
      </c>
      <c r="G583" s="8">
        <v>0.28180599827222552</v>
      </c>
      <c r="H583" t="s">
        <v>123</v>
      </c>
      <c r="I583">
        <v>518</v>
      </c>
      <c r="J583">
        <v>441</v>
      </c>
      <c r="M583" s="9">
        <f>(Table_3[[#This Row],[Värde]]-Table_3[[#This Row],[Total]])</f>
        <v>9.264388119192507E-2</v>
      </c>
      <c r="N583">
        <f>Table_3[[#This Row],[Värde]]*100</f>
        <v>37.444987946415061</v>
      </c>
      <c r="O583" t="str">
        <f>FIXED(Table_3[[#This Row],[Värde_num]],0)</f>
        <v>37</v>
      </c>
      <c r="P583" t="str">
        <f>Table_3[[#This Row],[Undergrupp]]&amp;" ("&amp;Table_3[[#This Row],[Varde_heltal]]&amp;"%)"</f>
        <v>Partisympati: S+V+MP+C (37%)</v>
      </c>
    </row>
    <row r="584" spans="1:16" x14ac:dyDescent="0.2">
      <c r="A584" t="s">
        <v>0</v>
      </c>
      <c r="B584" t="s">
        <v>94</v>
      </c>
      <c r="C584" t="s">
        <v>83</v>
      </c>
      <c r="D584" t="s">
        <v>2</v>
      </c>
      <c r="E584" t="s">
        <v>19</v>
      </c>
      <c r="F584" s="8">
        <v>0.29476489445840676</v>
      </c>
      <c r="G584" s="8">
        <v>0.35129484639382164</v>
      </c>
      <c r="H584" t="s">
        <v>124</v>
      </c>
      <c r="I584">
        <v>143</v>
      </c>
      <c r="J584">
        <v>280</v>
      </c>
      <c r="M584" s="9">
        <f>(Table_3[[#This Row],[Värde]]-Table_3[[#This Row],[Total]])</f>
        <v>-5.6529951935414879E-2</v>
      </c>
      <c r="N584">
        <f>Table_3[[#This Row],[Värde]]*100</f>
        <v>29.476489445840677</v>
      </c>
      <c r="O584" t="str">
        <f>FIXED(Table_3[[#This Row],[Värde_num]],0)</f>
        <v>29</v>
      </c>
      <c r="P584" t="str">
        <f>Table_3[[#This Row],[Undergrupp]]&amp;" ("&amp;Table_3[[#This Row],[Varde_heltal]]&amp;"%)"</f>
        <v>Ålder: 18-34 år (29%)</v>
      </c>
    </row>
    <row r="585" spans="1:16" x14ac:dyDescent="0.2">
      <c r="A585" t="s">
        <v>0</v>
      </c>
      <c r="B585" t="s">
        <v>94</v>
      </c>
      <c r="C585" t="s">
        <v>83</v>
      </c>
      <c r="D585" t="s">
        <v>2</v>
      </c>
      <c r="E585" t="s">
        <v>20</v>
      </c>
      <c r="F585" s="8">
        <v>0.29747045879303813</v>
      </c>
      <c r="G585" s="8">
        <v>0.35129484639382164</v>
      </c>
      <c r="H585" t="s">
        <v>124</v>
      </c>
      <c r="I585">
        <v>210</v>
      </c>
      <c r="J585">
        <v>254</v>
      </c>
      <c r="M585" s="9">
        <f>(Table_3[[#This Row],[Värde]]-Table_3[[#This Row],[Total]])</f>
        <v>-5.3824387600783508E-2</v>
      </c>
      <c r="N585">
        <f>Table_3[[#This Row],[Värde]]*100</f>
        <v>29.747045879303812</v>
      </c>
      <c r="O585" t="str">
        <f>FIXED(Table_3[[#This Row],[Värde_num]],0)</f>
        <v>30</v>
      </c>
      <c r="P585" t="str">
        <f>Table_3[[#This Row],[Undergrupp]]&amp;" ("&amp;Table_3[[#This Row],[Varde_heltal]]&amp;"%)"</f>
        <v>Ålder: 35-49 år (30%)</v>
      </c>
    </row>
    <row r="586" spans="1:16" x14ac:dyDescent="0.2">
      <c r="A586" t="s">
        <v>0</v>
      </c>
      <c r="B586" t="s">
        <v>94</v>
      </c>
      <c r="C586" t="s">
        <v>83</v>
      </c>
      <c r="D586" t="s">
        <v>2</v>
      </c>
      <c r="E586" t="s">
        <v>22</v>
      </c>
      <c r="F586" s="8">
        <v>0.42658193623866258</v>
      </c>
      <c r="G586" s="8">
        <v>0.35129484639382164</v>
      </c>
      <c r="H586" t="s">
        <v>123</v>
      </c>
      <c r="I586">
        <v>357</v>
      </c>
      <c r="J586">
        <v>239</v>
      </c>
      <c r="M586" s="9">
        <f>(Table_3[[#This Row],[Värde]]-Table_3[[#This Row],[Total]])</f>
        <v>7.5287089844840949E-2</v>
      </c>
      <c r="N586">
        <f>Table_3[[#This Row],[Värde]]*100</f>
        <v>42.658193623866261</v>
      </c>
      <c r="O586" t="str">
        <f>FIXED(Table_3[[#This Row],[Värde_num]],0)</f>
        <v>43</v>
      </c>
      <c r="P586" t="str">
        <f>Table_3[[#This Row],[Undergrupp]]&amp;" ("&amp;Table_3[[#This Row],[Varde_heltal]]&amp;"%)"</f>
        <v>Ålder: 65-84 år (43%)</v>
      </c>
    </row>
    <row r="587" spans="1:16" x14ac:dyDescent="0.2">
      <c r="A587" t="s">
        <v>0</v>
      </c>
      <c r="B587" t="s">
        <v>94</v>
      </c>
      <c r="C587" t="s">
        <v>83</v>
      </c>
      <c r="D587" t="s">
        <v>3</v>
      </c>
      <c r="E587" t="s">
        <v>23</v>
      </c>
      <c r="F587" s="8">
        <v>0.24074683529721114</v>
      </c>
      <c r="G587" s="8">
        <v>0.35129484639382164</v>
      </c>
      <c r="H587" t="s">
        <v>124</v>
      </c>
      <c r="I587">
        <v>62</v>
      </c>
      <c r="J587">
        <v>144</v>
      </c>
      <c r="M587" s="9">
        <f>(Table_3[[#This Row],[Värde]]-Table_3[[#This Row],[Total]])</f>
        <v>-0.1105480110966105</v>
      </c>
      <c r="N587">
        <f>Table_3[[#This Row],[Värde]]*100</f>
        <v>24.074683529721113</v>
      </c>
      <c r="O587" t="str">
        <f>FIXED(Table_3[[#This Row],[Värde_num]],0)</f>
        <v>24</v>
      </c>
      <c r="P587" t="str">
        <f>Table_3[[#This Row],[Undergrupp]]&amp;" ("&amp;Table_3[[#This Row],[Varde_heltal]]&amp;"%)"</f>
        <v>Man: 18-34 år (24%)</v>
      </c>
    </row>
    <row r="588" spans="1:16" x14ac:dyDescent="0.2">
      <c r="A588" t="s">
        <v>0</v>
      </c>
      <c r="B588" t="s">
        <v>94</v>
      </c>
      <c r="C588" t="s">
        <v>83</v>
      </c>
      <c r="D588" t="s">
        <v>3</v>
      </c>
      <c r="E588" t="s">
        <v>26</v>
      </c>
      <c r="F588" s="8">
        <v>0.46060156890460119</v>
      </c>
      <c r="G588" s="8">
        <v>0.35129484639382164</v>
      </c>
      <c r="H588" t="s">
        <v>123</v>
      </c>
      <c r="I588">
        <v>175</v>
      </c>
      <c r="J588">
        <v>115</v>
      </c>
      <c r="M588" s="9">
        <f>(Table_3[[#This Row],[Värde]]-Table_3[[#This Row],[Total]])</f>
        <v>0.10930672251077955</v>
      </c>
      <c r="N588">
        <f>Table_3[[#This Row],[Värde]]*100</f>
        <v>46.060156890460121</v>
      </c>
      <c r="O588" t="str">
        <f>FIXED(Table_3[[#This Row],[Värde_num]],0)</f>
        <v>46</v>
      </c>
      <c r="P588" t="str">
        <f>Table_3[[#This Row],[Undergrupp]]&amp;" ("&amp;Table_3[[#This Row],[Varde_heltal]]&amp;"%)"</f>
        <v>Man: 65-84 år (46%)</v>
      </c>
    </row>
    <row r="589" spans="1:16" x14ac:dyDescent="0.2">
      <c r="A589" t="s">
        <v>0</v>
      </c>
      <c r="B589" t="s">
        <v>94</v>
      </c>
      <c r="C589" t="s">
        <v>83</v>
      </c>
      <c r="D589" t="s">
        <v>6</v>
      </c>
      <c r="E589" t="s">
        <v>33</v>
      </c>
      <c r="F589" s="8">
        <v>0.2413497017598982</v>
      </c>
      <c r="G589" s="8">
        <v>0.35129484639382164</v>
      </c>
      <c r="H589" t="s">
        <v>124</v>
      </c>
      <c r="I589">
        <v>80</v>
      </c>
      <c r="J589">
        <v>146</v>
      </c>
      <c r="M589" s="9">
        <f>(Table_3[[#This Row],[Värde]]-Table_3[[#This Row],[Total]])</f>
        <v>-0.10994514463392344</v>
      </c>
      <c r="N589">
        <f>Table_3[[#This Row],[Värde]]*100</f>
        <v>24.134970175989821</v>
      </c>
      <c r="O589" t="str">
        <f>FIXED(Table_3[[#This Row],[Värde_num]],0)</f>
        <v>24</v>
      </c>
      <c r="P589" t="str">
        <f>Table_3[[#This Row],[Undergrupp]]&amp;" ("&amp;Table_3[[#This Row],[Varde_heltal]]&amp;"%)"</f>
        <v>Sysselsättning: Studerande (24%)</v>
      </c>
    </row>
    <row r="590" spans="1:16" x14ac:dyDescent="0.2">
      <c r="A590" t="s">
        <v>0</v>
      </c>
      <c r="B590" t="s">
        <v>94</v>
      </c>
      <c r="C590" t="s">
        <v>83</v>
      </c>
      <c r="D590" t="s">
        <v>6</v>
      </c>
      <c r="E590" t="s">
        <v>37</v>
      </c>
      <c r="F590" s="8">
        <v>0.4427941367654144</v>
      </c>
      <c r="G590" s="8">
        <v>0.35129484639382164</v>
      </c>
      <c r="H590" t="s">
        <v>123</v>
      </c>
      <c r="I590">
        <v>328</v>
      </c>
      <c r="J590">
        <v>224</v>
      </c>
      <c r="M590" s="9">
        <f>(Table_3[[#This Row],[Värde]]-Table_3[[#This Row],[Total]])</f>
        <v>9.1499290371592767E-2</v>
      </c>
      <c r="N590">
        <f>Table_3[[#This Row],[Värde]]*100</f>
        <v>44.279413676541438</v>
      </c>
      <c r="O590" t="str">
        <f>FIXED(Table_3[[#This Row],[Värde_num]],0)</f>
        <v>44</v>
      </c>
      <c r="P590" t="str">
        <f>Table_3[[#This Row],[Undergrupp]]&amp;" ("&amp;Table_3[[#This Row],[Varde_heltal]]&amp;"%)"</f>
        <v>Sysselsättning: Pensionär (44%)</v>
      </c>
    </row>
    <row r="591" spans="1:16" x14ac:dyDescent="0.2">
      <c r="A591" t="s">
        <v>0</v>
      </c>
      <c r="B591" t="s">
        <v>94</v>
      </c>
      <c r="C591" t="s">
        <v>83</v>
      </c>
      <c r="D591" t="s">
        <v>6</v>
      </c>
      <c r="E591" t="s">
        <v>38</v>
      </c>
      <c r="F591" s="8">
        <v>0.19868089585720894</v>
      </c>
      <c r="G591" s="8">
        <v>0.35129484639382164</v>
      </c>
      <c r="H591" t="s">
        <v>124</v>
      </c>
      <c r="I591">
        <v>34</v>
      </c>
      <c r="J591">
        <v>53</v>
      </c>
      <c r="M591" s="9">
        <f>(Table_3[[#This Row],[Värde]]-Table_3[[#This Row],[Total]])</f>
        <v>-0.1526139505366127</v>
      </c>
      <c r="N591">
        <f>Table_3[[#This Row],[Värde]]*100</f>
        <v>19.868089585720895</v>
      </c>
      <c r="O591" t="str">
        <f>FIXED(Table_3[[#This Row],[Värde_num]],0)</f>
        <v>20</v>
      </c>
      <c r="P591" t="str">
        <f>Table_3[[#This Row],[Undergrupp]]&amp;" ("&amp;Table_3[[#This Row],[Varde_heltal]]&amp;"%)"</f>
        <v>Sysselsättning: Arbetssökande (20%)</v>
      </c>
    </row>
    <row r="592" spans="1:16" x14ac:dyDescent="0.2">
      <c r="A592" t="s">
        <v>0</v>
      </c>
      <c r="B592" t="s">
        <v>94</v>
      </c>
      <c r="C592" t="s">
        <v>83</v>
      </c>
      <c r="D592" t="s">
        <v>7</v>
      </c>
      <c r="E592" t="s">
        <v>40</v>
      </c>
      <c r="F592" s="8">
        <v>0.26322563223317358</v>
      </c>
      <c r="G592" s="8">
        <v>0.35129484639382164</v>
      </c>
      <c r="H592" t="s">
        <v>124</v>
      </c>
      <c r="I592">
        <v>249</v>
      </c>
      <c r="J592">
        <v>315</v>
      </c>
      <c r="M592" s="9">
        <f>(Table_3[[#This Row],[Värde]]-Table_3[[#This Row],[Total]])</f>
        <v>-8.8069214160648057E-2</v>
      </c>
      <c r="N592">
        <f>Table_3[[#This Row],[Värde]]*100</f>
        <v>26.322563223317356</v>
      </c>
      <c r="O592" t="str">
        <f>FIXED(Table_3[[#This Row],[Värde_num]],0)</f>
        <v>26</v>
      </c>
      <c r="P592" t="str">
        <f>Table_3[[#This Row],[Undergrupp]]&amp;" ("&amp;Table_3[[#This Row],[Varde_heltal]]&amp;"%)"</f>
        <v>Boende: Hyreslägenhet (26%)</v>
      </c>
    </row>
    <row r="593" spans="1:16" x14ac:dyDescent="0.2">
      <c r="A593" t="s">
        <v>0</v>
      </c>
      <c r="B593" t="s">
        <v>94</v>
      </c>
      <c r="C593" t="s">
        <v>83</v>
      </c>
      <c r="D593" t="s">
        <v>7</v>
      </c>
      <c r="E593" t="s">
        <v>42</v>
      </c>
      <c r="F593" s="8">
        <v>0.41424026393699853</v>
      </c>
      <c r="G593" s="8">
        <v>0.35129484639382164</v>
      </c>
      <c r="H593" t="s">
        <v>123</v>
      </c>
      <c r="I593">
        <v>501</v>
      </c>
      <c r="J593">
        <v>439</v>
      </c>
      <c r="M593" s="9">
        <f>(Table_3[[#This Row],[Värde]]-Table_3[[#This Row],[Total]])</f>
        <v>6.2945417543176896E-2</v>
      </c>
      <c r="N593">
        <f>Table_3[[#This Row],[Värde]]*100</f>
        <v>41.424026393699855</v>
      </c>
      <c r="O593" t="str">
        <f>FIXED(Table_3[[#This Row],[Värde_num]],0)</f>
        <v>41</v>
      </c>
      <c r="P593" t="str">
        <f>Table_3[[#This Row],[Undergrupp]]&amp;" ("&amp;Table_3[[#This Row],[Varde_heltal]]&amp;"%)"</f>
        <v>Boende: Villa/radhus (41%)</v>
      </c>
    </row>
    <row r="594" spans="1:16" x14ac:dyDescent="0.2">
      <c r="A594" t="s">
        <v>0</v>
      </c>
      <c r="B594" t="s">
        <v>94</v>
      </c>
      <c r="C594" t="s">
        <v>83</v>
      </c>
      <c r="D594" t="s">
        <v>11</v>
      </c>
      <c r="E594" t="s">
        <v>52</v>
      </c>
      <c r="F594" s="8">
        <v>0.27895034788881545</v>
      </c>
      <c r="G594" s="8">
        <v>0.35129484639382164</v>
      </c>
      <c r="H594" t="s">
        <v>124</v>
      </c>
      <c r="I594">
        <v>155</v>
      </c>
      <c r="J594">
        <v>190</v>
      </c>
      <c r="M594" s="9">
        <f>(Table_3[[#This Row],[Värde]]-Table_3[[#This Row],[Total]])</f>
        <v>-7.2344498505006183E-2</v>
      </c>
      <c r="N594">
        <f>Table_3[[#This Row],[Värde]]*100</f>
        <v>27.895034788881546</v>
      </c>
      <c r="O594" t="str">
        <f>FIXED(Table_3[[#This Row],[Värde_num]],0)</f>
        <v>28</v>
      </c>
      <c r="P594" t="str">
        <f>Table_3[[#This Row],[Undergrupp]]&amp;" ("&amp;Table_3[[#This Row],[Varde_heltal]]&amp;"%)"</f>
        <v>Hushållsinkomst: -299k (28%)</v>
      </c>
    </row>
    <row r="595" spans="1:16" x14ac:dyDescent="0.2">
      <c r="A595" t="s">
        <v>0</v>
      </c>
      <c r="B595" t="s">
        <v>94</v>
      </c>
      <c r="C595" t="s">
        <v>83</v>
      </c>
      <c r="D595" t="s">
        <v>11</v>
      </c>
      <c r="E595" t="s">
        <v>53</v>
      </c>
      <c r="F595" s="8">
        <v>0.41706409605966444</v>
      </c>
      <c r="G595" s="8">
        <v>0.35129484639382164</v>
      </c>
      <c r="H595" t="s">
        <v>123</v>
      </c>
      <c r="I595">
        <v>212</v>
      </c>
      <c r="J595">
        <v>213</v>
      </c>
      <c r="M595" s="9">
        <f>(Table_3[[#This Row],[Värde]]-Table_3[[#This Row],[Total]])</f>
        <v>6.5769249665842799E-2</v>
      </c>
      <c r="N595">
        <f>Table_3[[#This Row],[Värde]]*100</f>
        <v>41.706409605966442</v>
      </c>
      <c r="O595" t="str">
        <f>FIXED(Table_3[[#This Row],[Värde_num]],0)</f>
        <v>42</v>
      </c>
      <c r="P595" t="str">
        <f>Table_3[[#This Row],[Undergrupp]]&amp;" ("&amp;Table_3[[#This Row],[Varde_heltal]]&amp;"%)"</f>
        <v>Hushållsinkomst: 300k-499k (42%)</v>
      </c>
    </row>
    <row r="596" spans="1:16" x14ac:dyDescent="0.2">
      <c r="A596" t="s">
        <v>0</v>
      </c>
      <c r="B596" t="s">
        <v>94</v>
      </c>
      <c r="C596" t="s">
        <v>83</v>
      </c>
      <c r="D596" t="s">
        <v>12</v>
      </c>
      <c r="E596" t="s">
        <v>56</v>
      </c>
      <c r="F596" s="8">
        <v>0.39116202425840968</v>
      </c>
      <c r="G596" s="8">
        <v>0.35129484639382164</v>
      </c>
      <c r="H596" t="s">
        <v>123</v>
      </c>
      <c r="I596">
        <v>487</v>
      </c>
      <c r="J596">
        <v>429</v>
      </c>
      <c r="M596" s="9">
        <f>(Table_3[[#This Row],[Värde]]-Table_3[[#This Row],[Total]])</f>
        <v>3.9867177864588044E-2</v>
      </c>
      <c r="N596">
        <f>Table_3[[#This Row],[Värde]]*100</f>
        <v>39.116202425840967</v>
      </c>
      <c r="O596" t="str">
        <f>FIXED(Table_3[[#This Row],[Värde_num]],0)</f>
        <v>39</v>
      </c>
      <c r="P596" t="str">
        <f>Table_3[[#This Row],[Undergrupp]]&amp;" ("&amp;Table_3[[#This Row],[Varde_heltal]]&amp;"%)"</f>
        <v>Civilstånd: Gift/partnerskap (39%)</v>
      </c>
    </row>
    <row r="597" spans="1:16" x14ac:dyDescent="0.2">
      <c r="A597" t="s">
        <v>0</v>
      </c>
      <c r="B597" t="s">
        <v>94</v>
      </c>
      <c r="C597" t="s">
        <v>83</v>
      </c>
      <c r="D597" t="s">
        <v>15</v>
      </c>
      <c r="E597" t="s">
        <v>67</v>
      </c>
      <c r="F597" s="8">
        <v>0.45420649465629603</v>
      </c>
      <c r="G597" s="8">
        <v>0.35129484639382164</v>
      </c>
      <c r="H597" t="s">
        <v>123</v>
      </c>
      <c r="I597">
        <v>146</v>
      </c>
      <c r="J597">
        <v>157</v>
      </c>
      <c r="M597" s="9">
        <f>(Table_3[[#This Row],[Värde]]-Table_3[[#This Row],[Total]])</f>
        <v>0.1029116482624744</v>
      </c>
      <c r="N597">
        <f>Table_3[[#This Row],[Värde]]*100</f>
        <v>45.420649465629602</v>
      </c>
      <c r="O597" t="str">
        <f>FIXED(Table_3[[#This Row],[Värde_num]],0)</f>
        <v>45</v>
      </c>
      <c r="P597" t="str">
        <f>Table_3[[#This Row],[Undergrupp]]&amp;" ("&amp;Table_3[[#This Row],[Varde_heltal]]&amp;"%)"</f>
        <v>Partisympati: M (45%)</v>
      </c>
    </row>
    <row r="598" spans="1:16" x14ac:dyDescent="0.2">
      <c r="A598" t="s">
        <v>0</v>
      </c>
      <c r="B598" t="s">
        <v>94</v>
      </c>
      <c r="C598" t="s">
        <v>83</v>
      </c>
      <c r="D598" t="s">
        <v>15</v>
      </c>
      <c r="E598" t="s">
        <v>76</v>
      </c>
      <c r="F598" s="8">
        <v>0.41633021899090161</v>
      </c>
      <c r="G598" s="8">
        <v>0.35129484639382164</v>
      </c>
      <c r="H598" t="s">
        <v>123</v>
      </c>
      <c r="I598">
        <v>220</v>
      </c>
      <c r="J598">
        <v>225</v>
      </c>
      <c r="M598" s="9">
        <f>(Table_3[[#This Row],[Värde]]-Table_3[[#This Row],[Total]])</f>
        <v>6.5035372597079977E-2</v>
      </c>
      <c r="N598">
        <f>Table_3[[#This Row],[Värde]]*100</f>
        <v>41.63302189909016</v>
      </c>
      <c r="O598" t="str">
        <f>FIXED(Table_3[[#This Row],[Värde_num]],0)</f>
        <v>42</v>
      </c>
      <c r="P598" t="str">
        <f>Table_3[[#This Row],[Undergrupp]]&amp;" ("&amp;Table_3[[#This Row],[Varde_heltal]]&amp;"%)"</f>
        <v>Partisympati: M+L+KD (42%)</v>
      </c>
    </row>
    <row r="599" spans="1:16" x14ac:dyDescent="0.2">
      <c r="A599" t="s">
        <v>0</v>
      </c>
      <c r="B599" t="s">
        <v>94</v>
      </c>
      <c r="C599" t="s">
        <v>84</v>
      </c>
      <c r="D599" t="s">
        <v>11</v>
      </c>
      <c r="E599" t="s">
        <v>53</v>
      </c>
      <c r="F599" s="8">
        <v>2.8394668063629131E-2</v>
      </c>
      <c r="G599" s="8">
        <v>6.5915033903707329E-2</v>
      </c>
      <c r="H599" t="s">
        <v>124</v>
      </c>
      <c r="I599">
        <v>212</v>
      </c>
      <c r="J599">
        <v>213</v>
      </c>
      <c r="M599" s="9">
        <f>(Table_3[[#This Row],[Värde]]-Table_3[[#This Row],[Total]])</f>
        <v>-3.7520365840078201E-2</v>
      </c>
      <c r="N599">
        <f>Table_3[[#This Row],[Värde]]*100</f>
        <v>2.8394668063629132</v>
      </c>
      <c r="O599" t="str">
        <f>FIXED(Table_3[[#This Row],[Värde_num]],0)</f>
        <v>3</v>
      </c>
      <c r="P599" t="str">
        <f>Table_3[[#This Row],[Undergrupp]]&amp;" ("&amp;Table_3[[#This Row],[Varde_heltal]]&amp;"%)"</f>
        <v>Hushållsinkomst: 300k-499k (3%)</v>
      </c>
    </row>
    <row r="600" spans="1:16" x14ac:dyDescent="0.2">
      <c r="A600" t="s">
        <v>0</v>
      </c>
      <c r="B600" t="s">
        <v>94</v>
      </c>
      <c r="C600" t="s">
        <v>84</v>
      </c>
      <c r="D600" t="s">
        <v>11</v>
      </c>
      <c r="E600" t="s">
        <v>55</v>
      </c>
      <c r="F600" s="8">
        <v>9.7001924485986421E-2</v>
      </c>
      <c r="G600" s="8">
        <v>6.5915033903707329E-2</v>
      </c>
      <c r="H600" t="s">
        <v>123</v>
      </c>
      <c r="I600">
        <v>321</v>
      </c>
      <c r="J600">
        <v>284</v>
      </c>
      <c r="M600" s="9">
        <f>(Table_3[[#This Row],[Värde]]-Table_3[[#This Row],[Total]])</f>
        <v>3.1086890582279092E-2</v>
      </c>
      <c r="N600">
        <f>Table_3[[#This Row],[Värde]]*100</f>
        <v>9.7001924485986422</v>
      </c>
      <c r="O600" t="str">
        <f>FIXED(Table_3[[#This Row],[Värde_num]],0)</f>
        <v>10</v>
      </c>
      <c r="P600" t="str">
        <f>Table_3[[#This Row],[Undergrupp]]&amp;" ("&amp;Table_3[[#This Row],[Varde_heltal]]&amp;"%)"</f>
        <v>Hushållsinkomst: 800k- (10%)</v>
      </c>
    </row>
    <row r="601" spans="1:16" x14ac:dyDescent="0.2">
      <c r="A601" t="s">
        <v>0</v>
      </c>
      <c r="B601" t="s">
        <v>94</v>
      </c>
      <c r="C601" t="s">
        <v>84</v>
      </c>
      <c r="D601" t="s">
        <v>15</v>
      </c>
      <c r="E601" t="s">
        <v>72</v>
      </c>
      <c r="F601" s="8">
        <v>0</v>
      </c>
      <c r="G601" s="8">
        <v>6.5915033903707329E-2</v>
      </c>
      <c r="H601" t="s">
        <v>124</v>
      </c>
      <c r="I601">
        <v>79</v>
      </c>
      <c r="J601">
        <v>63</v>
      </c>
      <c r="M601" s="9">
        <f>(Table_3[[#This Row],[Värde]]-Table_3[[#This Row],[Total]])</f>
        <v>-6.5915033903707329E-2</v>
      </c>
      <c r="N601">
        <f>Table_3[[#This Row],[Värde]]*100</f>
        <v>0</v>
      </c>
      <c r="O601" t="str">
        <f>FIXED(Table_3[[#This Row],[Värde_num]],0)</f>
        <v>0</v>
      </c>
      <c r="P601" t="str">
        <f>Table_3[[#This Row],[Undergrupp]]&amp;" ("&amp;Table_3[[#This Row],[Varde_heltal]]&amp;"%)"</f>
        <v>Partisympati: V (0%)</v>
      </c>
    </row>
    <row r="602" spans="1:16" x14ac:dyDescent="0.2">
      <c r="A602" t="s">
        <v>0</v>
      </c>
      <c r="B602" t="s">
        <v>94</v>
      </c>
      <c r="C602" t="s">
        <v>84</v>
      </c>
      <c r="D602" t="s">
        <v>15</v>
      </c>
      <c r="E602" t="s">
        <v>74</v>
      </c>
      <c r="F602" s="8">
        <v>0.11624182837233953</v>
      </c>
      <c r="G602" s="8">
        <v>6.5915033903707329E-2</v>
      </c>
      <c r="H602" t="s">
        <v>123</v>
      </c>
      <c r="I602">
        <v>152</v>
      </c>
      <c r="J602">
        <v>192</v>
      </c>
      <c r="M602" s="9">
        <f>(Table_3[[#This Row],[Värde]]-Table_3[[#This Row],[Total]])</f>
        <v>5.0326794468632197E-2</v>
      </c>
      <c r="N602">
        <f>Table_3[[#This Row],[Värde]]*100</f>
        <v>11.624182837233953</v>
      </c>
      <c r="O602" t="str">
        <f>FIXED(Table_3[[#This Row],[Värde_num]],0)</f>
        <v>12</v>
      </c>
      <c r="P602" t="str">
        <f>Table_3[[#This Row],[Undergrupp]]&amp;" ("&amp;Table_3[[#This Row],[Varde_heltal]]&amp;"%)"</f>
        <v>Partisympati: SD (12%)</v>
      </c>
    </row>
    <row r="603" spans="1:16" x14ac:dyDescent="0.2">
      <c r="A603" t="s">
        <v>0</v>
      </c>
      <c r="B603" t="s">
        <v>94</v>
      </c>
      <c r="C603" t="s">
        <v>84</v>
      </c>
      <c r="D603" t="s">
        <v>15</v>
      </c>
      <c r="E603" t="s">
        <v>77</v>
      </c>
      <c r="F603" s="8">
        <v>3.9646973994388539E-2</v>
      </c>
      <c r="G603" s="8">
        <v>6.5915033903707329E-2</v>
      </c>
      <c r="H603" t="s">
        <v>124</v>
      </c>
      <c r="I603">
        <v>518</v>
      </c>
      <c r="J603">
        <v>441</v>
      </c>
      <c r="M603" s="9">
        <f>(Table_3[[#This Row],[Värde]]-Table_3[[#This Row],[Total]])</f>
        <v>-2.626805990931879E-2</v>
      </c>
      <c r="N603">
        <f>Table_3[[#This Row],[Värde]]*100</f>
        <v>3.9646973994388537</v>
      </c>
      <c r="O603" t="str">
        <f>FIXED(Table_3[[#This Row],[Värde_num]],0)</f>
        <v>4</v>
      </c>
      <c r="P603" t="str">
        <f>Table_3[[#This Row],[Undergrupp]]&amp;" ("&amp;Table_3[[#This Row],[Varde_heltal]]&amp;"%)"</f>
        <v>Partisympati: S+V+MP+C (4%)</v>
      </c>
    </row>
    <row r="604" spans="1:16" x14ac:dyDescent="0.2">
      <c r="A604" t="s">
        <v>0</v>
      </c>
      <c r="B604" t="s">
        <v>94</v>
      </c>
      <c r="C604" t="s">
        <v>85</v>
      </c>
      <c r="D604" t="s">
        <v>2</v>
      </c>
      <c r="E604" t="s">
        <v>19</v>
      </c>
      <c r="F604" s="8">
        <v>5.765563793714552E-3</v>
      </c>
      <c r="G604" s="8">
        <v>1.9602967293578809E-2</v>
      </c>
      <c r="H604" t="s">
        <v>124</v>
      </c>
      <c r="I604">
        <v>143</v>
      </c>
      <c r="J604">
        <v>280</v>
      </c>
      <c r="M604" s="9">
        <f>(Table_3[[#This Row],[Värde]]-Table_3[[#This Row],[Total]])</f>
        <v>-1.3837403499864257E-2</v>
      </c>
      <c r="N604">
        <f>Table_3[[#This Row],[Värde]]*100</f>
        <v>0.57655637937145521</v>
      </c>
      <c r="O604" t="str">
        <f>FIXED(Table_3[[#This Row],[Värde_num]],0)</f>
        <v>1</v>
      </c>
      <c r="P604" t="str">
        <f>Table_3[[#This Row],[Undergrupp]]&amp;" ("&amp;Table_3[[#This Row],[Varde_heltal]]&amp;"%)"</f>
        <v>Ålder: 18-34 år (1%)</v>
      </c>
    </row>
    <row r="605" spans="1:16" x14ac:dyDescent="0.2">
      <c r="A605" t="s">
        <v>0</v>
      </c>
      <c r="B605" t="s">
        <v>94</v>
      </c>
      <c r="C605" t="s">
        <v>85</v>
      </c>
      <c r="D605" t="s">
        <v>2</v>
      </c>
      <c r="E605" t="s">
        <v>21</v>
      </c>
      <c r="F605" s="8">
        <v>4.1151074912121367E-2</v>
      </c>
      <c r="G605" s="8">
        <v>1.9602967293578809E-2</v>
      </c>
      <c r="H605" t="s">
        <v>123</v>
      </c>
      <c r="I605">
        <v>305</v>
      </c>
      <c r="J605">
        <v>243</v>
      </c>
      <c r="M605" s="9">
        <f>(Table_3[[#This Row],[Värde]]-Table_3[[#This Row],[Total]])</f>
        <v>2.1548107618542558E-2</v>
      </c>
      <c r="N605">
        <f>Table_3[[#This Row],[Värde]]*100</f>
        <v>4.1151074912121368</v>
      </c>
      <c r="O605" t="str">
        <f>FIXED(Table_3[[#This Row],[Värde_num]],0)</f>
        <v>4</v>
      </c>
      <c r="P605" t="str">
        <f>Table_3[[#This Row],[Undergrupp]]&amp;" ("&amp;Table_3[[#This Row],[Varde_heltal]]&amp;"%)"</f>
        <v>Ålder: 50-64 år (4%)</v>
      </c>
    </row>
    <row r="606" spans="1:16" x14ac:dyDescent="0.2">
      <c r="A606" t="s">
        <v>0</v>
      </c>
      <c r="B606" t="s">
        <v>94</v>
      </c>
      <c r="C606" t="s">
        <v>85</v>
      </c>
      <c r="D606" t="s">
        <v>4</v>
      </c>
      <c r="E606" t="s">
        <v>29</v>
      </c>
      <c r="F606" s="8">
        <v>4.5888802227524422E-2</v>
      </c>
      <c r="G606" s="8">
        <v>1.9602967293578809E-2</v>
      </c>
      <c r="H606" t="s">
        <v>123</v>
      </c>
      <c r="I606">
        <v>147</v>
      </c>
      <c r="J606">
        <v>120</v>
      </c>
      <c r="M606" s="9">
        <f>(Table_3[[#This Row],[Värde]]-Table_3[[#This Row],[Total]])</f>
        <v>2.6285834933945613E-2</v>
      </c>
      <c r="N606">
        <f>Table_3[[#This Row],[Värde]]*100</f>
        <v>4.5888802227524419</v>
      </c>
      <c r="O606" t="str">
        <f>FIXED(Table_3[[#This Row],[Värde_num]],0)</f>
        <v>5</v>
      </c>
      <c r="P606" t="str">
        <f>Table_3[[#This Row],[Undergrupp]]&amp;" ("&amp;Table_3[[#This Row],[Varde_heltal]]&amp;"%)"</f>
        <v>Kvinna: 50-64 år (5%)</v>
      </c>
    </row>
    <row r="607" spans="1:16" x14ac:dyDescent="0.2">
      <c r="A607" t="s">
        <v>0</v>
      </c>
      <c r="B607" t="s">
        <v>94</v>
      </c>
      <c r="C607" t="s">
        <v>85</v>
      </c>
      <c r="D607" t="s">
        <v>6</v>
      </c>
      <c r="E607" t="s">
        <v>34</v>
      </c>
      <c r="F607" s="8">
        <v>4.0002165786593873E-2</v>
      </c>
      <c r="G607" s="8">
        <v>1.9602967293578809E-2</v>
      </c>
      <c r="H607" t="s">
        <v>123</v>
      </c>
      <c r="I607">
        <v>141</v>
      </c>
      <c r="J607">
        <v>178</v>
      </c>
      <c r="M607" s="9">
        <f>(Table_3[[#This Row],[Värde]]-Table_3[[#This Row],[Total]])</f>
        <v>2.0399198493015063E-2</v>
      </c>
      <c r="N607">
        <f>Table_3[[#This Row],[Värde]]*100</f>
        <v>4.0002165786593871</v>
      </c>
      <c r="O607" t="str">
        <f>FIXED(Table_3[[#This Row],[Värde_num]],0)</f>
        <v>4</v>
      </c>
      <c r="P607" t="str">
        <f>Table_3[[#This Row],[Undergrupp]]&amp;" ("&amp;Table_3[[#This Row],[Varde_heltal]]&amp;"%)"</f>
        <v>Sysselsättning: Arbetare (4%)</v>
      </c>
    </row>
    <row r="608" spans="1:16" x14ac:dyDescent="0.2">
      <c r="A608" t="s">
        <v>0</v>
      </c>
      <c r="B608" t="s">
        <v>94</v>
      </c>
      <c r="C608" t="s">
        <v>85</v>
      </c>
      <c r="D608" t="s">
        <v>14</v>
      </c>
      <c r="E608" t="s">
        <v>65</v>
      </c>
      <c r="F608" s="8">
        <v>4.279597089013313E-2</v>
      </c>
      <c r="G608" s="8">
        <v>1.9602967293578809E-2</v>
      </c>
      <c r="H608" t="s">
        <v>123</v>
      </c>
      <c r="I608">
        <v>204</v>
      </c>
      <c r="J608">
        <v>203</v>
      </c>
      <c r="M608" s="9">
        <f>(Table_3[[#This Row],[Värde]]-Table_3[[#This Row],[Total]])</f>
        <v>2.319300359655432E-2</v>
      </c>
      <c r="N608">
        <f>Table_3[[#This Row],[Värde]]*100</f>
        <v>4.279597089013313</v>
      </c>
      <c r="O608" t="str">
        <f>FIXED(Table_3[[#This Row],[Värde_num]],0)</f>
        <v>4</v>
      </c>
      <c r="P608" t="str">
        <f>Table_3[[#This Row],[Undergrupp]]&amp;" ("&amp;Table_3[[#This Row],[Varde_heltal]]&amp;"%)"</f>
        <v>Boende i: Västra (4%)</v>
      </c>
    </row>
    <row r="609" spans="1:16" x14ac:dyDescent="0.2">
      <c r="A609" t="s">
        <v>0</v>
      </c>
      <c r="B609" t="s">
        <v>94</v>
      </c>
      <c r="C609" t="s">
        <v>85</v>
      </c>
      <c r="D609" t="s">
        <v>15</v>
      </c>
      <c r="E609" t="s">
        <v>74</v>
      </c>
      <c r="F609" s="8">
        <v>4.57988611568316E-2</v>
      </c>
      <c r="G609" s="8">
        <v>1.9602967293578809E-2</v>
      </c>
      <c r="H609" t="s">
        <v>123</v>
      </c>
      <c r="I609">
        <v>152</v>
      </c>
      <c r="J609">
        <v>192</v>
      </c>
      <c r="M609" s="9">
        <f>(Table_3[[#This Row],[Värde]]-Table_3[[#This Row],[Total]])</f>
        <v>2.619589386325279E-2</v>
      </c>
      <c r="N609">
        <f>Table_3[[#This Row],[Värde]]*100</f>
        <v>4.5798861156831601</v>
      </c>
      <c r="O609" t="str">
        <f>FIXED(Table_3[[#This Row],[Värde_num]],0)</f>
        <v>5</v>
      </c>
      <c r="P609" t="str">
        <f>Table_3[[#This Row],[Undergrupp]]&amp;" ("&amp;Table_3[[#This Row],[Varde_heltal]]&amp;"%)"</f>
        <v>Partisympati: SD (5%)</v>
      </c>
    </row>
    <row r="610" spans="1:16" x14ac:dyDescent="0.2">
      <c r="A610" t="s">
        <v>0</v>
      </c>
      <c r="B610" t="s">
        <v>94</v>
      </c>
      <c r="C610" t="s">
        <v>85</v>
      </c>
      <c r="D610" t="s">
        <v>15</v>
      </c>
      <c r="E610" t="s">
        <v>77</v>
      </c>
      <c r="F610" s="8">
        <v>9.6836810358491825E-3</v>
      </c>
      <c r="G610" s="8">
        <v>1.9602967293578809E-2</v>
      </c>
      <c r="H610" t="s">
        <v>124</v>
      </c>
      <c r="I610">
        <v>518</v>
      </c>
      <c r="J610">
        <v>441</v>
      </c>
      <c r="M610" s="9">
        <f>(Table_3[[#This Row],[Värde]]-Table_3[[#This Row],[Total]])</f>
        <v>-9.919286257729627E-3</v>
      </c>
      <c r="N610">
        <f>Table_3[[#This Row],[Värde]]*100</f>
        <v>0.96836810358491821</v>
      </c>
      <c r="O610" t="str">
        <f>FIXED(Table_3[[#This Row],[Värde_num]],0)</f>
        <v>1</v>
      </c>
      <c r="P610" t="str">
        <f>Table_3[[#This Row],[Undergrupp]]&amp;" ("&amp;Table_3[[#This Row],[Varde_heltal]]&amp;"%)"</f>
        <v>Partisympati: S+V+MP+C (1%)</v>
      </c>
    </row>
    <row r="611" spans="1:16" x14ac:dyDescent="0.2">
      <c r="A611" t="s">
        <v>0</v>
      </c>
      <c r="B611" t="s">
        <v>94</v>
      </c>
      <c r="C611" t="s">
        <v>86</v>
      </c>
      <c r="D611" t="s">
        <v>2</v>
      </c>
      <c r="E611" t="s">
        <v>20</v>
      </c>
      <c r="F611" s="8">
        <v>0.35223905416548384</v>
      </c>
      <c r="G611" s="8">
        <v>0.2813811541366662</v>
      </c>
      <c r="H611" t="s">
        <v>123</v>
      </c>
      <c r="I611">
        <v>210</v>
      </c>
      <c r="J611">
        <v>254</v>
      </c>
      <c r="M611" s="9">
        <f>(Table_3[[#This Row],[Värde]]-Table_3[[#This Row],[Total]])</f>
        <v>7.0857900028817644E-2</v>
      </c>
      <c r="N611">
        <f>Table_3[[#This Row],[Värde]]*100</f>
        <v>35.223905416548384</v>
      </c>
      <c r="O611" t="str">
        <f>FIXED(Table_3[[#This Row],[Värde_num]],0)</f>
        <v>35</v>
      </c>
      <c r="P611" t="str">
        <f>Table_3[[#This Row],[Undergrupp]]&amp;" ("&amp;Table_3[[#This Row],[Varde_heltal]]&amp;"%)"</f>
        <v>Ålder: 35-49 år (35%)</v>
      </c>
    </row>
    <row r="612" spans="1:16" x14ac:dyDescent="0.2">
      <c r="A612" t="s">
        <v>0</v>
      </c>
      <c r="B612" t="s">
        <v>94</v>
      </c>
      <c r="C612" t="s">
        <v>86</v>
      </c>
      <c r="D612" t="s">
        <v>2</v>
      </c>
      <c r="E612" t="s">
        <v>22</v>
      </c>
      <c r="F612" s="8">
        <v>0.21727440907377854</v>
      </c>
      <c r="G612" s="8">
        <v>0.2813811541366662</v>
      </c>
      <c r="H612" t="s">
        <v>124</v>
      </c>
      <c r="I612">
        <v>357</v>
      </c>
      <c r="J612">
        <v>239</v>
      </c>
      <c r="M612" s="9">
        <f>(Table_3[[#This Row],[Värde]]-Table_3[[#This Row],[Total]])</f>
        <v>-6.410674506288766E-2</v>
      </c>
      <c r="N612">
        <f>Table_3[[#This Row],[Värde]]*100</f>
        <v>21.727440907377854</v>
      </c>
      <c r="O612" t="str">
        <f>FIXED(Table_3[[#This Row],[Värde_num]],0)</f>
        <v>22</v>
      </c>
      <c r="P612" t="str">
        <f>Table_3[[#This Row],[Undergrupp]]&amp;" ("&amp;Table_3[[#This Row],[Varde_heltal]]&amp;"%)"</f>
        <v>Ålder: 65-84 år (22%)</v>
      </c>
    </row>
    <row r="613" spans="1:16" x14ac:dyDescent="0.2">
      <c r="A613" t="s">
        <v>0</v>
      </c>
      <c r="B613" t="s">
        <v>94</v>
      </c>
      <c r="C613" t="s">
        <v>86</v>
      </c>
      <c r="D613" t="s">
        <v>3</v>
      </c>
      <c r="E613" t="s">
        <v>24</v>
      </c>
      <c r="F613" s="8">
        <v>0.39820507636281433</v>
      </c>
      <c r="G613" s="8">
        <v>0.2813811541366662</v>
      </c>
      <c r="H613" t="s">
        <v>123</v>
      </c>
      <c r="I613">
        <v>108</v>
      </c>
      <c r="J613">
        <v>130</v>
      </c>
      <c r="M613" s="9">
        <f>(Table_3[[#This Row],[Värde]]-Table_3[[#This Row],[Total]])</f>
        <v>0.11682392222614812</v>
      </c>
      <c r="N613">
        <f>Table_3[[#This Row],[Värde]]*100</f>
        <v>39.820507636281434</v>
      </c>
      <c r="O613" t="str">
        <f>FIXED(Table_3[[#This Row],[Värde_num]],0)</f>
        <v>40</v>
      </c>
      <c r="P613" t="str">
        <f>Table_3[[#This Row],[Undergrupp]]&amp;" ("&amp;Table_3[[#This Row],[Varde_heltal]]&amp;"%)"</f>
        <v>Man: 35-49 år (40%)</v>
      </c>
    </row>
    <row r="614" spans="1:16" x14ac:dyDescent="0.2">
      <c r="A614" t="s">
        <v>0</v>
      </c>
      <c r="B614" t="s">
        <v>94</v>
      </c>
      <c r="C614" t="s">
        <v>86</v>
      </c>
      <c r="D614" t="s">
        <v>4</v>
      </c>
      <c r="E614" t="s">
        <v>29</v>
      </c>
      <c r="F614" s="8">
        <v>0.19953985095723145</v>
      </c>
      <c r="G614" s="8">
        <v>0.2813811541366662</v>
      </c>
      <c r="H614" t="s">
        <v>124</v>
      </c>
      <c r="I614">
        <v>147</v>
      </c>
      <c r="J614">
        <v>120</v>
      </c>
      <c r="M614" s="9">
        <f>(Table_3[[#This Row],[Värde]]-Table_3[[#This Row],[Total]])</f>
        <v>-8.1841303179434749E-2</v>
      </c>
      <c r="N614">
        <f>Table_3[[#This Row],[Värde]]*100</f>
        <v>19.953985095723144</v>
      </c>
      <c r="O614" t="str">
        <f>FIXED(Table_3[[#This Row],[Värde_num]],0)</f>
        <v>20</v>
      </c>
      <c r="P614" t="str">
        <f>Table_3[[#This Row],[Undergrupp]]&amp;" ("&amp;Table_3[[#This Row],[Varde_heltal]]&amp;"%)"</f>
        <v>Kvinna: 50-64 år (20%)</v>
      </c>
    </row>
    <row r="615" spans="1:16" x14ac:dyDescent="0.2">
      <c r="A615" t="s">
        <v>0</v>
      </c>
      <c r="B615" t="s">
        <v>94</v>
      </c>
      <c r="C615" t="s">
        <v>86</v>
      </c>
      <c r="D615" t="s">
        <v>6</v>
      </c>
      <c r="E615" t="s">
        <v>37</v>
      </c>
      <c r="F615" s="8">
        <v>0.20761615791927443</v>
      </c>
      <c r="G615" s="8">
        <v>0.2813811541366662</v>
      </c>
      <c r="H615" t="s">
        <v>124</v>
      </c>
      <c r="I615">
        <v>328</v>
      </c>
      <c r="J615">
        <v>224</v>
      </c>
      <c r="M615" s="9">
        <f>(Table_3[[#This Row],[Värde]]-Table_3[[#This Row],[Total]])</f>
        <v>-7.3764996217391771E-2</v>
      </c>
      <c r="N615">
        <f>Table_3[[#This Row],[Värde]]*100</f>
        <v>20.761615791927444</v>
      </c>
      <c r="O615" t="str">
        <f>FIXED(Table_3[[#This Row],[Värde_num]],0)</f>
        <v>21</v>
      </c>
      <c r="P615" t="str">
        <f>Table_3[[#This Row],[Undergrupp]]&amp;" ("&amp;Table_3[[#This Row],[Varde_heltal]]&amp;"%)"</f>
        <v>Sysselsättning: Pensionär (21%)</v>
      </c>
    </row>
    <row r="616" spans="1:16" x14ac:dyDescent="0.2">
      <c r="A616" t="s">
        <v>0</v>
      </c>
      <c r="B616" t="s">
        <v>94</v>
      </c>
      <c r="C616" t="s">
        <v>86</v>
      </c>
      <c r="D616" t="s">
        <v>9</v>
      </c>
      <c r="E616" t="s">
        <v>46</v>
      </c>
      <c r="F616" s="8">
        <v>0.38936863092226059</v>
      </c>
      <c r="G616" s="8">
        <v>0.2813811541366662</v>
      </c>
      <c r="H616" t="s">
        <v>123</v>
      </c>
      <c r="I616">
        <v>155</v>
      </c>
      <c r="J616">
        <v>180</v>
      </c>
      <c r="M616" s="9">
        <f>(Table_3[[#This Row],[Värde]]-Table_3[[#This Row],[Total]])</f>
        <v>0.10798747678559439</v>
      </c>
      <c r="N616">
        <f>Table_3[[#This Row],[Värde]]*100</f>
        <v>38.936863092226062</v>
      </c>
      <c r="O616" t="str">
        <f>FIXED(Table_3[[#This Row],[Värde_num]],0)</f>
        <v>39</v>
      </c>
      <c r="P616" t="str">
        <f>Table_3[[#This Row],[Undergrupp]]&amp;" ("&amp;Table_3[[#This Row],[Varde_heltal]]&amp;"%)"</f>
        <v>Fackligt medlemskap: Nej (39%)</v>
      </c>
    </row>
    <row r="617" spans="1:16" x14ac:dyDescent="0.2">
      <c r="A617" t="s">
        <v>0</v>
      </c>
      <c r="B617" t="s">
        <v>94</v>
      </c>
      <c r="C617" t="s">
        <v>86</v>
      </c>
      <c r="D617" t="s">
        <v>11</v>
      </c>
      <c r="E617" t="s">
        <v>55</v>
      </c>
      <c r="F617" s="8">
        <v>0.20339906298883645</v>
      </c>
      <c r="G617" s="8">
        <v>0.2813811541366662</v>
      </c>
      <c r="H617" t="s">
        <v>124</v>
      </c>
      <c r="I617">
        <v>321</v>
      </c>
      <c r="J617">
        <v>284</v>
      </c>
      <c r="M617" s="9">
        <f>(Table_3[[#This Row],[Värde]]-Table_3[[#This Row],[Total]])</f>
        <v>-7.7982091147829752E-2</v>
      </c>
      <c r="N617">
        <f>Table_3[[#This Row],[Värde]]*100</f>
        <v>20.339906298883644</v>
      </c>
      <c r="O617" t="str">
        <f>FIXED(Table_3[[#This Row],[Värde_num]],0)</f>
        <v>20</v>
      </c>
      <c r="P617" t="str">
        <f>Table_3[[#This Row],[Undergrupp]]&amp;" ("&amp;Table_3[[#This Row],[Varde_heltal]]&amp;"%)"</f>
        <v>Hushållsinkomst: 800k- (20%)</v>
      </c>
    </row>
    <row r="618" spans="1:16" x14ac:dyDescent="0.2">
      <c r="A618" t="s">
        <v>0</v>
      </c>
      <c r="B618" t="s">
        <v>94</v>
      </c>
      <c r="C618" t="s">
        <v>86</v>
      </c>
      <c r="D618" t="s">
        <v>13</v>
      </c>
      <c r="E618" t="s">
        <v>59</v>
      </c>
      <c r="F618" s="8">
        <v>0.32549906385001542</v>
      </c>
      <c r="G618" s="8">
        <v>0.2813811541366662</v>
      </c>
      <c r="H618" t="s">
        <v>123</v>
      </c>
      <c r="I618">
        <v>390</v>
      </c>
      <c r="J618">
        <v>403</v>
      </c>
      <c r="M618" s="9">
        <f>(Table_3[[#This Row],[Värde]]-Table_3[[#This Row],[Total]])</f>
        <v>4.4117909713349224E-2</v>
      </c>
      <c r="N618">
        <f>Table_3[[#This Row],[Värde]]*100</f>
        <v>32.549906385001542</v>
      </c>
      <c r="O618" t="str">
        <f>FIXED(Table_3[[#This Row],[Värde_num]],0)</f>
        <v>33</v>
      </c>
      <c r="P618" t="str">
        <f>Table_3[[#This Row],[Undergrupp]]&amp;" ("&amp;Table_3[[#This Row],[Varde_heltal]]&amp;"%)"</f>
        <v>Boende i: Storstäder och storstadsnära kommuner (33%)</v>
      </c>
    </row>
    <row r="619" spans="1:16" x14ac:dyDescent="0.2">
      <c r="A619" t="s">
        <v>0</v>
      </c>
      <c r="B619" t="s">
        <v>94</v>
      </c>
      <c r="C619" t="s">
        <v>86</v>
      </c>
      <c r="D619" t="s">
        <v>13</v>
      </c>
      <c r="E619" t="s">
        <v>60</v>
      </c>
      <c r="F619" s="8">
        <v>0.23656006904903532</v>
      </c>
      <c r="G619" s="8">
        <v>0.2813811541366662</v>
      </c>
      <c r="H619" t="s">
        <v>124</v>
      </c>
      <c r="I619">
        <v>335</v>
      </c>
      <c r="J619">
        <v>326</v>
      </c>
      <c r="M619" s="9">
        <f>(Table_3[[#This Row],[Värde]]-Table_3[[#This Row],[Total]])</f>
        <v>-4.4821085087630885E-2</v>
      </c>
      <c r="N619">
        <f>Table_3[[#This Row],[Värde]]*100</f>
        <v>23.656006904903531</v>
      </c>
      <c r="O619" t="str">
        <f>FIXED(Table_3[[#This Row],[Värde_num]],0)</f>
        <v>24</v>
      </c>
      <c r="P619" t="str">
        <f>Table_3[[#This Row],[Undergrupp]]&amp;" ("&amp;Table_3[[#This Row],[Varde_heltal]]&amp;"%)"</f>
        <v>Boende i: Större städer och kommuner nära större stad (24%)</v>
      </c>
    </row>
    <row r="620" spans="1:16" x14ac:dyDescent="0.2">
      <c r="A620" t="s">
        <v>0</v>
      </c>
      <c r="B620" t="s">
        <v>94</v>
      </c>
      <c r="C620" t="s">
        <v>86</v>
      </c>
      <c r="D620" t="s">
        <v>15</v>
      </c>
      <c r="E620" t="s">
        <v>75</v>
      </c>
      <c r="F620" s="8">
        <v>0.57499382894441697</v>
      </c>
      <c r="G620" s="8">
        <v>0.2813811541366662</v>
      </c>
      <c r="H620" t="s">
        <v>123</v>
      </c>
      <c r="I620">
        <v>15</v>
      </c>
      <c r="J620">
        <v>16</v>
      </c>
      <c r="M620" s="9">
        <f>(Table_3[[#This Row],[Värde]]-Table_3[[#This Row],[Total]])</f>
        <v>0.29361267480775077</v>
      </c>
      <c r="N620">
        <f>Table_3[[#This Row],[Värde]]*100</f>
        <v>57.499382894441695</v>
      </c>
      <c r="O620" t="str">
        <f>FIXED(Table_3[[#This Row],[Värde_num]],0)</f>
        <v>57</v>
      </c>
      <c r="P620" t="str">
        <f>Table_3[[#This Row],[Undergrupp]]&amp;" ("&amp;Table_3[[#This Row],[Varde_heltal]]&amp;"%)"</f>
        <v>Partisympati: Annat (57%)</v>
      </c>
    </row>
    <row r="621" spans="1:16" x14ac:dyDescent="0.2">
      <c r="A621" t="s">
        <v>0</v>
      </c>
      <c r="B621" t="s">
        <v>94</v>
      </c>
      <c r="C621" t="s">
        <v>87</v>
      </c>
      <c r="D621" t="s">
        <v>1</v>
      </c>
      <c r="E621" t="s">
        <v>17</v>
      </c>
      <c r="F621" s="8">
        <v>0.59778349418311794</v>
      </c>
      <c r="G621" s="8">
        <v>0.6331008446660471</v>
      </c>
      <c r="H621" t="s">
        <v>124</v>
      </c>
      <c r="I621">
        <v>503</v>
      </c>
      <c r="J621">
        <v>512</v>
      </c>
      <c r="M621" s="9">
        <f>(Table_3[[#This Row],[Värde]]-Table_3[[#This Row],[Total]])</f>
        <v>-3.5317350482929166E-2</v>
      </c>
      <c r="N621">
        <f>Table_3[[#This Row],[Värde]]*100</f>
        <v>59.778349418311791</v>
      </c>
      <c r="O621" t="str">
        <f>FIXED(Table_3[[#This Row],[Värde_num]],0)</f>
        <v>60</v>
      </c>
      <c r="P621" t="str">
        <f>Table_3[[#This Row],[Undergrupp]]&amp;" ("&amp;Table_3[[#This Row],[Varde_heltal]]&amp;"%)"</f>
        <v>Kön: Man (60%)</v>
      </c>
    </row>
    <row r="622" spans="1:16" x14ac:dyDescent="0.2">
      <c r="A622" t="s">
        <v>0</v>
      </c>
      <c r="B622" t="s">
        <v>94</v>
      </c>
      <c r="C622" t="s">
        <v>87</v>
      </c>
      <c r="D622" t="s">
        <v>1</v>
      </c>
      <c r="E622" t="s">
        <v>18</v>
      </c>
      <c r="F622" s="8">
        <v>0.66902365595449653</v>
      </c>
      <c r="G622" s="8">
        <v>0.6331008446660471</v>
      </c>
      <c r="H622" t="s">
        <v>123</v>
      </c>
      <c r="I622">
        <v>512</v>
      </c>
      <c r="J622">
        <v>503</v>
      </c>
      <c r="M622" s="9">
        <f>(Table_3[[#This Row],[Värde]]-Table_3[[#This Row],[Total]])</f>
        <v>3.592281128844943E-2</v>
      </c>
      <c r="N622">
        <f>Table_3[[#This Row],[Värde]]*100</f>
        <v>66.902365595449652</v>
      </c>
      <c r="O622" t="str">
        <f>FIXED(Table_3[[#This Row],[Värde_num]],0)</f>
        <v>67</v>
      </c>
      <c r="P622" t="str">
        <f>Table_3[[#This Row],[Undergrupp]]&amp;" ("&amp;Table_3[[#This Row],[Varde_heltal]]&amp;"%)"</f>
        <v>Kön: Kvinna (67%)</v>
      </c>
    </row>
    <row r="623" spans="1:16" x14ac:dyDescent="0.2">
      <c r="A623" t="s">
        <v>0</v>
      </c>
      <c r="B623" t="s">
        <v>94</v>
      </c>
      <c r="C623" t="s">
        <v>87</v>
      </c>
      <c r="D623" t="s">
        <v>2</v>
      </c>
      <c r="E623" t="s">
        <v>22</v>
      </c>
      <c r="F623" s="8">
        <v>0.69417325628723991</v>
      </c>
      <c r="G623" s="8">
        <v>0.6331008446660471</v>
      </c>
      <c r="H623" t="s">
        <v>123</v>
      </c>
      <c r="I623">
        <v>357</v>
      </c>
      <c r="J623">
        <v>239</v>
      </c>
      <c r="M623" s="9">
        <f>(Table_3[[#This Row],[Värde]]-Table_3[[#This Row],[Total]])</f>
        <v>6.1072411621192813E-2</v>
      </c>
      <c r="N623">
        <f>Table_3[[#This Row],[Värde]]*100</f>
        <v>69.417325628723987</v>
      </c>
      <c r="O623" t="str">
        <f>FIXED(Table_3[[#This Row],[Värde_num]],0)</f>
        <v>69</v>
      </c>
      <c r="P623" t="str">
        <f>Table_3[[#This Row],[Undergrupp]]&amp;" ("&amp;Table_3[[#This Row],[Varde_heltal]]&amp;"%)"</f>
        <v>Ålder: 65-84 år (69%)</v>
      </c>
    </row>
    <row r="624" spans="1:16" x14ac:dyDescent="0.2">
      <c r="A624" t="s">
        <v>0</v>
      </c>
      <c r="B624" t="s">
        <v>94</v>
      </c>
      <c r="C624" t="s">
        <v>87</v>
      </c>
      <c r="D624" t="s">
        <v>3</v>
      </c>
      <c r="E624" t="s">
        <v>24</v>
      </c>
      <c r="F624" s="8">
        <v>0.54947548546544367</v>
      </c>
      <c r="G624" s="8">
        <v>0.6331008446660471</v>
      </c>
      <c r="H624" t="s">
        <v>124</v>
      </c>
      <c r="I624">
        <v>108</v>
      </c>
      <c r="J624">
        <v>130</v>
      </c>
      <c r="M624" s="9">
        <f>(Table_3[[#This Row],[Värde]]-Table_3[[#This Row],[Total]])</f>
        <v>-8.3625359200603433E-2</v>
      </c>
      <c r="N624">
        <f>Table_3[[#This Row],[Värde]]*100</f>
        <v>54.947548546544368</v>
      </c>
      <c r="O624" t="str">
        <f>FIXED(Table_3[[#This Row],[Värde_num]],0)</f>
        <v>55</v>
      </c>
      <c r="P624" t="str">
        <f>Table_3[[#This Row],[Undergrupp]]&amp;" ("&amp;Table_3[[#This Row],[Varde_heltal]]&amp;"%)"</f>
        <v>Man: 35-49 år (55%)</v>
      </c>
    </row>
    <row r="625" spans="1:16" x14ac:dyDescent="0.2">
      <c r="A625" t="s">
        <v>0</v>
      </c>
      <c r="B625" t="s">
        <v>94</v>
      </c>
      <c r="C625" t="s">
        <v>87</v>
      </c>
      <c r="D625" t="s">
        <v>4</v>
      </c>
      <c r="E625" t="s">
        <v>30</v>
      </c>
      <c r="F625" s="8">
        <v>0.73600167699264807</v>
      </c>
      <c r="G625" s="8">
        <v>0.6331008446660471</v>
      </c>
      <c r="H625" t="s">
        <v>123</v>
      </c>
      <c r="I625">
        <v>182</v>
      </c>
      <c r="J625">
        <v>123</v>
      </c>
      <c r="M625" s="9">
        <f>(Table_3[[#This Row],[Värde]]-Table_3[[#This Row],[Total]])</f>
        <v>0.10290083232660097</v>
      </c>
      <c r="N625">
        <f>Table_3[[#This Row],[Värde]]*100</f>
        <v>73.600167699264802</v>
      </c>
      <c r="O625" t="str">
        <f>FIXED(Table_3[[#This Row],[Värde_num]],0)</f>
        <v>74</v>
      </c>
      <c r="P625" t="str">
        <f>Table_3[[#This Row],[Undergrupp]]&amp;" ("&amp;Table_3[[#This Row],[Varde_heltal]]&amp;"%)"</f>
        <v>Kvinna: 65-84 år (74%)</v>
      </c>
    </row>
    <row r="626" spans="1:16" x14ac:dyDescent="0.2">
      <c r="A626" t="s">
        <v>0</v>
      </c>
      <c r="B626" t="s">
        <v>94</v>
      </c>
      <c r="C626" t="s">
        <v>87</v>
      </c>
      <c r="D626" t="s">
        <v>6</v>
      </c>
      <c r="E626" t="s">
        <v>37</v>
      </c>
      <c r="F626" s="8">
        <v>0.70583413330450806</v>
      </c>
      <c r="G626" s="8">
        <v>0.6331008446660471</v>
      </c>
      <c r="H626" t="s">
        <v>123</v>
      </c>
      <c r="I626">
        <v>328</v>
      </c>
      <c r="J626">
        <v>224</v>
      </c>
      <c r="M626" s="9">
        <f>(Table_3[[#This Row],[Värde]]-Table_3[[#This Row],[Total]])</f>
        <v>7.2733288638460958E-2</v>
      </c>
      <c r="N626">
        <f>Table_3[[#This Row],[Värde]]*100</f>
        <v>70.58341333045081</v>
      </c>
      <c r="O626" t="str">
        <f>FIXED(Table_3[[#This Row],[Värde_num]],0)</f>
        <v>71</v>
      </c>
      <c r="P626" t="str">
        <f>Table_3[[#This Row],[Undergrupp]]&amp;" ("&amp;Table_3[[#This Row],[Varde_heltal]]&amp;"%)"</f>
        <v>Sysselsättning: Pensionär (71%)</v>
      </c>
    </row>
    <row r="627" spans="1:16" x14ac:dyDescent="0.2">
      <c r="A627" t="s">
        <v>0</v>
      </c>
      <c r="B627" t="s">
        <v>94</v>
      </c>
      <c r="C627" t="s">
        <v>87</v>
      </c>
      <c r="D627" t="s">
        <v>9</v>
      </c>
      <c r="E627" t="s">
        <v>46</v>
      </c>
      <c r="F627" s="8">
        <v>0.54781601850873451</v>
      </c>
      <c r="G627" s="8">
        <v>0.6331008446660471</v>
      </c>
      <c r="H627" t="s">
        <v>124</v>
      </c>
      <c r="I627">
        <v>155</v>
      </c>
      <c r="J627">
        <v>180</v>
      </c>
      <c r="M627" s="9">
        <f>(Table_3[[#This Row],[Värde]]-Table_3[[#This Row],[Total]])</f>
        <v>-8.5284826157312588E-2</v>
      </c>
      <c r="N627">
        <f>Table_3[[#This Row],[Värde]]*100</f>
        <v>54.78160185087345</v>
      </c>
      <c r="O627" t="str">
        <f>FIXED(Table_3[[#This Row],[Värde_num]],0)</f>
        <v>55</v>
      </c>
      <c r="P627" t="str">
        <f>Table_3[[#This Row],[Undergrupp]]&amp;" ("&amp;Table_3[[#This Row],[Varde_heltal]]&amp;"%)"</f>
        <v>Fackligt medlemskap: Nej (55%)</v>
      </c>
    </row>
    <row r="628" spans="1:16" x14ac:dyDescent="0.2">
      <c r="A628" t="s">
        <v>0</v>
      </c>
      <c r="B628" t="s">
        <v>94</v>
      </c>
      <c r="C628" t="s">
        <v>87</v>
      </c>
      <c r="D628" t="s">
        <v>13</v>
      </c>
      <c r="E628" t="s">
        <v>59</v>
      </c>
      <c r="F628" s="8">
        <v>0.58499704347621484</v>
      </c>
      <c r="G628" s="8">
        <v>0.6331008446660471</v>
      </c>
      <c r="H628" t="s">
        <v>124</v>
      </c>
      <c r="I628">
        <v>390</v>
      </c>
      <c r="J628">
        <v>403</v>
      </c>
      <c r="M628" s="9">
        <f>(Table_3[[#This Row],[Värde]]-Table_3[[#This Row],[Total]])</f>
        <v>-4.8103801189832263E-2</v>
      </c>
      <c r="N628">
        <f>Table_3[[#This Row],[Värde]]*100</f>
        <v>58.499704347621481</v>
      </c>
      <c r="O628" t="str">
        <f>FIXED(Table_3[[#This Row],[Värde_num]],0)</f>
        <v>58</v>
      </c>
      <c r="P628" t="str">
        <f>Table_3[[#This Row],[Undergrupp]]&amp;" ("&amp;Table_3[[#This Row],[Varde_heltal]]&amp;"%)"</f>
        <v>Boende i: Storstäder och storstadsnära kommuner (58%)</v>
      </c>
    </row>
    <row r="629" spans="1:16" x14ac:dyDescent="0.2">
      <c r="A629" t="s">
        <v>0</v>
      </c>
      <c r="B629" t="s">
        <v>94</v>
      </c>
      <c r="C629" t="s">
        <v>87</v>
      </c>
      <c r="D629" t="s">
        <v>13</v>
      </c>
      <c r="E629" t="s">
        <v>60</v>
      </c>
      <c r="F629" s="8">
        <v>0.69916223295252766</v>
      </c>
      <c r="G629" s="8">
        <v>0.6331008446660471</v>
      </c>
      <c r="H629" t="s">
        <v>123</v>
      </c>
      <c r="I629">
        <v>335</v>
      </c>
      <c r="J629">
        <v>326</v>
      </c>
      <c r="M629" s="9">
        <f>(Table_3[[#This Row],[Värde]]-Table_3[[#This Row],[Total]])</f>
        <v>6.606138828648056E-2</v>
      </c>
      <c r="N629">
        <f>Table_3[[#This Row],[Värde]]*100</f>
        <v>69.916223295252763</v>
      </c>
      <c r="O629" t="str">
        <f>FIXED(Table_3[[#This Row],[Värde_num]],0)</f>
        <v>70</v>
      </c>
      <c r="P629" t="str">
        <f>Table_3[[#This Row],[Undergrupp]]&amp;" ("&amp;Table_3[[#This Row],[Varde_heltal]]&amp;"%)"</f>
        <v>Boende i: Större städer och kommuner nära större stad (70%)</v>
      </c>
    </row>
    <row r="630" spans="1:16" x14ac:dyDescent="0.2">
      <c r="A630" t="s">
        <v>0</v>
      </c>
      <c r="B630" t="s">
        <v>94</v>
      </c>
      <c r="C630" t="s">
        <v>87</v>
      </c>
      <c r="D630" t="s">
        <v>14</v>
      </c>
      <c r="E630" t="s">
        <v>64</v>
      </c>
      <c r="F630" s="8">
        <v>0.57841454974560502</v>
      </c>
      <c r="G630" s="8">
        <v>0.6331008446660471</v>
      </c>
      <c r="H630" t="s">
        <v>124</v>
      </c>
      <c r="I630">
        <v>230</v>
      </c>
      <c r="J630">
        <v>235</v>
      </c>
      <c r="M630" s="9">
        <f>(Table_3[[#This Row],[Värde]]-Table_3[[#This Row],[Total]])</f>
        <v>-5.468629492044208E-2</v>
      </c>
      <c r="N630">
        <f>Table_3[[#This Row],[Värde]]*100</f>
        <v>57.841454974560506</v>
      </c>
      <c r="O630" t="str">
        <f>FIXED(Table_3[[#This Row],[Värde_num]],0)</f>
        <v>58</v>
      </c>
      <c r="P630" t="str">
        <f>Table_3[[#This Row],[Undergrupp]]&amp;" ("&amp;Table_3[[#This Row],[Varde_heltal]]&amp;"%)"</f>
        <v>Boende i: Södra (58%)</v>
      </c>
    </row>
    <row r="631" spans="1:16" x14ac:dyDescent="0.2">
      <c r="A631" t="s">
        <v>0</v>
      </c>
      <c r="B631" t="s">
        <v>94</v>
      </c>
      <c r="C631" t="s">
        <v>87</v>
      </c>
      <c r="D631" t="s">
        <v>15</v>
      </c>
      <c r="E631" t="s">
        <v>72</v>
      </c>
      <c r="F631" s="8">
        <v>0.78011297466811613</v>
      </c>
      <c r="G631" s="8">
        <v>0.6331008446660471</v>
      </c>
      <c r="H631" t="s">
        <v>123</v>
      </c>
      <c r="I631">
        <v>79</v>
      </c>
      <c r="J631">
        <v>63</v>
      </c>
      <c r="M631" s="9">
        <f>(Table_3[[#This Row],[Värde]]-Table_3[[#This Row],[Total]])</f>
        <v>0.14701213000206903</v>
      </c>
      <c r="N631">
        <f>Table_3[[#This Row],[Värde]]*100</f>
        <v>78.011297466811612</v>
      </c>
      <c r="O631" t="str">
        <f>FIXED(Table_3[[#This Row],[Värde_num]],0)</f>
        <v>78</v>
      </c>
      <c r="P631" t="str">
        <f>Table_3[[#This Row],[Undergrupp]]&amp;" ("&amp;Table_3[[#This Row],[Varde_heltal]]&amp;"%)"</f>
        <v>Partisympati: V (78%)</v>
      </c>
    </row>
    <row r="632" spans="1:16" x14ac:dyDescent="0.2">
      <c r="A632" t="s">
        <v>0</v>
      </c>
      <c r="B632" t="s">
        <v>94</v>
      </c>
      <c r="C632" t="s">
        <v>87</v>
      </c>
      <c r="D632" t="s">
        <v>15</v>
      </c>
      <c r="E632" t="s">
        <v>73</v>
      </c>
      <c r="F632" s="8">
        <v>0.76900529994349998</v>
      </c>
      <c r="G632" s="8">
        <v>0.6331008446660471</v>
      </c>
      <c r="H632" t="s">
        <v>123</v>
      </c>
      <c r="I632">
        <v>85</v>
      </c>
      <c r="J632">
        <v>71</v>
      </c>
      <c r="M632" s="9">
        <f>(Table_3[[#This Row],[Värde]]-Table_3[[#This Row],[Total]])</f>
        <v>0.13590445527745287</v>
      </c>
      <c r="N632">
        <f>Table_3[[#This Row],[Värde]]*100</f>
        <v>76.900529994349995</v>
      </c>
      <c r="O632" t="str">
        <f>FIXED(Table_3[[#This Row],[Värde_num]],0)</f>
        <v>77</v>
      </c>
      <c r="P632" t="str">
        <f>Table_3[[#This Row],[Undergrupp]]&amp;" ("&amp;Table_3[[#This Row],[Varde_heltal]]&amp;"%)"</f>
        <v>Partisympati: MP (77%)</v>
      </c>
    </row>
    <row r="633" spans="1:16" x14ac:dyDescent="0.2">
      <c r="A633" t="s">
        <v>0</v>
      </c>
      <c r="B633" t="s">
        <v>94</v>
      </c>
      <c r="C633" t="s">
        <v>87</v>
      </c>
      <c r="D633" t="s">
        <v>15</v>
      </c>
      <c r="E633" t="s">
        <v>74</v>
      </c>
      <c r="F633" s="8">
        <v>0.56337223400680958</v>
      </c>
      <c r="G633" s="8">
        <v>0.6331008446660471</v>
      </c>
      <c r="H633" t="s">
        <v>124</v>
      </c>
      <c r="I633">
        <v>152</v>
      </c>
      <c r="J633">
        <v>192</v>
      </c>
      <c r="M633" s="9">
        <f>(Table_3[[#This Row],[Värde]]-Table_3[[#This Row],[Total]])</f>
        <v>-6.9728610659237522E-2</v>
      </c>
      <c r="N633">
        <f>Table_3[[#This Row],[Värde]]*100</f>
        <v>56.337223400680955</v>
      </c>
      <c r="O633" t="str">
        <f>FIXED(Table_3[[#This Row],[Värde_num]],0)</f>
        <v>56</v>
      </c>
      <c r="P633" t="str">
        <f>Table_3[[#This Row],[Undergrupp]]&amp;" ("&amp;Table_3[[#This Row],[Varde_heltal]]&amp;"%)"</f>
        <v>Partisympati: SD (56%)</v>
      </c>
    </row>
    <row r="634" spans="1:16" x14ac:dyDescent="0.2">
      <c r="A634" t="s">
        <v>0</v>
      </c>
      <c r="B634" t="s">
        <v>94</v>
      </c>
      <c r="C634" t="s">
        <v>87</v>
      </c>
      <c r="D634" t="s">
        <v>15</v>
      </c>
      <c r="E634" t="s">
        <v>75</v>
      </c>
      <c r="F634" s="8">
        <v>0.28399972068904605</v>
      </c>
      <c r="G634" s="8">
        <v>0.6331008446660471</v>
      </c>
      <c r="H634" t="s">
        <v>124</v>
      </c>
      <c r="I634">
        <v>15</v>
      </c>
      <c r="J634">
        <v>16</v>
      </c>
      <c r="M634" s="9">
        <f>(Table_3[[#This Row],[Värde]]-Table_3[[#This Row],[Total]])</f>
        <v>-0.34910112397700105</v>
      </c>
      <c r="N634">
        <f>Table_3[[#This Row],[Värde]]*100</f>
        <v>28.399972068904606</v>
      </c>
      <c r="O634" t="str">
        <f>FIXED(Table_3[[#This Row],[Värde_num]],0)</f>
        <v>28</v>
      </c>
      <c r="P634" t="str">
        <f>Table_3[[#This Row],[Undergrupp]]&amp;" ("&amp;Table_3[[#This Row],[Varde_heltal]]&amp;"%)"</f>
        <v>Partisympati: Annat (28%)</v>
      </c>
    </row>
    <row r="635" spans="1:16" x14ac:dyDescent="0.2">
      <c r="A635" t="s">
        <v>0</v>
      </c>
      <c r="B635" t="s">
        <v>94</v>
      </c>
      <c r="C635" t="s">
        <v>87</v>
      </c>
      <c r="D635" t="s">
        <v>15</v>
      </c>
      <c r="E635" t="s">
        <v>77</v>
      </c>
      <c r="F635" s="8">
        <v>0.69827432223082875</v>
      </c>
      <c r="G635" s="8">
        <v>0.6331008446660471</v>
      </c>
      <c r="H635" t="s">
        <v>123</v>
      </c>
      <c r="I635">
        <v>518</v>
      </c>
      <c r="J635">
        <v>441</v>
      </c>
      <c r="M635" s="9">
        <f>(Table_3[[#This Row],[Värde]]-Table_3[[#This Row],[Total]])</f>
        <v>6.5173477564781646E-2</v>
      </c>
      <c r="N635">
        <f>Table_3[[#This Row],[Värde]]*100</f>
        <v>69.82743222308288</v>
      </c>
      <c r="O635" t="str">
        <f>FIXED(Table_3[[#This Row],[Värde_num]],0)</f>
        <v>70</v>
      </c>
      <c r="P635" t="str">
        <f>Table_3[[#This Row],[Undergrupp]]&amp;" ("&amp;Table_3[[#This Row],[Varde_heltal]]&amp;"%)"</f>
        <v>Partisympati: S+V+MP+C (70%)</v>
      </c>
    </row>
    <row r="636" spans="1:16" x14ac:dyDescent="0.2">
      <c r="A636" t="s">
        <v>0</v>
      </c>
      <c r="B636" t="s">
        <v>94</v>
      </c>
      <c r="C636" t="s">
        <v>88</v>
      </c>
      <c r="D636" t="s">
        <v>2</v>
      </c>
      <c r="E636" t="s">
        <v>21</v>
      </c>
      <c r="F636" s="8">
        <v>0.11864999078365407</v>
      </c>
      <c r="G636" s="8">
        <v>8.5518001197286128E-2</v>
      </c>
      <c r="H636" t="s">
        <v>123</v>
      </c>
      <c r="I636">
        <v>305</v>
      </c>
      <c r="J636">
        <v>243</v>
      </c>
      <c r="M636" s="9">
        <f>(Table_3[[#This Row],[Värde]]-Table_3[[#This Row],[Total]])</f>
        <v>3.3131989586367941E-2</v>
      </c>
      <c r="N636">
        <f>Table_3[[#This Row],[Värde]]*100</f>
        <v>11.864999078365408</v>
      </c>
      <c r="O636" t="str">
        <f>FIXED(Table_3[[#This Row],[Värde_num]],0)</f>
        <v>12</v>
      </c>
      <c r="P636" t="str">
        <f>Table_3[[#This Row],[Undergrupp]]&amp;" ("&amp;Table_3[[#This Row],[Varde_heltal]]&amp;"%)"</f>
        <v>Ålder: 50-64 år (12%)</v>
      </c>
    </row>
    <row r="637" spans="1:16" x14ac:dyDescent="0.2">
      <c r="A637" t="s">
        <v>0</v>
      </c>
      <c r="B637" t="s">
        <v>94</v>
      </c>
      <c r="C637" t="s">
        <v>88</v>
      </c>
      <c r="D637" t="s">
        <v>3</v>
      </c>
      <c r="E637" t="s">
        <v>25</v>
      </c>
      <c r="F637" s="8">
        <v>0.13557567558068026</v>
      </c>
      <c r="G637" s="8">
        <v>8.5518001197286128E-2</v>
      </c>
      <c r="H637" t="s">
        <v>123</v>
      </c>
      <c r="I637">
        <v>158</v>
      </c>
      <c r="J637">
        <v>123</v>
      </c>
      <c r="M637" s="9">
        <f>(Table_3[[#This Row],[Värde]]-Table_3[[#This Row],[Total]])</f>
        <v>5.0057674383394132E-2</v>
      </c>
      <c r="N637">
        <f>Table_3[[#This Row],[Värde]]*100</f>
        <v>13.557567558068026</v>
      </c>
      <c r="O637" t="str">
        <f>FIXED(Table_3[[#This Row],[Värde_num]],0)</f>
        <v>14</v>
      </c>
      <c r="P637" t="str">
        <f>Table_3[[#This Row],[Undergrupp]]&amp;" ("&amp;Table_3[[#This Row],[Varde_heltal]]&amp;"%)"</f>
        <v>Man: 50-64 år (14%)</v>
      </c>
    </row>
    <row r="638" spans="1:16" x14ac:dyDescent="0.2">
      <c r="A638" t="s">
        <v>0</v>
      </c>
      <c r="B638" t="s">
        <v>94</v>
      </c>
      <c r="C638" t="s">
        <v>88</v>
      </c>
      <c r="D638" t="s">
        <v>3</v>
      </c>
      <c r="E638" t="s">
        <v>26</v>
      </c>
      <c r="F638" s="8">
        <v>0.13919070590654384</v>
      </c>
      <c r="G638" s="8">
        <v>8.5518001197286128E-2</v>
      </c>
      <c r="H638" t="s">
        <v>123</v>
      </c>
      <c r="I638">
        <v>175</v>
      </c>
      <c r="J638">
        <v>115</v>
      </c>
      <c r="M638" s="9">
        <f>(Table_3[[#This Row],[Värde]]-Table_3[[#This Row],[Total]])</f>
        <v>5.367270470925771E-2</v>
      </c>
      <c r="N638">
        <f>Table_3[[#This Row],[Värde]]*100</f>
        <v>13.919070590654384</v>
      </c>
      <c r="O638" t="str">
        <f>FIXED(Table_3[[#This Row],[Värde_num]],0)</f>
        <v>14</v>
      </c>
      <c r="P638" t="str">
        <f>Table_3[[#This Row],[Undergrupp]]&amp;" ("&amp;Table_3[[#This Row],[Varde_heltal]]&amp;"%)"</f>
        <v>Man: 65-84 år (14%)</v>
      </c>
    </row>
    <row r="639" spans="1:16" x14ac:dyDescent="0.2">
      <c r="A639" t="s">
        <v>0</v>
      </c>
      <c r="B639" t="s">
        <v>94</v>
      </c>
      <c r="C639" t="s">
        <v>88</v>
      </c>
      <c r="D639" t="s">
        <v>11</v>
      </c>
      <c r="E639" t="s">
        <v>53</v>
      </c>
      <c r="F639" s="8">
        <v>4.9866373524003908E-2</v>
      </c>
      <c r="G639" s="8">
        <v>8.5518001197286128E-2</v>
      </c>
      <c r="H639" t="s">
        <v>124</v>
      </c>
      <c r="I639">
        <v>212</v>
      </c>
      <c r="J639">
        <v>213</v>
      </c>
      <c r="M639" s="9">
        <f>(Table_3[[#This Row],[Värde]]-Table_3[[#This Row],[Total]])</f>
        <v>-3.565162767328222E-2</v>
      </c>
      <c r="N639">
        <f>Table_3[[#This Row],[Värde]]*100</f>
        <v>4.9866373524003906</v>
      </c>
      <c r="O639" t="str">
        <f>FIXED(Table_3[[#This Row],[Värde_num]],0)</f>
        <v>5</v>
      </c>
      <c r="P639" t="str">
        <f>Table_3[[#This Row],[Undergrupp]]&amp;" ("&amp;Table_3[[#This Row],[Varde_heltal]]&amp;"%)"</f>
        <v>Hushållsinkomst: 300k-499k (5%)</v>
      </c>
    </row>
    <row r="640" spans="1:16" x14ac:dyDescent="0.2">
      <c r="A640" t="s">
        <v>0</v>
      </c>
      <c r="B640" t="s">
        <v>94</v>
      </c>
      <c r="C640" t="s">
        <v>88</v>
      </c>
      <c r="D640" t="s">
        <v>11</v>
      </c>
      <c r="E640" t="s">
        <v>55</v>
      </c>
      <c r="F640" s="8">
        <v>0.11878939384476511</v>
      </c>
      <c r="G640" s="8">
        <v>8.5518001197286128E-2</v>
      </c>
      <c r="H640" t="s">
        <v>123</v>
      </c>
      <c r="I640">
        <v>321</v>
      </c>
      <c r="J640">
        <v>284</v>
      </c>
      <c r="M640" s="9">
        <f>(Table_3[[#This Row],[Värde]]-Table_3[[#This Row],[Total]])</f>
        <v>3.3271392647478984E-2</v>
      </c>
      <c r="N640">
        <f>Table_3[[#This Row],[Värde]]*100</f>
        <v>11.878939384476512</v>
      </c>
      <c r="O640" t="str">
        <f>FIXED(Table_3[[#This Row],[Värde_num]],0)</f>
        <v>12</v>
      </c>
      <c r="P640" t="str">
        <f>Table_3[[#This Row],[Undergrupp]]&amp;" ("&amp;Table_3[[#This Row],[Varde_heltal]]&amp;"%)"</f>
        <v>Hushållsinkomst: 800k- (12%)</v>
      </c>
    </row>
    <row r="641" spans="1:16" x14ac:dyDescent="0.2">
      <c r="A641" t="s">
        <v>0</v>
      </c>
      <c r="B641" t="s">
        <v>94</v>
      </c>
      <c r="C641" t="s">
        <v>88</v>
      </c>
      <c r="D641" t="s">
        <v>15</v>
      </c>
      <c r="E641" t="s">
        <v>71</v>
      </c>
      <c r="F641" s="8">
        <v>5.3124714124070979E-2</v>
      </c>
      <c r="G641" s="8">
        <v>8.5518001197286128E-2</v>
      </c>
      <c r="H641" t="s">
        <v>124</v>
      </c>
      <c r="I641">
        <v>299</v>
      </c>
      <c r="J641">
        <v>273</v>
      </c>
      <c r="M641" s="9">
        <f>(Table_3[[#This Row],[Värde]]-Table_3[[#This Row],[Total]])</f>
        <v>-3.2393287073215149E-2</v>
      </c>
      <c r="N641">
        <f>Table_3[[#This Row],[Värde]]*100</f>
        <v>5.3124714124070982</v>
      </c>
      <c r="O641" t="str">
        <f>FIXED(Table_3[[#This Row],[Värde_num]],0)</f>
        <v>5</v>
      </c>
      <c r="P641" t="str">
        <f>Table_3[[#This Row],[Undergrupp]]&amp;" ("&amp;Table_3[[#This Row],[Varde_heltal]]&amp;"%)"</f>
        <v>Partisympati: S (5%)</v>
      </c>
    </row>
    <row r="642" spans="1:16" x14ac:dyDescent="0.2">
      <c r="A642" t="s">
        <v>0</v>
      </c>
      <c r="B642" t="s">
        <v>94</v>
      </c>
      <c r="C642" t="s">
        <v>88</v>
      </c>
      <c r="D642" t="s">
        <v>15</v>
      </c>
      <c r="E642" t="s">
        <v>72</v>
      </c>
      <c r="F642" s="8">
        <v>5.6270435006416262E-3</v>
      </c>
      <c r="G642" s="8">
        <v>8.5518001197286128E-2</v>
      </c>
      <c r="H642" t="s">
        <v>124</v>
      </c>
      <c r="I642">
        <v>79</v>
      </c>
      <c r="J642">
        <v>63</v>
      </c>
      <c r="M642" s="9">
        <f>(Table_3[[#This Row],[Värde]]-Table_3[[#This Row],[Total]])</f>
        <v>-7.9890957696644505E-2</v>
      </c>
      <c r="N642">
        <f>Table_3[[#This Row],[Värde]]*100</f>
        <v>0.56270435006416264</v>
      </c>
      <c r="O642" t="str">
        <f>FIXED(Table_3[[#This Row],[Värde_num]],0)</f>
        <v>1</v>
      </c>
      <c r="P642" t="str">
        <f>Table_3[[#This Row],[Undergrupp]]&amp;" ("&amp;Table_3[[#This Row],[Varde_heltal]]&amp;"%)"</f>
        <v>Partisympati: V (1%)</v>
      </c>
    </row>
    <row r="643" spans="1:16" x14ac:dyDescent="0.2">
      <c r="A643" t="s">
        <v>0</v>
      </c>
      <c r="B643" t="s">
        <v>94</v>
      </c>
      <c r="C643" t="s">
        <v>88</v>
      </c>
      <c r="D643" t="s">
        <v>15</v>
      </c>
      <c r="E643" t="s">
        <v>74</v>
      </c>
      <c r="F643" s="8">
        <v>0.16204068952917111</v>
      </c>
      <c r="G643" s="8">
        <v>8.5518001197286128E-2</v>
      </c>
      <c r="H643" t="s">
        <v>123</v>
      </c>
      <c r="I643">
        <v>152</v>
      </c>
      <c r="J643">
        <v>192</v>
      </c>
      <c r="M643" s="9">
        <f>(Table_3[[#This Row],[Värde]]-Table_3[[#This Row],[Total]])</f>
        <v>7.6522688331884983E-2</v>
      </c>
      <c r="N643">
        <f>Table_3[[#This Row],[Värde]]*100</f>
        <v>16.204068952917112</v>
      </c>
      <c r="O643" t="str">
        <f>FIXED(Table_3[[#This Row],[Värde_num]],0)</f>
        <v>16</v>
      </c>
      <c r="P643" t="str">
        <f>Table_3[[#This Row],[Undergrupp]]&amp;" ("&amp;Table_3[[#This Row],[Varde_heltal]]&amp;"%)"</f>
        <v>Partisympati: SD (16%)</v>
      </c>
    </row>
    <row r="644" spans="1:16" x14ac:dyDescent="0.2">
      <c r="A644" t="s">
        <v>0</v>
      </c>
      <c r="B644" t="s">
        <v>94</v>
      </c>
      <c r="C644" t="s">
        <v>88</v>
      </c>
      <c r="D644" t="s">
        <v>15</v>
      </c>
      <c r="E644" t="s">
        <v>77</v>
      </c>
      <c r="F644" s="8">
        <v>4.9330655030237709E-2</v>
      </c>
      <c r="G644" s="8">
        <v>8.5518001197286128E-2</v>
      </c>
      <c r="H644" t="s">
        <v>124</v>
      </c>
      <c r="I644">
        <v>518</v>
      </c>
      <c r="J644">
        <v>441</v>
      </c>
      <c r="M644" s="9">
        <f>(Table_3[[#This Row],[Värde]]-Table_3[[#This Row],[Total]])</f>
        <v>-3.6187346167048419E-2</v>
      </c>
      <c r="N644">
        <f>Table_3[[#This Row],[Värde]]*100</f>
        <v>4.9330655030237711</v>
      </c>
      <c r="O644" t="str">
        <f>FIXED(Table_3[[#This Row],[Värde_num]],0)</f>
        <v>5</v>
      </c>
      <c r="P644" t="str">
        <f>Table_3[[#This Row],[Undergrupp]]&amp;" ("&amp;Table_3[[#This Row],[Varde_heltal]]&amp;"%)"</f>
        <v>Partisympati: S+V+MP+C (5%)</v>
      </c>
    </row>
    <row r="645" spans="1:16" x14ac:dyDescent="0.2">
      <c r="A645" t="s">
        <v>0</v>
      </c>
      <c r="B645" t="s">
        <v>95</v>
      </c>
      <c r="C645" t="s">
        <v>82</v>
      </c>
      <c r="D645" t="s">
        <v>3</v>
      </c>
      <c r="E645" t="s">
        <v>23</v>
      </c>
      <c r="F645" s="8">
        <v>0.24653578578974994</v>
      </c>
      <c r="G645" s="8">
        <v>0.1562277479465263</v>
      </c>
      <c r="H645" t="s">
        <v>123</v>
      </c>
      <c r="I645">
        <v>62</v>
      </c>
      <c r="J645">
        <v>144</v>
      </c>
      <c r="M645" s="9">
        <f>(Table_3[[#This Row],[Värde]]-Table_3[[#This Row],[Total]])</f>
        <v>9.0308037843223637E-2</v>
      </c>
      <c r="N645">
        <f>Table_3[[#This Row],[Värde]]*100</f>
        <v>24.653578578974994</v>
      </c>
      <c r="O645" t="str">
        <f>FIXED(Table_3[[#This Row],[Värde_num]],0)</f>
        <v>25</v>
      </c>
      <c r="P645" t="str">
        <f>Table_3[[#This Row],[Undergrupp]]&amp;" ("&amp;Table_3[[#This Row],[Varde_heltal]]&amp;"%)"</f>
        <v>Man: 18-34 år (25%)</v>
      </c>
    </row>
    <row r="646" spans="1:16" x14ac:dyDescent="0.2">
      <c r="A646" t="s">
        <v>0</v>
      </c>
      <c r="B646" t="s">
        <v>95</v>
      </c>
      <c r="C646" t="s">
        <v>82</v>
      </c>
      <c r="D646" t="s">
        <v>3</v>
      </c>
      <c r="E646" t="s">
        <v>24</v>
      </c>
      <c r="F646" s="8">
        <v>9.2512025418967886E-2</v>
      </c>
      <c r="G646" s="8">
        <v>0.1562277479465263</v>
      </c>
      <c r="H646" t="s">
        <v>124</v>
      </c>
      <c r="I646">
        <v>108</v>
      </c>
      <c r="J646">
        <v>130</v>
      </c>
      <c r="M646" s="9">
        <f>(Table_3[[#This Row],[Värde]]-Table_3[[#This Row],[Total]])</f>
        <v>-6.3715722527558416E-2</v>
      </c>
      <c r="N646">
        <f>Table_3[[#This Row],[Värde]]*100</f>
        <v>9.251202541896788</v>
      </c>
      <c r="O646" t="str">
        <f>FIXED(Table_3[[#This Row],[Värde_num]],0)</f>
        <v>9</v>
      </c>
      <c r="P646" t="str">
        <f>Table_3[[#This Row],[Undergrupp]]&amp;" ("&amp;Table_3[[#This Row],[Varde_heltal]]&amp;"%)"</f>
        <v>Man: 35-49 år (9%)</v>
      </c>
    </row>
    <row r="647" spans="1:16" x14ac:dyDescent="0.2">
      <c r="A647" t="s">
        <v>0</v>
      </c>
      <c r="B647" t="s">
        <v>95</v>
      </c>
      <c r="C647" t="s">
        <v>82</v>
      </c>
      <c r="D647" t="s">
        <v>3</v>
      </c>
      <c r="E647" t="s">
        <v>25</v>
      </c>
      <c r="F647" s="8">
        <v>6.8342756907515317E-2</v>
      </c>
      <c r="G647" s="8">
        <v>0.1562277479465263</v>
      </c>
      <c r="H647" t="s">
        <v>124</v>
      </c>
      <c r="I647">
        <v>158</v>
      </c>
      <c r="J647">
        <v>123</v>
      </c>
      <c r="M647" s="9">
        <f>(Table_3[[#This Row],[Värde]]-Table_3[[#This Row],[Total]])</f>
        <v>-8.7884991039010985E-2</v>
      </c>
      <c r="N647">
        <f>Table_3[[#This Row],[Värde]]*100</f>
        <v>6.8342756907515314</v>
      </c>
      <c r="O647" t="str">
        <f>FIXED(Table_3[[#This Row],[Värde_num]],0)</f>
        <v>7</v>
      </c>
      <c r="P647" t="str">
        <f>Table_3[[#This Row],[Undergrupp]]&amp;" ("&amp;Table_3[[#This Row],[Varde_heltal]]&amp;"%)"</f>
        <v>Man: 50-64 år (7%)</v>
      </c>
    </row>
    <row r="648" spans="1:16" x14ac:dyDescent="0.2">
      <c r="A648" t="s">
        <v>0</v>
      </c>
      <c r="B648" t="s">
        <v>95</v>
      </c>
      <c r="C648" t="s">
        <v>82</v>
      </c>
      <c r="D648" t="s">
        <v>4</v>
      </c>
      <c r="E648" t="s">
        <v>30</v>
      </c>
      <c r="F648" s="8">
        <v>0.21908852518474592</v>
      </c>
      <c r="G648" s="8">
        <v>0.1562277479465263</v>
      </c>
      <c r="H648" t="s">
        <v>123</v>
      </c>
      <c r="I648">
        <v>182</v>
      </c>
      <c r="J648">
        <v>123</v>
      </c>
      <c r="M648" s="9">
        <f>(Table_3[[#This Row],[Värde]]-Table_3[[#This Row],[Total]])</f>
        <v>6.2860777238219617E-2</v>
      </c>
      <c r="N648">
        <f>Table_3[[#This Row],[Värde]]*100</f>
        <v>21.908852518474593</v>
      </c>
      <c r="O648" t="str">
        <f>FIXED(Table_3[[#This Row],[Värde_num]],0)</f>
        <v>22</v>
      </c>
      <c r="P648" t="str">
        <f>Table_3[[#This Row],[Undergrupp]]&amp;" ("&amp;Table_3[[#This Row],[Varde_heltal]]&amp;"%)"</f>
        <v>Kvinna: 65-84 år (22%)</v>
      </c>
    </row>
    <row r="649" spans="1:16" x14ac:dyDescent="0.2">
      <c r="A649" t="s">
        <v>0</v>
      </c>
      <c r="B649" t="s">
        <v>95</v>
      </c>
      <c r="C649" t="s">
        <v>82</v>
      </c>
      <c r="D649" t="s">
        <v>6</v>
      </c>
      <c r="E649" t="s">
        <v>33</v>
      </c>
      <c r="F649" s="8">
        <v>9.3449142714424838E-2</v>
      </c>
      <c r="G649" s="8">
        <v>0.1562277479465263</v>
      </c>
      <c r="H649" t="s">
        <v>124</v>
      </c>
      <c r="I649">
        <v>80</v>
      </c>
      <c r="J649">
        <v>146</v>
      </c>
      <c r="M649" s="9">
        <f>(Table_3[[#This Row],[Värde]]-Table_3[[#This Row],[Total]])</f>
        <v>-6.2778605232101464E-2</v>
      </c>
      <c r="N649">
        <f>Table_3[[#This Row],[Värde]]*100</f>
        <v>9.3449142714424838</v>
      </c>
      <c r="O649" t="str">
        <f>FIXED(Table_3[[#This Row],[Värde_num]],0)</f>
        <v>9</v>
      </c>
      <c r="P649" t="str">
        <f>Table_3[[#This Row],[Undergrupp]]&amp;" ("&amp;Table_3[[#This Row],[Varde_heltal]]&amp;"%)"</f>
        <v>Sysselsättning: Studerande (9%)</v>
      </c>
    </row>
    <row r="650" spans="1:16" x14ac:dyDescent="0.2">
      <c r="A650" t="s">
        <v>0</v>
      </c>
      <c r="B650" t="s">
        <v>95</v>
      </c>
      <c r="C650" t="s">
        <v>82</v>
      </c>
      <c r="D650" t="s">
        <v>6</v>
      </c>
      <c r="E650" t="s">
        <v>38</v>
      </c>
      <c r="F650" s="8">
        <v>0.27926651326488316</v>
      </c>
      <c r="G650" s="8">
        <v>0.1562277479465263</v>
      </c>
      <c r="H650" t="s">
        <v>123</v>
      </c>
      <c r="I650">
        <v>34</v>
      </c>
      <c r="J650">
        <v>53</v>
      </c>
      <c r="M650" s="9">
        <f>(Table_3[[#This Row],[Värde]]-Table_3[[#This Row],[Total]])</f>
        <v>0.12303876531835686</v>
      </c>
      <c r="N650">
        <f>Table_3[[#This Row],[Värde]]*100</f>
        <v>27.926651326488315</v>
      </c>
      <c r="O650" t="str">
        <f>FIXED(Table_3[[#This Row],[Värde_num]],0)</f>
        <v>28</v>
      </c>
      <c r="P650" t="str">
        <f>Table_3[[#This Row],[Undergrupp]]&amp;" ("&amp;Table_3[[#This Row],[Varde_heltal]]&amp;"%)"</f>
        <v>Sysselsättning: Arbetssökande (28%)</v>
      </c>
    </row>
    <row r="651" spans="1:16" x14ac:dyDescent="0.2">
      <c r="A651" t="s">
        <v>0</v>
      </c>
      <c r="B651" t="s">
        <v>95</v>
      </c>
      <c r="C651" t="s">
        <v>82</v>
      </c>
      <c r="D651" t="s">
        <v>7</v>
      </c>
      <c r="E651" t="s">
        <v>40</v>
      </c>
      <c r="F651" s="8">
        <v>0.20311281847955198</v>
      </c>
      <c r="G651" s="8">
        <v>0.1562277479465263</v>
      </c>
      <c r="H651" t="s">
        <v>123</v>
      </c>
      <c r="I651">
        <v>249</v>
      </c>
      <c r="J651">
        <v>315</v>
      </c>
      <c r="M651" s="9">
        <f>(Table_3[[#This Row],[Värde]]-Table_3[[#This Row],[Total]])</f>
        <v>4.688507053302568E-2</v>
      </c>
      <c r="N651">
        <f>Table_3[[#This Row],[Värde]]*100</f>
        <v>20.311281847955197</v>
      </c>
      <c r="O651" t="str">
        <f>FIXED(Table_3[[#This Row],[Värde_num]],0)</f>
        <v>20</v>
      </c>
      <c r="P651" t="str">
        <f>Table_3[[#This Row],[Undergrupp]]&amp;" ("&amp;Table_3[[#This Row],[Varde_heltal]]&amp;"%)"</f>
        <v>Boende: Hyreslägenhet (20%)</v>
      </c>
    </row>
    <row r="652" spans="1:16" x14ac:dyDescent="0.2">
      <c r="A652" t="s">
        <v>0</v>
      </c>
      <c r="B652" t="s">
        <v>95</v>
      </c>
      <c r="C652" t="s">
        <v>82</v>
      </c>
      <c r="D652" t="s">
        <v>7</v>
      </c>
      <c r="E652" t="s">
        <v>42</v>
      </c>
      <c r="F652" s="8">
        <v>0.1299539174861791</v>
      </c>
      <c r="G652" s="8">
        <v>0.1562277479465263</v>
      </c>
      <c r="H652" t="s">
        <v>124</v>
      </c>
      <c r="I652">
        <v>501</v>
      </c>
      <c r="J652">
        <v>439</v>
      </c>
      <c r="M652" s="9">
        <f>(Table_3[[#This Row],[Värde]]-Table_3[[#This Row],[Total]])</f>
        <v>-2.6273830460347203E-2</v>
      </c>
      <c r="N652">
        <f>Table_3[[#This Row],[Värde]]*100</f>
        <v>12.99539174861791</v>
      </c>
      <c r="O652" t="str">
        <f>FIXED(Table_3[[#This Row],[Värde_num]],0)</f>
        <v>13</v>
      </c>
      <c r="P652" t="str">
        <f>Table_3[[#This Row],[Undergrupp]]&amp;" ("&amp;Table_3[[#This Row],[Varde_heltal]]&amp;"%)"</f>
        <v>Boende: Villa/radhus (13%)</v>
      </c>
    </row>
    <row r="653" spans="1:16" x14ac:dyDescent="0.2">
      <c r="A653" t="s">
        <v>0</v>
      </c>
      <c r="B653" t="s">
        <v>95</v>
      </c>
      <c r="C653" t="s">
        <v>82</v>
      </c>
      <c r="D653" t="s">
        <v>14</v>
      </c>
      <c r="E653" t="s">
        <v>65</v>
      </c>
      <c r="F653" s="8">
        <v>0.10777497765808816</v>
      </c>
      <c r="G653" s="8">
        <v>0.1562277479465263</v>
      </c>
      <c r="H653" t="s">
        <v>124</v>
      </c>
      <c r="I653">
        <v>204</v>
      </c>
      <c r="J653">
        <v>203</v>
      </c>
      <c r="M653" s="9">
        <f>(Table_3[[#This Row],[Värde]]-Table_3[[#This Row],[Total]])</f>
        <v>-4.8452770288438141E-2</v>
      </c>
      <c r="N653">
        <f>Table_3[[#This Row],[Värde]]*100</f>
        <v>10.777497765808816</v>
      </c>
      <c r="O653" t="str">
        <f>FIXED(Table_3[[#This Row],[Värde_num]],0)</f>
        <v>11</v>
      </c>
      <c r="P653" t="str">
        <f>Table_3[[#This Row],[Undergrupp]]&amp;" ("&amp;Table_3[[#This Row],[Varde_heltal]]&amp;"%)"</f>
        <v>Boende i: Västra (11%)</v>
      </c>
    </row>
    <row r="654" spans="1:16" x14ac:dyDescent="0.2">
      <c r="A654" t="s">
        <v>0</v>
      </c>
      <c r="B654" t="s">
        <v>95</v>
      </c>
      <c r="C654" t="s">
        <v>82</v>
      </c>
      <c r="D654" t="s">
        <v>15</v>
      </c>
      <c r="E654" t="s">
        <v>67</v>
      </c>
      <c r="F654" s="8">
        <v>9.3977905948124413E-2</v>
      </c>
      <c r="G654" s="8">
        <v>0.1562277479465263</v>
      </c>
      <c r="H654" t="s">
        <v>124</v>
      </c>
      <c r="I654">
        <v>146</v>
      </c>
      <c r="J654">
        <v>157</v>
      </c>
      <c r="M654" s="9">
        <f>(Table_3[[#This Row],[Värde]]-Table_3[[#This Row],[Total]])</f>
        <v>-6.2249841998401889E-2</v>
      </c>
      <c r="N654">
        <f>Table_3[[#This Row],[Värde]]*100</f>
        <v>9.3977905948124416</v>
      </c>
      <c r="O654" t="str">
        <f>FIXED(Table_3[[#This Row],[Värde_num]],0)</f>
        <v>9</v>
      </c>
      <c r="P654" t="str">
        <f>Table_3[[#This Row],[Undergrupp]]&amp;" ("&amp;Table_3[[#This Row],[Varde_heltal]]&amp;"%)"</f>
        <v>Partisympati: M (9%)</v>
      </c>
    </row>
    <row r="655" spans="1:16" x14ac:dyDescent="0.2">
      <c r="A655" t="s">
        <v>0</v>
      </c>
      <c r="B655" t="s">
        <v>95</v>
      </c>
      <c r="C655" t="s">
        <v>82</v>
      </c>
      <c r="D655" t="s">
        <v>15</v>
      </c>
      <c r="E655" t="s">
        <v>72</v>
      </c>
      <c r="F655" s="8">
        <v>0.389728718433905</v>
      </c>
      <c r="G655" s="8">
        <v>0.1562277479465263</v>
      </c>
      <c r="H655" t="s">
        <v>123</v>
      </c>
      <c r="I655">
        <v>79</v>
      </c>
      <c r="J655">
        <v>63</v>
      </c>
      <c r="M655" s="9">
        <f>(Table_3[[#This Row],[Värde]]-Table_3[[#This Row],[Total]])</f>
        <v>0.2335009704873787</v>
      </c>
      <c r="N655">
        <f>Table_3[[#This Row],[Värde]]*100</f>
        <v>38.9728718433905</v>
      </c>
      <c r="O655" t="str">
        <f>FIXED(Table_3[[#This Row],[Värde_num]],0)</f>
        <v>39</v>
      </c>
      <c r="P655" t="str">
        <f>Table_3[[#This Row],[Undergrupp]]&amp;" ("&amp;Table_3[[#This Row],[Varde_heltal]]&amp;"%)"</f>
        <v>Partisympati: V (39%)</v>
      </c>
    </row>
    <row r="656" spans="1:16" x14ac:dyDescent="0.2">
      <c r="A656" t="s">
        <v>0</v>
      </c>
      <c r="B656" t="s">
        <v>95</v>
      </c>
      <c r="C656" t="s">
        <v>82</v>
      </c>
      <c r="D656" t="s">
        <v>15</v>
      </c>
      <c r="E656" t="s">
        <v>74</v>
      </c>
      <c r="F656" s="8">
        <v>9.9628544724664106E-2</v>
      </c>
      <c r="G656" s="8">
        <v>0.1562277479465263</v>
      </c>
      <c r="H656" t="s">
        <v>124</v>
      </c>
      <c r="I656">
        <v>152</v>
      </c>
      <c r="J656">
        <v>192</v>
      </c>
      <c r="M656" s="9">
        <f>(Table_3[[#This Row],[Värde]]-Table_3[[#This Row],[Total]])</f>
        <v>-5.6599203221862196E-2</v>
      </c>
      <c r="N656">
        <f>Table_3[[#This Row],[Värde]]*100</f>
        <v>9.962854472466411</v>
      </c>
      <c r="O656" t="str">
        <f>FIXED(Table_3[[#This Row],[Värde_num]],0)</f>
        <v>10</v>
      </c>
      <c r="P656" t="str">
        <f>Table_3[[#This Row],[Undergrupp]]&amp;" ("&amp;Table_3[[#This Row],[Varde_heltal]]&amp;"%)"</f>
        <v>Partisympati: SD (10%)</v>
      </c>
    </row>
    <row r="657" spans="1:16" x14ac:dyDescent="0.2">
      <c r="A657" t="s">
        <v>0</v>
      </c>
      <c r="B657" t="s">
        <v>95</v>
      </c>
      <c r="C657" t="s">
        <v>82</v>
      </c>
      <c r="D657" t="s">
        <v>15</v>
      </c>
      <c r="E657" t="s">
        <v>76</v>
      </c>
      <c r="F657" s="8">
        <v>9.9775271279240144E-2</v>
      </c>
      <c r="G657" s="8">
        <v>0.1562277479465263</v>
      </c>
      <c r="H657" t="s">
        <v>124</v>
      </c>
      <c r="I657">
        <v>220</v>
      </c>
      <c r="J657">
        <v>225</v>
      </c>
      <c r="M657" s="9">
        <f>(Table_3[[#This Row],[Värde]]-Table_3[[#This Row],[Total]])</f>
        <v>-5.6452476667286158E-2</v>
      </c>
      <c r="N657">
        <f>Table_3[[#This Row],[Värde]]*100</f>
        <v>9.9775271279240147</v>
      </c>
      <c r="O657" t="str">
        <f>FIXED(Table_3[[#This Row],[Värde_num]],0)</f>
        <v>10</v>
      </c>
      <c r="P657" t="str">
        <f>Table_3[[#This Row],[Undergrupp]]&amp;" ("&amp;Table_3[[#This Row],[Varde_heltal]]&amp;"%)"</f>
        <v>Partisympati: M+L+KD (10%)</v>
      </c>
    </row>
    <row r="658" spans="1:16" x14ac:dyDescent="0.2">
      <c r="A658" t="s">
        <v>0</v>
      </c>
      <c r="B658" t="s">
        <v>95</v>
      </c>
      <c r="C658" t="s">
        <v>82</v>
      </c>
      <c r="D658" t="s">
        <v>15</v>
      </c>
      <c r="E658" t="s">
        <v>77</v>
      </c>
      <c r="F658" s="8">
        <v>0.20173543875073185</v>
      </c>
      <c r="G658" s="8">
        <v>0.1562277479465263</v>
      </c>
      <c r="H658" t="s">
        <v>123</v>
      </c>
      <c r="I658">
        <v>518</v>
      </c>
      <c r="J658">
        <v>441</v>
      </c>
      <c r="M658" s="9">
        <f>(Table_3[[#This Row],[Värde]]-Table_3[[#This Row],[Total]])</f>
        <v>4.5507690804205553E-2</v>
      </c>
      <c r="N658">
        <f>Table_3[[#This Row],[Värde]]*100</f>
        <v>20.173543875073186</v>
      </c>
      <c r="O658" t="str">
        <f>FIXED(Table_3[[#This Row],[Värde_num]],0)</f>
        <v>20</v>
      </c>
      <c r="P658" t="str">
        <f>Table_3[[#This Row],[Undergrupp]]&amp;" ("&amp;Table_3[[#This Row],[Varde_heltal]]&amp;"%)"</f>
        <v>Partisympati: S+V+MP+C (20%)</v>
      </c>
    </row>
    <row r="659" spans="1:16" x14ac:dyDescent="0.2">
      <c r="A659" t="s">
        <v>0</v>
      </c>
      <c r="B659" t="s">
        <v>95</v>
      </c>
      <c r="C659" t="s">
        <v>83</v>
      </c>
      <c r="D659" t="s">
        <v>1</v>
      </c>
      <c r="E659" t="s">
        <v>17</v>
      </c>
      <c r="F659" s="8">
        <v>0.19564863781943612</v>
      </c>
      <c r="G659" s="8">
        <v>0.22993640451860137</v>
      </c>
      <c r="H659" t="s">
        <v>124</v>
      </c>
      <c r="I659">
        <v>503</v>
      </c>
      <c r="J659">
        <v>512</v>
      </c>
      <c r="M659" s="9">
        <f>(Table_3[[#This Row],[Värde]]-Table_3[[#This Row],[Total]])</f>
        <v>-3.4287766699165251E-2</v>
      </c>
      <c r="N659">
        <f>Table_3[[#This Row],[Värde]]*100</f>
        <v>19.564863781943611</v>
      </c>
      <c r="O659" t="str">
        <f>FIXED(Table_3[[#This Row],[Värde_num]],0)</f>
        <v>20</v>
      </c>
      <c r="P659" t="str">
        <f>Table_3[[#This Row],[Undergrupp]]&amp;" ("&amp;Table_3[[#This Row],[Varde_heltal]]&amp;"%)"</f>
        <v>Kön: Man (20%)</v>
      </c>
    </row>
    <row r="660" spans="1:16" x14ac:dyDescent="0.2">
      <c r="A660" t="s">
        <v>0</v>
      </c>
      <c r="B660" t="s">
        <v>95</v>
      </c>
      <c r="C660" t="s">
        <v>83</v>
      </c>
      <c r="D660" t="s">
        <v>1</v>
      </c>
      <c r="E660" t="s">
        <v>18</v>
      </c>
      <c r="F660" s="8">
        <v>0.26481198141760615</v>
      </c>
      <c r="G660" s="8">
        <v>0.22993640451860137</v>
      </c>
      <c r="H660" t="s">
        <v>123</v>
      </c>
      <c r="I660">
        <v>512</v>
      </c>
      <c r="J660">
        <v>503</v>
      </c>
      <c r="M660" s="9">
        <f>(Table_3[[#This Row],[Värde]]-Table_3[[#This Row],[Total]])</f>
        <v>3.4875576899004779E-2</v>
      </c>
      <c r="N660">
        <f>Table_3[[#This Row],[Värde]]*100</f>
        <v>26.481198141760615</v>
      </c>
      <c r="O660" t="str">
        <f>FIXED(Table_3[[#This Row],[Värde_num]],0)</f>
        <v>26</v>
      </c>
      <c r="P660" t="str">
        <f>Table_3[[#This Row],[Undergrupp]]&amp;" ("&amp;Table_3[[#This Row],[Varde_heltal]]&amp;"%)"</f>
        <v>Kön: Kvinna (26%)</v>
      </c>
    </row>
    <row r="661" spans="1:16" x14ac:dyDescent="0.2">
      <c r="A661" t="s">
        <v>0</v>
      </c>
      <c r="B661" t="s">
        <v>95</v>
      </c>
      <c r="C661" t="s">
        <v>83</v>
      </c>
      <c r="D661" t="s">
        <v>3</v>
      </c>
      <c r="E661" t="s">
        <v>23</v>
      </c>
      <c r="F661" s="8">
        <v>0.16084468263223101</v>
      </c>
      <c r="G661" s="8">
        <v>0.22993640451860137</v>
      </c>
      <c r="H661" t="s">
        <v>124</v>
      </c>
      <c r="I661">
        <v>62</v>
      </c>
      <c r="J661">
        <v>144</v>
      </c>
      <c r="M661" s="9">
        <f>(Table_3[[#This Row],[Värde]]-Table_3[[#This Row],[Total]])</f>
        <v>-6.9091721886370361E-2</v>
      </c>
      <c r="N661">
        <f>Table_3[[#This Row],[Värde]]*100</f>
        <v>16.084468263223101</v>
      </c>
      <c r="O661" t="str">
        <f>FIXED(Table_3[[#This Row],[Värde_num]],0)</f>
        <v>16</v>
      </c>
      <c r="P661" t="str">
        <f>Table_3[[#This Row],[Undergrupp]]&amp;" ("&amp;Table_3[[#This Row],[Varde_heltal]]&amp;"%)"</f>
        <v>Man: 18-34 år (16%)</v>
      </c>
    </row>
    <row r="662" spans="1:16" x14ac:dyDescent="0.2">
      <c r="A662" t="s">
        <v>0</v>
      </c>
      <c r="B662" t="s">
        <v>95</v>
      </c>
      <c r="C662" t="s">
        <v>83</v>
      </c>
      <c r="D662" t="s">
        <v>4</v>
      </c>
      <c r="E662" t="s">
        <v>27</v>
      </c>
      <c r="F662" s="8">
        <v>0.3342587147353821</v>
      </c>
      <c r="G662" s="8">
        <v>0.22993640451860137</v>
      </c>
      <c r="H662" t="s">
        <v>123</v>
      </c>
      <c r="I662">
        <v>81</v>
      </c>
      <c r="J662">
        <v>135</v>
      </c>
      <c r="M662" s="9">
        <f>(Table_3[[#This Row],[Värde]]-Table_3[[#This Row],[Total]])</f>
        <v>0.10432231021678073</v>
      </c>
      <c r="N662">
        <f>Table_3[[#This Row],[Värde]]*100</f>
        <v>33.425871473538209</v>
      </c>
      <c r="O662" t="str">
        <f>FIXED(Table_3[[#This Row],[Värde_num]],0)</f>
        <v>33</v>
      </c>
      <c r="P662" t="str">
        <f>Table_3[[#This Row],[Undergrupp]]&amp;" ("&amp;Table_3[[#This Row],[Varde_heltal]]&amp;"%)"</f>
        <v>Kvinna: 18-34 år (33%)</v>
      </c>
    </row>
    <row r="663" spans="1:16" x14ac:dyDescent="0.2">
      <c r="A663" t="s">
        <v>0</v>
      </c>
      <c r="B663" t="s">
        <v>95</v>
      </c>
      <c r="C663" t="s">
        <v>83</v>
      </c>
      <c r="D663" t="s">
        <v>4</v>
      </c>
      <c r="E663" t="s">
        <v>29</v>
      </c>
      <c r="F663" s="8">
        <v>0.32753081642069182</v>
      </c>
      <c r="G663" s="8">
        <v>0.22993640451860137</v>
      </c>
      <c r="H663" t="s">
        <v>123</v>
      </c>
      <c r="I663">
        <v>147</v>
      </c>
      <c r="J663">
        <v>120</v>
      </c>
      <c r="M663" s="9">
        <f>(Table_3[[#This Row],[Värde]]-Table_3[[#This Row],[Total]])</f>
        <v>9.759441190209045E-2</v>
      </c>
      <c r="N663">
        <f>Table_3[[#This Row],[Värde]]*100</f>
        <v>32.753081642069183</v>
      </c>
      <c r="O663" t="str">
        <f>FIXED(Table_3[[#This Row],[Värde_num]],0)</f>
        <v>33</v>
      </c>
      <c r="P663" t="str">
        <f>Table_3[[#This Row],[Undergrupp]]&amp;" ("&amp;Table_3[[#This Row],[Varde_heltal]]&amp;"%)"</f>
        <v>Kvinna: 50-64 år (33%)</v>
      </c>
    </row>
    <row r="664" spans="1:16" x14ac:dyDescent="0.2">
      <c r="A664" t="s">
        <v>0</v>
      </c>
      <c r="B664" t="s">
        <v>95</v>
      </c>
      <c r="C664" t="s">
        <v>83</v>
      </c>
      <c r="D664" t="s">
        <v>5</v>
      </c>
      <c r="E664" t="s">
        <v>31</v>
      </c>
      <c r="F664" s="8">
        <v>0.25370959938784482</v>
      </c>
      <c r="G664" s="8">
        <v>0.22993640451860137</v>
      </c>
      <c r="H664" t="s">
        <v>123</v>
      </c>
      <c r="I664">
        <v>442</v>
      </c>
      <c r="J664">
        <v>602</v>
      </c>
      <c r="M664" s="9">
        <f>(Table_3[[#This Row],[Värde]]-Table_3[[#This Row],[Total]])</f>
        <v>2.3773194869243452E-2</v>
      </c>
      <c r="N664">
        <f>Table_3[[#This Row],[Värde]]*100</f>
        <v>25.37095993878448</v>
      </c>
      <c r="O664" t="str">
        <f>FIXED(Table_3[[#This Row],[Värde_num]],0)</f>
        <v>25</v>
      </c>
      <c r="P664" t="str">
        <f>Table_3[[#This Row],[Undergrupp]]&amp;" ("&amp;Table_3[[#This Row],[Varde_heltal]]&amp;"%)"</f>
        <v>Utbildning: Gymnasium eller lägre (25%)</v>
      </c>
    </row>
    <row r="665" spans="1:16" x14ac:dyDescent="0.2">
      <c r="A665" t="s">
        <v>0</v>
      </c>
      <c r="B665" t="s">
        <v>95</v>
      </c>
      <c r="C665" t="s">
        <v>83</v>
      </c>
      <c r="D665" t="s">
        <v>5</v>
      </c>
      <c r="E665" t="s">
        <v>32</v>
      </c>
      <c r="F665" s="8">
        <v>0.19525667613936304</v>
      </c>
      <c r="G665" s="8">
        <v>0.22993640451860137</v>
      </c>
      <c r="H665" t="s">
        <v>124</v>
      </c>
      <c r="I665">
        <v>573</v>
      </c>
      <c r="J665">
        <v>413</v>
      </c>
      <c r="M665" s="9">
        <f>(Table_3[[#This Row],[Värde]]-Table_3[[#This Row],[Total]])</f>
        <v>-3.4679728379238328E-2</v>
      </c>
      <c r="N665">
        <f>Table_3[[#This Row],[Värde]]*100</f>
        <v>19.525667613936303</v>
      </c>
      <c r="O665" t="str">
        <f>FIXED(Table_3[[#This Row],[Värde_num]],0)</f>
        <v>20</v>
      </c>
      <c r="P665" t="str">
        <f>Table_3[[#This Row],[Undergrupp]]&amp;" ("&amp;Table_3[[#This Row],[Varde_heltal]]&amp;"%)"</f>
        <v>Utbildning: Universitet/högskola (20%)</v>
      </c>
    </row>
    <row r="666" spans="1:16" x14ac:dyDescent="0.2">
      <c r="A666" t="s">
        <v>0</v>
      </c>
      <c r="B666" t="s">
        <v>95</v>
      </c>
      <c r="C666" t="s">
        <v>83</v>
      </c>
      <c r="D666" t="s">
        <v>6</v>
      </c>
      <c r="E666" t="s">
        <v>33</v>
      </c>
      <c r="F666" s="8">
        <v>0.29577761184977847</v>
      </c>
      <c r="G666" s="8">
        <v>0.22993640451860137</v>
      </c>
      <c r="H666" t="s">
        <v>123</v>
      </c>
      <c r="I666">
        <v>80</v>
      </c>
      <c r="J666">
        <v>146</v>
      </c>
      <c r="M666" s="9">
        <f>(Table_3[[#This Row],[Värde]]-Table_3[[#This Row],[Total]])</f>
        <v>6.5841207331177098E-2</v>
      </c>
      <c r="N666">
        <f>Table_3[[#This Row],[Värde]]*100</f>
        <v>29.577761184977845</v>
      </c>
      <c r="O666" t="str">
        <f>FIXED(Table_3[[#This Row],[Värde_num]],0)</f>
        <v>30</v>
      </c>
      <c r="P666" t="str">
        <f>Table_3[[#This Row],[Undergrupp]]&amp;" ("&amp;Table_3[[#This Row],[Varde_heltal]]&amp;"%)"</f>
        <v>Sysselsättning: Studerande (30%)</v>
      </c>
    </row>
    <row r="667" spans="1:16" x14ac:dyDescent="0.2">
      <c r="A667" t="s">
        <v>0</v>
      </c>
      <c r="B667" t="s">
        <v>95</v>
      </c>
      <c r="C667" t="s">
        <v>83</v>
      </c>
      <c r="D667" t="s">
        <v>9</v>
      </c>
      <c r="E667" t="s">
        <v>47</v>
      </c>
      <c r="F667" s="8">
        <v>0.34483197730933185</v>
      </c>
      <c r="G667" s="8">
        <v>0.22993640451860137</v>
      </c>
      <c r="H667" t="s">
        <v>123</v>
      </c>
      <c r="I667">
        <v>63</v>
      </c>
      <c r="J667">
        <v>69</v>
      </c>
      <c r="M667" s="9">
        <f>(Table_3[[#This Row],[Värde]]-Table_3[[#This Row],[Total]])</f>
        <v>0.11489557279073048</v>
      </c>
      <c r="N667">
        <f>Table_3[[#This Row],[Värde]]*100</f>
        <v>34.483197730933185</v>
      </c>
      <c r="O667" t="str">
        <f>FIXED(Table_3[[#This Row],[Värde_num]],0)</f>
        <v>34</v>
      </c>
      <c r="P667" t="str">
        <f>Table_3[[#This Row],[Undergrupp]]&amp;" ("&amp;Table_3[[#This Row],[Varde_heltal]]&amp;"%)"</f>
        <v>Fackligt medlemskap: LO (34%)</v>
      </c>
    </row>
    <row r="668" spans="1:16" x14ac:dyDescent="0.2">
      <c r="A668" t="s">
        <v>0</v>
      </c>
      <c r="B668" t="s">
        <v>95</v>
      </c>
      <c r="C668" t="s">
        <v>83</v>
      </c>
      <c r="D668" t="s">
        <v>13</v>
      </c>
      <c r="E668" t="s">
        <v>59</v>
      </c>
      <c r="F668" s="8">
        <v>0.19312534521610267</v>
      </c>
      <c r="G668" s="8">
        <v>0.22993640451860137</v>
      </c>
      <c r="H668" t="s">
        <v>124</v>
      </c>
      <c r="I668">
        <v>390</v>
      </c>
      <c r="J668">
        <v>403</v>
      </c>
      <c r="M668" s="9">
        <f>(Table_3[[#This Row],[Värde]]-Table_3[[#This Row],[Total]])</f>
        <v>-3.68110593024987E-2</v>
      </c>
      <c r="N668">
        <f>Table_3[[#This Row],[Värde]]*100</f>
        <v>19.312534521610267</v>
      </c>
      <c r="O668" t="str">
        <f>FIXED(Table_3[[#This Row],[Värde_num]],0)</f>
        <v>19</v>
      </c>
      <c r="P668" t="str">
        <f>Table_3[[#This Row],[Undergrupp]]&amp;" ("&amp;Table_3[[#This Row],[Varde_heltal]]&amp;"%)"</f>
        <v>Boende i: Storstäder och storstadsnära kommuner (19%)</v>
      </c>
    </row>
    <row r="669" spans="1:16" x14ac:dyDescent="0.2">
      <c r="A669" t="s">
        <v>0</v>
      </c>
      <c r="B669" t="s">
        <v>95</v>
      </c>
      <c r="C669" t="s">
        <v>83</v>
      </c>
      <c r="D669" t="s">
        <v>13</v>
      </c>
      <c r="E669" t="s">
        <v>61</v>
      </c>
      <c r="F669" s="8">
        <v>0.2803776908865433</v>
      </c>
      <c r="G669" s="8">
        <v>0.22993640451860137</v>
      </c>
      <c r="H669" t="s">
        <v>123</v>
      </c>
      <c r="I669">
        <v>290</v>
      </c>
      <c r="J669">
        <v>286</v>
      </c>
      <c r="M669" s="9">
        <f>(Table_3[[#This Row],[Värde]]-Table_3[[#This Row],[Total]])</f>
        <v>5.0441286367941929E-2</v>
      </c>
      <c r="N669">
        <f>Table_3[[#This Row],[Värde]]*100</f>
        <v>28.037769088654329</v>
      </c>
      <c r="O669" t="str">
        <f>FIXED(Table_3[[#This Row],[Värde_num]],0)</f>
        <v>28</v>
      </c>
      <c r="P669" t="str">
        <f>Table_3[[#This Row],[Undergrupp]]&amp;" ("&amp;Table_3[[#This Row],[Varde_heltal]]&amp;"%)"</f>
        <v>Boende i: Mindre städer/tätorter och landsbygdskommuner (28%)</v>
      </c>
    </row>
    <row r="670" spans="1:16" x14ac:dyDescent="0.2">
      <c r="A670" t="s">
        <v>0</v>
      </c>
      <c r="B670" t="s">
        <v>95</v>
      </c>
      <c r="C670" t="s">
        <v>83</v>
      </c>
      <c r="D670" t="s">
        <v>14</v>
      </c>
      <c r="E670" t="s">
        <v>62</v>
      </c>
      <c r="F670" s="8">
        <v>0.14027565651281532</v>
      </c>
      <c r="G670" s="8">
        <v>0.22993640451860137</v>
      </c>
      <c r="H670" t="s">
        <v>124</v>
      </c>
      <c r="I670">
        <v>234</v>
      </c>
      <c r="J670">
        <v>238</v>
      </c>
      <c r="M670" s="9">
        <f>(Table_3[[#This Row],[Värde]]-Table_3[[#This Row],[Total]])</f>
        <v>-8.9660748005786051E-2</v>
      </c>
      <c r="N670">
        <f>Table_3[[#This Row],[Värde]]*100</f>
        <v>14.027565651281531</v>
      </c>
      <c r="O670" t="str">
        <f>FIXED(Table_3[[#This Row],[Värde_num]],0)</f>
        <v>14</v>
      </c>
      <c r="P670" t="str">
        <f>Table_3[[#This Row],[Undergrupp]]&amp;" ("&amp;Table_3[[#This Row],[Varde_heltal]]&amp;"%)"</f>
        <v>Boende i: Stockholm (14%)</v>
      </c>
    </row>
    <row r="671" spans="1:16" x14ac:dyDescent="0.2">
      <c r="A671" t="s">
        <v>0</v>
      </c>
      <c r="B671" t="s">
        <v>95</v>
      </c>
      <c r="C671" t="s">
        <v>83</v>
      </c>
      <c r="D671" t="s">
        <v>14</v>
      </c>
      <c r="E671" t="s">
        <v>63</v>
      </c>
      <c r="F671" s="8">
        <v>0.29376533590847792</v>
      </c>
      <c r="G671" s="8">
        <v>0.22993640451860137</v>
      </c>
      <c r="H671" t="s">
        <v>123</v>
      </c>
      <c r="I671">
        <v>181</v>
      </c>
      <c r="J671">
        <v>170</v>
      </c>
      <c r="M671" s="9">
        <f>(Table_3[[#This Row],[Värde]]-Table_3[[#This Row],[Total]])</f>
        <v>6.3828931389876553E-2</v>
      </c>
      <c r="N671">
        <f>Table_3[[#This Row],[Värde]]*100</f>
        <v>29.376533590847792</v>
      </c>
      <c r="O671" t="str">
        <f>FIXED(Table_3[[#This Row],[Värde_num]],0)</f>
        <v>29</v>
      </c>
      <c r="P671" t="str">
        <f>Table_3[[#This Row],[Undergrupp]]&amp;" ("&amp;Table_3[[#This Row],[Varde_heltal]]&amp;"%)"</f>
        <v>Boende i: Östra (29%)</v>
      </c>
    </row>
    <row r="672" spans="1:16" x14ac:dyDescent="0.2">
      <c r="A672" t="s">
        <v>0</v>
      </c>
      <c r="B672" t="s">
        <v>95</v>
      </c>
      <c r="C672" t="s">
        <v>83</v>
      </c>
      <c r="D672" t="s">
        <v>14</v>
      </c>
      <c r="E672" t="s">
        <v>65</v>
      </c>
      <c r="F672" s="8">
        <v>0.28818590022841833</v>
      </c>
      <c r="G672" s="8">
        <v>0.22993640451860137</v>
      </c>
      <c r="H672" t="s">
        <v>123</v>
      </c>
      <c r="I672">
        <v>204</v>
      </c>
      <c r="J672">
        <v>203</v>
      </c>
      <c r="M672" s="9">
        <f>(Table_3[[#This Row],[Värde]]-Table_3[[#This Row],[Total]])</f>
        <v>5.8249495709816967E-2</v>
      </c>
      <c r="N672">
        <f>Table_3[[#This Row],[Värde]]*100</f>
        <v>28.818590022841832</v>
      </c>
      <c r="O672" t="str">
        <f>FIXED(Table_3[[#This Row],[Värde_num]],0)</f>
        <v>29</v>
      </c>
      <c r="P672" t="str">
        <f>Table_3[[#This Row],[Undergrupp]]&amp;" ("&amp;Table_3[[#This Row],[Varde_heltal]]&amp;"%)"</f>
        <v>Boende i: Västra (29%)</v>
      </c>
    </row>
    <row r="673" spans="1:16" x14ac:dyDescent="0.2">
      <c r="A673" t="s">
        <v>0</v>
      </c>
      <c r="B673" t="s">
        <v>95</v>
      </c>
      <c r="C673" t="s">
        <v>83</v>
      </c>
      <c r="D673" t="s">
        <v>15</v>
      </c>
      <c r="E673" t="s">
        <v>74</v>
      </c>
      <c r="F673" s="8">
        <v>0.29018817214567411</v>
      </c>
      <c r="G673" s="8">
        <v>0.22993640451860137</v>
      </c>
      <c r="H673" t="s">
        <v>123</v>
      </c>
      <c r="I673">
        <v>152</v>
      </c>
      <c r="J673">
        <v>192</v>
      </c>
      <c r="M673" s="9">
        <f>(Table_3[[#This Row],[Värde]]-Table_3[[#This Row],[Total]])</f>
        <v>6.0251767627072739E-2</v>
      </c>
      <c r="N673">
        <f>Table_3[[#This Row],[Värde]]*100</f>
        <v>29.018817214567409</v>
      </c>
      <c r="O673" t="str">
        <f>FIXED(Table_3[[#This Row],[Värde_num]],0)</f>
        <v>29</v>
      </c>
      <c r="P673" t="str">
        <f>Table_3[[#This Row],[Undergrupp]]&amp;" ("&amp;Table_3[[#This Row],[Varde_heltal]]&amp;"%)"</f>
        <v>Partisympati: SD (29%)</v>
      </c>
    </row>
    <row r="674" spans="1:16" x14ac:dyDescent="0.2">
      <c r="A674" t="s">
        <v>0</v>
      </c>
      <c r="B674" t="s">
        <v>95</v>
      </c>
      <c r="C674" t="s">
        <v>84</v>
      </c>
      <c r="D674" t="s">
        <v>1</v>
      </c>
      <c r="E674" t="s">
        <v>17</v>
      </c>
      <c r="F674" s="8">
        <v>0.11103252937777794</v>
      </c>
      <c r="G674" s="8">
        <v>8.0525893560711909E-2</v>
      </c>
      <c r="H674" t="s">
        <v>123</v>
      </c>
      <c r="I674">
        <v>503</v>
      </c>
      <c r="J674">
        <v>512</v>
      </c>
      <c r="M674" s="9">
        <f>(Table_3[[#This Row],[Värde]]-Table_3[[#This Row],[Total]])</f>
        <v>3.050663581706603E-2</v>
      </c>
      <c r="N674">
        <f>Table_3[[#This Row],[Värde]]*100</f>
        <v>11.103252937777794</v>
      </c>
      <c r="O674" t="str">
        <f>FIXED(Table_3[[#This Row],[Värde_num]],0)</f>
        <v>11</v>
      </c>
      <c r="P674" t="str">
        <f>Table_3[[#This Row],[Undergrupp]]&amp;" ("&amp;Table_3[[#This Row],[Varde_heltal]]&amp;"%)"</f>
        <v>Kön: Man (11%)</v>
      </c>
    </row>
    <row r="675" spans="1:16" x14ac:dyDescent="0.2">
      <c r="A675" t="s">
        <v>0</v>
      </c>
      <c r="B675" t="s">
        <v>95</v>
      </c>
      <c r="C675" t="s">
        <v>84</v>
      </c>
      <c r="D675" t="s">
        <v>1</v>
      </c>
      <c r="E675" t="s">
        <v>18</v>
      </c>
      <c r="F675" s="8">
        <v>4.9496269126353375E-2</v>
      </c>
      <c r="G675" s="8">
        <v>8.0525893560711909E-2</v>
      </c>
      <c r="H675" t="s">
        <v>124</v>
      </c>
      <c r="I675">
        <v>512</v>
      </c>
      <c r="J675">
        <v>503</v>
      </c>
      <c r="M675" s="9">
        <f>(Table_3[[#This Row],[Värde]]-Table_3[[#This Row],[Total]])</f>
        <v>-3.1029624434358534E-2</v>
      </c>
      <c r="N675">
        <f>Table_3[[#This Row],[Värde]]*100</f>
        <v>4.9496269126353374</v>
      </c>
      <c r="O675" t="str">
        <f>FIXED(Table_3[[#This Row],[Värde_num]],0)</f>
        <v>5</v>
      </c>
      <c r="P675" t="str">
        <f>Table_3[[#This Row],[Undergrupp]]&amp;" ("&amp;Table_3[[#This Row],[Varde_heltal]]&amp;"%)"</f>
        <v>Kön: Kvinna (5%)</v>
      </c>
    </row>
    <row r="676" spans="1:16" x14ac:dyDescent="0.2">
      <c r="A676" t="s">
        <v>0</v>
      </c>
      <c r="B676" t="s">
        <v>95</v>
      </c>
      <c r="C676" t="s">
        <v>84</v>
      </c>
      <c r="D676" t="s">
        <v>2</v>
      </c>
      <c r="E676" t="s">
        <v>19</v>
      </c>
      <c r="F676" s="8">
        <v>4.2194553728307528E-2</v>
      </c>
      <c r="G676" s="8">
        <v>8.0525893560711909E-2</v>
      </c>
      <c r="H676" t="s">
        <v>124</v>
      </c>
      <c r="I676">
        <v>143</v>
      </c>
      <c r="J676">
        <v>280</v>
      </c>
      <c r="M676" s="9">
        <f>(Table_3[[#This Row],[Värde]]-Table_3[[#This Row],[Total]])</f>
        <v>-3.8331339832404381E-2</v>
      </c>
      <c r="N676">
        <f>Table_3[[#This Row],[Värde]]*100</f>
        <v>4.2194553728307529</v>
      </c>
      <c r="O676" t="str">
        <f>FIXED(Table_3[[#This Row],[Värde_num]],0)</f>
        <v>4</v>
      </c>
      <c r="P676" t="str">
        <f>Table_3[[#This Row],[Undergrupp]]&amp;" ("&amp;Table_3[[#This Row],[Varde_heltal]]&amp;"%)"</f>
        <v>Ålder: 18-34 år (4%)</v>
      </c>
    </row>
    <row r="677" spans="1:16" x14ac:dyDescent="0.2">
      <c r="A677" t="s">
        <v>0</v>
      </c>
      <c r="B677" t="s">
        <v>95</v>
      </c>
      <c r="C677" t="s">
        <v>84</v>
      </c>
      <c r="D677" t="s">
        <v>3</v>
      </c>
      <c r="E677" t="s">
        <v>25</v>
      </c>
      <c r="F677" s="8">
        <v>0.17220724184835209</v>
      </c>
      <c r="G677" s="8">
        <v>8.0525893560711909E-2</v>
      </c>
      <c r="H677" t="s">
        <v>123</v>
      </c>
      <c r="I677">
        <v>158</v>
      </c>
      <c r="J677">
        <v>123</v>
      </c>
      <c r="M677" s="9">
        <f>(Table_3[[#This Row],[Värde]]-Table_3[[#This Row],[Total]])</f>
        <v>9.1681348287640185E-2</v>
      </c>
      <c r="N677">
        <f>Table_3[[#This Row],[Värde]]*100</f>
        <v>17.220724184835209</v>
      </c>
      <c r="O677" t="str">
        <f>FIXED(Table_3[[#This Row],[Värde_num]],0)</f>
        <v>17</v>
      </c>
      <c r="P677" t="str">
        <f>Table_3[[#This Row],[Undergrupp]]&amp;" ("&amp;Table_3[[#This Row],[Varde_heltal]]&amp;"%)"</f>
        <v>Man: 50-64 år (17%)</v>
      </c>
    </row>
    <row r="678" spans="1:16" x14ac:dyDescent="0.2">
      <c r="A678" t="s">
        <v>0</v>
      </c>
      <c r="B678" t="s">
        <v>95</v>
      </c>
      <c r="C678" t="s">
        <v>84</v>
      </c>
      <c r="D678" t="s">
        <v>3</v>
      </c>
      <c r="E678" t="s">
        <v>26</v>
      </c>
      <c r="F678" s="8">
        <v>0.14600907275386932</v>
      </c>
      <c r="G678" s="8">
        <v>8.0525893560711909E-2</v>
      </c>
      <c r="H678" t="s">
        <v>123</v>
      </c>
      <c r="I678">
        <v>175</v>
      </c>
      <c r="J678">
        <v>115</v>
      </c>
      <c r="M678" s="9">
        <f>(Table_3[[#This Row],[Värde]]-Table_3[[#This Row],[Total]])</f>
        <v>6.5483179193157409E-2</v>
      </c>
      <c r="N678">
        <f>Table_3[[#This Row],[Värde]]*100</f>
        <v>14.600907275386932</v>
      </c>
      <c r="O678" t="str">
        <f>FIXED(Table_3[[#This Row],[Värde_num]],0)</f>
        <v>15</v>
      </c>
      <c r="P678" t="str">
        <f>Table_3[[#This Row],[Undergrupp]]&amp;" ("&amp;Table_3[[#This Row],[Varde_heltal]]&amp;"%)"</f>
        <v>Man: 65-84 år (15%)</v>
      </c>
    </row>
    <row r="679" spans="1:16" x14ac:dyDescent="0.2">
      <c r="A679" t="s">
        <v>0</v>
      </c>
      <c r="B679" t="s">
        <v>95</v>
      </c>
      <c r="C679" t="s">
        <v>84</v>
      </c>
      <c r="D679" t="s">
        <v>6</v>
      </c>
      <c r="E679" t="s">
        <v>37</v>
      </c>
      <c r="F679" s="8">
        <v>0.11533287301051881</v>
      </c>
      <c r="G679" s="8">
        <v>8.0525893560711909E-2</v>
      </c>
      <c r="H679" t="s">
        <v>123</v>
      </c>
      <c r="I679">
        <v>328</v>
      </c>
      <c r="J679">
        <v>224</v>
      </c>
      <c r="M679" s="9">
        <f>(Table_3[[#This Row],[Värde]]-Table_3[[#This Row],[Total]])</f>
        <v>3.4806979449806902E-2</v>
      </c>
      <c r="N679">
        <f>Table_3[[#This Row],[Värde]]*100</f>
        <v>11.533287301051882</v>
      </c>
      <c r="O679" t="str">
        <f>FIXED(Table_3[[#This Row],[Värde_num]],0)</f>
        <v>12</v>
      </c>
      <c r="P679" t="str">
        <f>Table_3[[#This Row],[Undergrupp]]&amp;" ("&amp;Table_3[[#This Row],[Varde_heltal]]&amp;"%)"</f>
        <v>Sysselsättning: Pensionär (12%)</v>
      </c>
    </row>
    <row r="680" spans="1:16" x14ac:dyDescent="0.2">
      <c r="A680" t="s">
        <v>0</v>
      </c>
      <c r="B680" t="s">
        <v>95</v>
      </c>
      <c r="C680" t="s">
        <v>84</v>
      </c>
      <c r="D680" t="s">
        <v>7</v>
      </c>
      <c r="E680" t="s">
        <v>42</v>
      </c>
      <c r="F680" s="8">
        <v>0.10132070851138163</v>
      </c>
      <c r="G680" s="8">
        <v>8.0525893560711909E-2</v>
      </c>
      <c r="H680" t="s">
        <v>123</v>
      </c>
      <c r="I680">
        <v>501</v>
      </c>
      <c r="J680">
        <v>439</v>
      </c>
      <c r="M680" s="9">
        <f>(Table_3[[#This Row],[Värde]]-Table_3[[#This Row],[Total]])</f>
        <v>2.0794814950669718E-2</v>
      </c>
      <c r="N680">
        <f>Table_3[[#This Row],[Värde]]*100</f>
        <v>10.132070851138163</v>
      </c>
      <c r="O680" t="str">
        <f>FIXED(Table_3[[#This Row],[Värde_num]],0)</f>
        <v>10</v>
      </c>
      <c r="P680" t="str">
        <f>Table_3[[#This Row],[Undergrupp]]&amp;" ("&amp;Table_3[[#This Row],[Varde_heltal]]&amp;"%)"</f>
        <v>Boende: Villa/radhus (10%)</v>
      </c>
    </row>
    <row r="681" spans="1:16" x14ac:dyDescent="0.2">
      <c r="A681" t="s">
        <v>0</v>
      </c>
      <c r="B681" t="s">
        <v>95</v>
      </c>
      <c r="C681" t="s">
        <v>84</v>
      </c>
      <c r="D681" t="s">
        <v>11</v>
      </c>
      <c r="E681" t="s">
        <v>52</v>
      </c>
      <c r="F681" s="8">
        <v>4.4354318872670911E-2</v>
      </c>
      <c r="G681" s="8">
        <v>8.0525893560711909E-2</v>
      </c>
      <c r="H681" t="s">
        <v>124</v>
      </c>
      <c r="I681">
        <v>155</v>
      </c>
      <c r="J681">
        <v>190</v>
      </c>
      <c r="M681" s="9">
        <f>(Table_3[[#This Row],[Värde]]-Table_3[[#This Row],[Total]])</f>
        <v>-3.6171574688040997E-2</v>
      </c>
      <c r="N681">
        <f>Table_3[[#This Row],[Värde]]*100</f>
        <v>4.4354318872670913</v>
      </c>
      <c r="O681" t="str">
        <f>FIXED(Table_3[[#This Row],[Värde_num]],0)</f>
        <v>4</v>
      </c>
      <c r="P681" t="str">
        <f>Table_3[[#This Row],[Undergrupp]]&amp;" ("&amp;Table_3[[#This Row],[Varde_heltal]]&amp;"%)"</f>
        <v>Hushållsinkomst: -299k (4%)</v>
      </c>
    </row>
    <row r="682" spans="1:16" x14ac:dyDescent="0.2">
      <c r="A682" t="s">
        <v>0</v>
      </c>
      <c r="B682" t="s">
        <v>95</v>
      </c>
      <c r="C682" t="s">
        <v>84</v>
      </c>
      <c r="D682" t="s">
        <v>11</v>
      </c>
      <c r="E682" t="s">
        <v>55</v>
      </c>
      <c r="F682" s="8">
        <v>0.11574577474845128</v>
      </c>
      <c r="G682" s="8">
        <v>8.0525893560711909E-2</v>
      </c>
      <c r="H682" t="s">
        <v>123</v>
      </c>
      <c r="I682">
        <v>321</v>
      </c>
      <c r="J682">
        <v>284</v>
      </c>
      <c r="M682" s="9">
        <f>(Table_3[[#This Row],[Värde]]-Table_3[[#This Row],[Total]])</f>
        <v>3.5219881187739374E-2</v>
      </c>
      <c r="N682">
        <f>Table_3[[#This Row],[Värde]]*100</f>
        <v>11.574577474845128</v>
      </c>
      <c r="O682" t="str">
        <f>FIXED(Table_3[[#This Row],[Värde_num]],0)</f>
        <v>12</v>
      </c>
      <c r="P682" t="str">
        <f>Table_3[[#This Row],[Undergrupp]]&amp;" ("&amp;Table_3[[#This Row],[Varde_heltal]]&amp;"%)"</f>
        <v>Hushållsinkomst: 800k- (12%)</v>
      </c>
    </row>
    <row r="683" spans="1:16" x14ac:dyDescent="0.2">
      <c r="A683" t="s">
        <v>0</v>
      </c>
      <c r="B683" t="s">
        <v>95</v>
      </c>
      <c r="C683" t="s">
        <v>84</v>
      </c>
      <c r="D683" t="s">
        <v>12</v>
      </c>
      <c r="E683" t="s">
        <v>56</v>
      </c>
      <c r="F683" s="8">
        <v>0.10516094160955625</v>
      </c>
      <c r="G683" s="8">
        <v>8.0525893560711909E-2</v>
      </c>
      <c r="H683" t="s">
        <v>123</v>
      </c>
      <c r="I683">
        <v>487</v>
      </c>
      <c r="J683">
        <v>429</v>
      </c>
      <c r="M683" s="9">
        <f>(Table_3[[#This Row],[Värde]]-Table_3[[#This Row],[Total]])</f>
        <v>2.4635048048844338E-2</v>
      </c>
      <c r="N683">
        <f>Table_3[[#This Row],[Värde]]*100</f>
        <v>10.516094160955625</v>
      </c>
      <c r="O683" t="str">
        <f>FIXED(Table_3[[#This Row],[Värde_num]],0)</f>
        <v>11</v>
      </c>
      <c r="P683" t="str">
        <f>Table_3[[#This Row],[Undergrupp]]&amp;" ("&amp;Table_3[[#This Row],[Varde_heltal]]&amp;"%)"</f>
        <v>Civilstånd: Gift/partnerskap (11%)</v>
      </c>
    </row>
    <row r="684" spans="1:16" x14ac:dyDescent="0.2">
      <c r="A684" t="s">
        <v>0</v>
      </c>
      <c r="B684" t="s">
        <v>95</v>
      </c>
      <c r="C684" t="s">
        <v>84</v>
      </c>
      <c r="D684" t="s">
        <v>15</v>
      </c>
      <c r="E684" t="s">
        <v>72</v>
      </c>
      <c r="F684" s="8">
        <v>6.5399685801981085E-3</v>
      </c>
      <c r="G684" s="8">
        <v>8.0525893560711909E-2</v>
      </c>
      <c r="H684" t="s">
        <v>124</v>
      </c>
      <c r="I684">
        <v>79</v>
      </c>
      <c r="J684">
        <v>63</v>
      </c>
      <c r="M684" s="9">
        <f>(Table_3[[#This Row],[Värde]]-Table_3[[#This Row],[Total]])</f>
        <v>-7.3985924980513804E-2</v>
      </c>
      <c r="N684">
        <f>Table_3[[#This Row],[Värde]]*100</f>
        <v>0.65399685801981089</v>
      </c>
      <c r="O684" t="str">
        <f>FIXED(Table_3[[#This Row],[Värde_num]],0)</f>
        <v>1</v>
      </c>
      <c r="P684" t="str">
        <f>Table_3[[#This Row],[Undergrupp]]&amp;" ("&amp;Table_3[[#This Row],[Varde_heltal]]&amp;"%)"</f>
        <v>Partisympati: V (1%)</v>
      </c>
    </row>
    <row r="685" spans="1:16" x14ac:dyDescent="0.2">
      <c r="A685" t="s">
        <v>0</v>
      </c>
      <c r="B685" t="s">
        <v>95</v>
      </c>
      <c r="C685" t="s">
        <v>84</v>
      </c>
      <c r="D685" t="s">
        <v>15</v>
      </c>
      <c r="E685" t="s">
        <v>74</v>
      </c>
      <c r="F685" s="8">
        <v>0.13651386784988978</v>
      </c>
      <c r="G685" s="8">
        <v>8.0525893560711909E-2</v>
      </c>
      <c r="H685" t="s">
        <v>123</v>
      </c>
      <c r="I685">
        <v>152</v>
      </c>
      <c r="J685">
        <v>192</v>
      </c>
      <c r="M685" s="9">
        <f>(Table_3[[#This Row],[Värde]]-Table_3[[#This Row],[Total]])</f>
        <v>5.5987974289177872E-2</v>
      </c>
      <c r="N685">
        <f>Table_3[[#This Row],[Värde]]*100</f>
        <v>13.651386784988977</v>
      </c>
      <c r="O685" t="str">
        <f>FIXED(Table_3[[#This Row],[Värde_num]],0)</f>
        <v>14</v>
      </c>
      <c r="P685" t="str">
        <f>Table_3[[#This Row],[Undergrupp]]&amp;" ("&amp;Table_3[[#This Row],[Varde_heltal]]&amp;"%)"</f>
        <v>Partisympati: SD (14%)</v>
      </c>
    </row>
    <row r="686" spans="1:16" x14ac:dyDescent="0.2">
      <c r="A686" t="s">
        <v>0</v>
      </c>
      <c r="B686" t="s">
        <v>95</v>
      </c>
      <c r="C686" t="s">
        <v>85</v>
      </c>
      <c r="D686" t="s">
        <v>4</v>
      </c>
      <c r="E686" t="s">
        <v>27</v>
      </c>
      <c r="F686" s="8">
        <v>5.0904032081787601E-3</v>
      </c>
      <c r="G686" s="8">
        <v>4.8072312752746128E-2</v>
      </c>
      <c r="H686" t="s">
        <v>124</v>
      </c>
      <c r="I686">
        <v>81</v>
      </c>
      <c r="J686">
        <v>135</v>
      </c>
      <c r="M686" s="9">
        <f>(Table_3[[#This Row],[Värde]]-Table_3[[#This Row],[Total]])</f>
        <v>-4.2981909544567369E-2</v>
      </c>
      <c r="N686">
        <f>Table_3[[#This Row],[Värde]]*100</f>
        <v>0.50904032081787598</v>
      </c>
      <c r="O686" t="str">
        <f>FIXED(Table_3[[#This Row],[Värde_num]],0)</f>
        <v>1</v>
      </c>
      <c r="P686" t="str">
        <f>Table_3[[#This Row],[Undergrupp]]&amp;" ("&amp;Table_3[[#This Row],[Varde_heltal]]&amp;"%)"</f>
        <v>Kvinna: 18-34 år (1%)</v>
      </c>
    </row>
    <row r="687" spans="1:16" x14ac:dyDescent="0.2">
      <c r="A687" t="s">
        <v>0</v>
      </c>
      <c r="B687" t="s">
        <v>95</v>
      </c>
      <c r="C687" t="s">
        <v>85</v>
      </c>
      <c r="D687" t="s">
        <v>6</v>
      </c>
      <c r="E687" t="s">
        <v>33</v>
      </c>
      <c r="F687" s="8">
        <v>1.57276700971994E-2</v>
      </c>
      <c r="G687" s="8">
        <v>4.8072312752746128E-2</v>
      </c>
      <c r="H687" t="s">
        <v>124</v>
      </c>
      <c r="I687">
        <v>80</v>
      </c>
      <c r="J687">
        <v>146</v>
      </c>
      <c r="M687" s="9">
        <f>(Table_3[[#This Row],[Värde]]-Table_3[[#This Row],[Total]])</f>
        <v>-3.2344642655546728E-2</v>
      </c>
      <c r="N687">
        <f>Table_3[[#This Row],[Värde]]*100</f>
        <v>1.57276700971994</v>
      </c>
      <c r="O687" t="str">
        <f>FIXED(Table_3[[#This Row],[Värde_num]],0)</f>
        <v>2</v>
      </c>
      <c r="P687" t="str">
        <f>Table_3[[#This Row],[Undergrupp]]&amp;" ("&amp;Table_3[[#This Row],[Varde_heltal]]&amp;"%)"</f>
        <v>Sysselsättning: Studerande (2%)</v>
      </c>
    </row>
    <row r="688" spans="1:16" x14ac:dyDescent="0.2">
      <c r="A688" t="s">
        <v>0</v>
      </c>
      <c r="B688" t="s">
        <v>95</v>
      </c>
      <c r="C688" t="s">
        <v>85</v>
      </c>
      <c r="D688" t="s">
        <v>7</v>
      </c>
      <c r="E688" t="s">
        <v>41</v>
      </c>
      <c r="F688" s="8">
        <v>8.403784153361217E-2</v>
      </c>
      <c r="G688" s="8">
        <v>4.8072312752746128E-2</v>
      </c>
      <c r="H688" t="s">
        <v>123</v>
      </c>
      <c r="I688">
        <v>229</v>
      </c>
      <c r="J688">
        <v>214</v>
      </c>
      <c r="M688" s="9">
        <f>(Table_3[[#This Row],[Värde]]-Table_3[[#This Row],[Total]])</f>
        <v>3.5965528780866042E-2</v>
      </c>
      <c r="N688">
        <f>Table_3[[#This Row],[Värde]]*100</f>
        <v>8.403784153361217</v>
      </c>
      <c r="O688" t="str">
        <f>FIXED(Table_3[[#This Row],[Värde_num]],0)</f>
        <v>8</v>
      </c>
      <c r="P688" t="str">
        <f>Table_3[[#This Row],[Undergrupp]]&amp;" ("&amp;Table_3[[#This Row],[Varde_heltal]]&amp;"%)"</f>
        <v>Boende: Bostadsrätt (8%)</v>
      </c>
    </row>
    <row r="689" spans="1:16" x14ac:dyDescent="0.2">
      <c r="A689" t="s">
        <v>0</v>
      </c>
      <c r="B689" t="s">
        <v>95</v>
      </c>
      <c r="C689" t="s">
        <v>85</v>
      </c>
      <c r="D689" t="s">
        <v>11</v>
      </c>
      <c r="E689" t="s">
        <v>52</v>
      </c>
      <c r="F689" s="8">
        <v>1.5784276125666713E-2</v>
      </c>
      <c r="G689" s="8">
        <v>4.8072312752746128E-2</v>
      </c>
      <c r="H689" t="s">
        <v>124</v>
      </c>
      <c r="I689">
        <v>155</v>
      </c>
      <c r="J689">
        <v>190</v>
      </c>
      <c r="M689" s="9">
        <f>(Table_3[[#This Row],[Värde]]-Table_3[[#This Row],[Total]])</f>
        <v>-3.2288036627079415E-2</v>
      </c>
      <c r="N689">
        <f>Table_3[[#This Row],[Värde]]*100</f>
        <v>1.5784276125666712</v>
      </c>
      <c r="O689" t="str">
        <f>FIXED(Table_3[[#This Row],[Värde_num]],0)</f>
        <v>2</v>
      </c>
      <c r="P689" t="str">
        <f>Table_3[[#This Row],[Undergrupp]]&amp;" ("&amp;Table_3[[#This Row],[Varde_heltal]]&amp;"%)"</f>
        <v>Hushållsinkomst: -299k (2%)</v>
      </c>
    </row>
    <row r="690" spans="1:16" x14ac:dyDescent="0.2">
      <c r="A690" t="s">
        <v>0</v>
      </c>
      <c r="B690" t="s">
        <v>95</v>
      </c>
      <c r="C690" t="s">
        <v>85</v>
      </c>
      <c r="D690" t="s">
        <v>11</v>
      </c>
      <c r="E690" t="s">
        <v>53</v>
      </c>
      <c r="F690" s="8">
        <v>8.1344583518629054E-2</v>
      </c>
      <c r="G690" s="8">
        <v>4.8072312752746128E-2</v>
      </c>
      <c r="H690" t="s">
        <v>123</v>
      </c>
      <c r="I690">
        <v>212</v>
      </c>
      <c r="J690">
        <v>213</v>
      </c>
      <c r="M690" s="9">
        <f>(Table_3[[#This Row],[Värde]]-Table_3[[#This Row],[Total]])</f>
        <v>3.3272270765882926E-2</v>
      </c>
      <c r="N690">
        <f>Table_3[[#This Row],[Värde]]*100</f>
        <v>8.1344583518629054</v>
      </c>
      <c r="O690" t="str">
        <f>FIXED(Table_3[[#This Row],[Värde_num]],0)</f>
        <v>8</v>
      </c>
      <c r="P690" t="str">
        <f>Table_3[[#This Row],[Undergrupp]]&amp;" ("&amp;Table_3[[#This Row],[Varde_heltal]]&amp;"%)"</f>
        <v>Hushållsinkomst: 300k-499k (8%)</v>
      </c>
    </row>
    <row r="691" spans="1:16" x14ac:dyDescent="0.2">
      <c r="A691" t="s">
        <v>0</v>
      </c>
      <c r="B691" t="s">
        <v>95</v>
      </c>
      <c r="C691" t="s">
        <v>85</v>
      </c>
      <c r="D691" t="s">
        <v>14</v>
      </c>
      <c r="E691" t="s">
        <v>66</v>
      </c>
      <c r="F691" s="8">
        <v>8.3908890491499424E-2</v>
      </c>
      <c r="G691" s="8">
        <v>4.8072312752746128E-2</v>
      </c>
      <c r="H691" t="s">
        <v>123</v>
      </c>
      <c r="I691">
        <v>166</v>
      </c>
      <c r="J691">
        <v>170</v>
      </c>
      <c r="M691" s="9">
        <f>(Table_3[[#This Row],[Värde]]-Table_3[[#This Row],[Total]])</f>
        <v>3.5836577738753296E-2</v>
      </c>
      <c r="N691">
        <f>Table_3[[#This Row],[Värde]]*100</f>
        <v>8.3908890491499424</v>
      </c>
      <c r="O691" t="str">
        <f>FIXED(Table_3[[#This Row],[Värde_num]],0)</f>
        <v>8</v>
      </c>
      <c r="P691" t="str">
        <f>Table_3[[#This Row],[Undergrupp]]&amp;" ("&amp;Table_3[[#This Row],[Varde_heltal]]&amp;"%)"</f>
        <v>Boende i: Norra (8%)</v>
      </c>
    </row>
    <row r="692" spans="1:16" x14ac:dyDescent="0.2">
      <c r="A692" t="s">
        <v>0</v>
      </c>
      <c r="B692" t="s">
        <v>95</v>
      </c>
      <c r="C692" t="s">
        <v>85</v>
      </c>
      <c r="D692" t="s">
        <v>15</v>
      </c>
      <c r="E692" t="s">
        <v>74</v>
      </c>
      <c r="F692" s="8">
        <v>9.8021757547339147E-2</v>
      </c>
      <c r="G692" s="8">
        <v>4.8072312752746128E-2</v>
      </c>
      <c r="H692" t="s">
        <v>123</v>
      </c>
      <c r="I692">
        <v>152</v>
      </c>
      <c r="J692">
        <v>192</v>
      </c>
      <c r="M692" s="9">
        <f>(Table_3[[#This Row],[Värde]]-Table_3[[#This Row],[Total]])</f>
        <v>4.9949444794593019E-2</v>
      </c>
      <c r="N692">
        <f>Table_3[[#This Row],[Värde]]*100</f>
        <v>9.8021757547339146</v>
      </c>
      <c r="O692" t="str">
        <f>FIXED(Table_3[[#This Row],[Värde_num]],0)</f>
        <v>10</v>
      </c>
      <c r="P692" t="str">
        <f>Table_3[[#This Row],[Undergrupp]]&amp;" ("&amp;Table_3[[#This Row],[Varde_heltal]]&amp;"%)"</f>
        <v>Partisympati: SD (10%)</v>
      </c>
    </row>
    <row r="693" spans="1:16" x14ac:dyDescent="0.2">
      <c r="A693" t="s">
        <v>0</v>
      </c>
      <c r="B693" t="s">
        <v>95</v>
      </c>
      <c r="C693" t="s">
        <v>86</v>
      </c>
      <c r="D693" t="s">
        <v>13</v>
      </c>
      <c r="E693" t="s">
        <v>59</v>
      </c>
      <c r="F693" s="8">
        <v>0.52430638925318485</v>
      </c>
      <c r="G693" s="8">
        <v>0.48523764122141394</v>
      </c>
      <c r="H693" t="s">
        <v>123</v>
      </c>
      <c r="I693">
        <v>390</v>
      </c>
      <c r="J693">
        <v>403</v>
      </c>
      <c r="M693" s="9">
        <f>(Table_3[[#This Row],[Värde]]-Table_3[[#This Row],[Total]])</f>
        <v>3.9068748031770906E-2</v>
      </c>
      <c r="N693">
        <f>Table_3[[#This Row],[Värde]]*100</f>
        <v>52.430638925318483</v>
      </c>
      <c r="O693" t="str">
        <f>FIXED(Table_3[[#This Row],[Värde_num]],0)</f>
        <v>52</v>
      </c>
      <c r="P693" t="str">
        <f>Table_3[[#This Row],[Undergrupp]]&amp;" ("&amp;Table_3[[#This Row],[Varde_heltal]]&amp;"%)"</f>
        <v>Boende i: Storstäder och storstadsnära kommuner (52%)</v>
      </c>
    </row>
    <row r="694" spans="1:16" x14ac:dyDescent="0.2">
      <c r="A694" t="s">
        <v>0</v>
      </c>
      <c r="B694" t="s">
        <v>95</v>
      </c>
      <c r="C694" t="s">
        <v>86</v>
      </c>
      <c r="D694" t="s">
        <v>14</v>
      </c>
      <c r="E694" t="s">
        <v>64</v>
      </c>
      <c r="F694" s="8">
        <v>0.5421747392956362</v>
      </c>
      <c r="G694" s="8">
        <v>0.48523764122141394</v>
      </c>
      <c r="H694" t="s">
        <v>123</v>
      </c>
      <c r="I694">
        <v>230</v>
      </c>
      <c r="J694">
        <v>235</v>
      </c>
      <c r="M694" s="9">
        <f>(Table_3[[#This Row],[Värde]]-Table_3[[#This Row],[Total]])</f>
        <v>5.6937098074222259E-2</v>
      </c>
      <c r="N694">
        <f>Table_3[[#This Row],[Värde]]*100</f>
        <v>54.217473929563617</v>
      </c>
      <c r="O694" t="str">
        <f>FIXED(Table_3[[#This Row],[Värde_num]],0)</f>
        <v>54</v>
      </c>
      <c r="P694" t="str">
        <f>Table_3[[#This Row],[Undergrupp]]&amp;" ("&amp;Table_3[[#This Row],[Varde_heltal]]&amp;"%)"</f>
        <v>Boende i: Södra (54%)</v>
      </c>
    </row>
    <row r="695" spans="1:16" x14ac:dyDescent="0.2">
      <c r="A695" t="s">
        <v>0</v>
      </c>
      <c r="B695" t="s">
        <v>95</v>
      </c>
      <c r="C695" t="s">
        <v>86</v>
      </c>
      <c r="D695" t="s">
        <v>14</v>
      </c>
      <c r="E695" t="s">
        <v>66</v>
      </c>
      <c r="F695" s="8">
        <v>0.41266395645444698</v>
      </c>
      <c r="G695" s="8">
        <v>0.48523764122141394</v>
      </c>
      <c r="H695" t="s">
        <v>124</v>
      </c>
      <c r="I695">
        <v>166</v>
      </c>
      <c r="J695">
        <v>170</v>
      </c>
      <c r="M695" s="9">
        <f>(Table_3[[#This Row],[Värde]]-Table_3[[#This Row],[Total]])</f>
        <v>-7.2573684766966962E-2</v>
      </c>
      <c r="N695">
        <f>Table_3[[#This Row],[Värde]]*100</f>
        <v>41.266395645444696</v>
      </c>
      <c r="O695" t="str">
        <f>FIXED(Table_3[[#This Row],[Värde_num]],0)</f>
        <v>41</v>
      </c>
      <c r="P695" t="str">
        <f>Table_3[[#This Row],[Undergrupp]]&amp;" ("&amp;Table_3[[#This Row],[Varde_heltal]]&amp;"%)"</f>
        <v>Boende i: Norra (41%)</v>
      </c>
    </row>
    <row r="696" spans="1:16" x14ac:dyDescent="0.2">
      <c r="A696" t="s">
        <v>0</v>
      </c>
      <c r="B696" t="s">
        <v>95</v>
      </c>
      <c r="C696" t="s">
        <v>86</v>
      </c>
      <c r="D696" t="s">
        <v>15</v>
      </c>
      <c r="E696" t="s">
        <v>67</v>
      </c>
      <c r="F696" s="8">
        <v>0.56281074372708539</v>
      </c>
      <c r="G696" s="8">
        <v>0.48523764122141394</v>
      </c>
      <c r="H696" t="s">
        <v>123</v>
      </c>
      <c r="I696">
        <v>146</v>
      </c>
      <c r="J696">
        <v>157</v>
      </c>
      <c r="M696" s="9">
        <f>(Table_3[[#This Row],[Värde]]-Table_3[[#This Row],[Total]])</f>
        <v>7.7573102505671454E-2</v>
      </c>
      <c r="N696">
        <f>Table_3[[#This Row],[Värde]]*100</f>
        <v>56.281074372708538</v>
      </c>
      <c r="O696" t="str">
        <f>FIXED(Table_3[[#This Row],[Värde_num]],0)</f>
        <v>56</v>
      </c>
      <c r="P696" t="str">
        <f>Table_3[[#This Row],[Undergrupp]]&amp;" ("&amp;Table_3[[#This Row],[Varde_heltal]]&amp;"%)"</f>
        <v>Partisympati: M (56%)</v>
      </c>
    </row>
    <row r="697" spans="1:16" x14ac:dyDescent="0.2">
      <c r="A697" t="s">
        <v>0</v>
      </c>
      <c r="B697" t="s">
        <v>95</v>
      </c>
      <c r="C697" t="s">
        <v>86</v>
      </c>
      <c r="D697" t="s">
        <v>15</v>
      </c>
      <c r="E697" t="s">
        <v>74</v>
      </c>
      <c r="F697" s="8">
        <v>0.37564765773243336</v>
      </c>
      <c r="G697" s="8">
        <v>0.48523764122141394</v>
      </c>
      <c r="H697" t="s">
        <v>124</v>
      </c>
      <c r="I697">
        <v>152</v>
      </c>
      <c r="J697">
        <v>192</v>
      </c>
      <c r="M697" s="9">
        <f>(Table_3[[#This Row],[Värde]]-Table_3[[#This Row],[Total]])</f>
        <v>-0.10958998348898058</v>
      </c>
      <c r="N697">
        <f>Table_3[[#This Row],[Värde]]*100</f>
        <v>37.564765773243337</v>
      </c>
      <c r="O697" t="str">
        <f>FIXED(Table_3[[#This Row],[Värde_num]],0)</f>
        <v>38</v>
      </c>
      <c r="P697" t="str">
        <f>Table_3[[#This Row],[Undergrupp]]&amp;" ("&amp;Table_3[[#This Row],[Varde_heltal]]&amp;"%)"</f>
        <v>Partisympati: SD (38%)</v>
      </c>
    </row>
    <row r="698" spans="1:16" x14ac:dyDescent="0.2">
      <c r="A698" t="s">
        <v>0</v>
      </c>
      <c r="B698" t="s">
        <v>95</v>
      </c>
      <c r="C698" t="s">
        <v>86</v>
      </c>
      <c r="D698" t="s">
        <v>15</v>
      </c>
      <c r="E698" t="s">
        <v>76</v>
      </c>
      <c r="F698" s="8">
        <v>0.54744186446273946</v>
      </c>
      <c r="G698" s="8">
        <v>0.48523764122141394</v>
      </c>
      <c r="H698" t="s">
        <v>123</v>
      </c>
      <c r="I698">
        <v>220</v>
      </c>
      <c r="J698">
        <v>225</v>
      </c>
      <c r="M698" s="9">
        <f>(Table_3[[#This Row],[Värde]]-Table_3[[#This Row],[Total]])</f>
        <v>6.2204223241325518E-2</v>
      </c>
      <c r="N698">
        <f>Table_3[[#This Row],[Värde]]*100</f>
        <v>54.744186446273943</v>
      </c>
      <c r="O698" t="str">
        <f>FIXED(Table_3[[#This Row],[Värde_num]],0)</f>
        <v>55</v>
      </c>
      <c r="P698" t="str">
        <f>Table_3[[#This Row],[Undergrupp]]&amp;" ("&amp;Table_3[[#This Row],[Varde_heltal]]&amp;"%)"</f>
        <v>Partisympati: M+L+KD (55%)</v>
      </c>
    </row>
    <row r="699" spans="1:16" x14ac:dyDescent="0.2">
      <c r="A699" t="s">
        <v>0</v>
      </c>
      <c r="B699" t="s">
        <v>95</v>
      </c>
      <c r="C699" t="s">
        <v>87</v>
      </c>
      <c r="D699" t="s">
        <v>1</v>
      </c>
      <c r="E699" t="s">
        <v>17</v>
      </c>
      <c r="F699" s="8">
        <v>0.33283588884200249</v>
      </c>
      <c r="G699" s="8">
        <v>0.38616415246512753</v>
      </c>
      <c r="H699" t="s">
        <v>124</v>
      </c>
      <c r="I699">
        <v>503</v>
      </c>
      <c r="J699">
        <v>512</v>
      </c>
      <c r="M699" s="9">
        <f>(Table_3[[#This Row],[Värde]]-Table_3[[#This Row],[Total]])</f>
        <v>-5.3328263623125038E-2</v>
      </c>
      <c r="N699">
        <f>Table_3[[#This Row],[Värde]]*100</f>
        <v>33.283588884200249</v>
      </c>
      <c r="O699" t="str">
        <f>FIXED(Table_3[[#This Row],[Värde_num]],0)</f>
        <v>33</v>
      </c>
      <c r="P699" t="str">
        <f>Table_3[[#This Row],[Undergrupp]]&amp;" ("&amp;Table_3[[#This Row],[Varde_heltal]]&amp;"%)"</f>
        <v>Kön: Man (33%)</v>
      </c>
    </row>
    <row r="700" spans="1:16" x14ac:dyDescent="0.2">
      <c r="A700" t="s">
        <v>0</v>
      </c>
      <c r="B700" t="s">
        <v>95</v>
      </c>
      <c r="C700" t="s">
        <v>87</v>
      </c>
      <c r="D700" t="s">
        <v>1</v>
      </c>
      <c r="E700" t="s">
        <v>18</v>
      </c>
      <c r="F700" s="8">
        <v>0.44040664586508366</v>
      </c>
      <c r="G700" s="8">
        <v>0.38616415246512753</v>
      </c>
      <c r="H700" t="s">
        <v>123</v>
      </c>
      <c r="I700">
        <v>512</v>
      </c>
      <c r="J700">
        <v>503</v>
      </c>
      <c r="M700" s="9">
        <f>(Table_3[[#This Row],[Värde]]-Table_3[[#This Row],[Total]])</f>
        <v>5.4242493399956127E-2</v>
      </c>
      <c r="N700">
        <f>Table_3[[#This Row],[Värde]]*100</f>
        <v>44.040664586508363</v>
      </c>
      <c r="O700" t="str">
        <f>FIXED(Table_3[[#This Row],[Värde_num]],0)</f>
        <v>44</v>
      </c>
      <c r="P700" t="str">
        <f>Table_3[[#This Row],[Undergrupp]]&amp;" ("&amp;Table_3[[#This Row],[Varde_heltal]]&amp;"%)"</f>
        <v>Kön: Kvinna (44%)</v>
      </c>
    </row>
    <row r="701" spans="1:16" x14ac:dyDescent="0.2">
      <c r="A701" t="s">
        <v>0</v>
      </c>
      <c r="B701" t="s">
        <v>95</v>
      </c>
      <c r="C701" t="s">
        <v>87</v>
      </c>
      <c r="D701" t="s">
        <v>3</v>
      </c>
      <c r="E701" t="s">
        <v>24</v>
      </c>
      <c r="F701" s="8">
        <v>0.28148519787116993</v>
      </c>
      <c r="G701" s="8">
        <v>0.38616415246512753</v>
      </c>
      <c r="H701" t="s">
        <v>124</v>
      </c>
      <c r="I701">
        <v>108</v>
      </c>
      <c r="J701">
        <v>130</v>
      </c>
      <c r="M701" s="9">
        <f>(Table_3[[#This Row],[Värde]]-Table_3[[#This Row],[Total]])</f>
        <v>-0.1046789545939576</v>
      </c>
      <c r="N701">
        <f>Table_3[[#This Row],[Värde]]*100</f>
        <v>28.148519787116992</v>
      </c>
      <c r="O701" t="str">
        <f>FIXED(Table_3[[#This Row],[Värde_num]],0)</f>
        <v>28</v>
      </c>
      <c r="P701" t="str">
        <f>Table_3[[#This Row],[Undergrupp]]&amp;" ("&amp;Table_3[[#This Row],[Varde_heltal]]&amp;"%)"</f>
        <v>Man: 35-49 år (28%)</v>
      </c>
    </row>
    <row r="702" spans="1:16" x14ac:dyDescent="0.2">
      <c r="A702" t="s">
        <v>0</v>
      </c>
      <c r="B702" t="s">
        <v>95</v>
      </c>
      <c r="C702" t="s">
        <v>87</v>
      </c>
      <c r="D702" t="s">
        <v>3</v>
      </c>
      <c r="E702" t="s">
        <v>25</v>
      </c>
      <c r="F702" s="8">
        <v>0.26015584679194298</v>
      </c>
      <c r="G702" s="8">
        <v>0.38616415246512753</v>
      </c>
      <c r="H702" t="s">
        <v>124</v>
      </c>
      <c r="I702">
        <v>158</v>
      </c>
      <c r="J702">
        <v>123</v>
      </c>
      <c r="M702" s="9">
        <f>(Table_3[[#This Row],[Värde]]-Table_3[[#This Row],[Total]])</f>
        <v>-0.12600830567318455</v>
      </c>
      <c r="N702">
        <f>Table_3[[#This Row],[Värde]]*100</f>
        <v>26.015584679194298</v>
      </c>
      <c r="O702" t="str">
        <f>FIXED(Table_3[[#This Row],[Värde_num]],0)</f>
        <v>26</v>
      </c>
      <c r="P702" t="str">
        <f>Table_3[[#This Row],[Undergrupp]]&amp;" ("&amp;Table_3[[#This Row],[Varde_heltal]]&amp;"%)"</f>
        <v>Man: 50-64 år (26%)</v>
      </c>
    </row>
    <row r="703" spans="1:16" x14ac:dyDescent="0.2">
      <c r="A703" t="s">
        <v>0</v>
      </c>
      <c r="B703" t="s">
        <v>95</v>
      </c>
      <c r="C703" t="s">
        <v>87</v>
      </c>
      <c r="D703" t="s">
        <v>4</v>
      </c>
      <c r="E703" t="s">
        <v>29</v>
      </c>
      <c r="F703" s="8">
        <v>0.50410985395173424</v>
      </c>
      <c r="G703" s="8">
        <v>0.38616415246512753</v>
      </c>
      <c r="H703" t="s">
        <v>123</v>
      </c>
      <c r="I703">
        <v>147</v>
      </c>
      <c r="J703">
        <v>120</v>
      </c>
      <c r="M703" s="9">
        <f>(Table_3[[#This Row],[Värde]]-Table_3[[#This Row],[Total]])</f>
        <v>0.11794570148660671</v>
      </c>
      <c r="N703">
        <f>Table_3[[#This Row],[Värde]]*100</f>
        <v>50.410985395173427</v>
      </c>
      <c r="O703" t="str">
        <f>FIXED(Table_3[[#This Row],[Värde_num]],0)</f>
        <v>50</v>
      </c>
      <c r="P703" t="str">
        <f>Table_3[[#This Row],[Undergrupp]]&amp;" ("&amp;Table_3[[#This Row],[Varde_heltal]]&amp;"%)"</f>
        <v>Kvinna: 50-64 år (50%)</v>
      </c>
    </row>
    <row r="704" spans="1:16" x14ac:dyDescent="0.2">
      <c r="A704" t="s">
        <v>0</v>
      </c>
      <c r="B704" t="s">
        <v>95</v>
      </c>
      <c r="C704" t="s">
        <v>87</v>
      </c>
      <c r="D704" t="s">
        <v>10</v>
      </c>
      <c r="E704" t="s">
        <v>50</v>
      </c>
      <c r="F704" s="8">
        <v>0.33593575445414992</v>
      </c>
      <c r="G704" s="8">
        <v>0.38616415246512753</v>
      </c>
      <c r="H704" t="s">
        <v>124</v>
      </c>
      <c r="I704">
        <v>224</v>
      </c>
      <c r="J704">
        <v>268</v>
      </c>
      <c r="M704" s="9">
        <f>(Table_3[[#This Row],[Värde]]-Table_3[[#This Row],[Total]])</f>
        <v>-5.0228398010977615E-2</v>
      </c>
      <c r="N704">
        <f>Table_3[[#This Row],[Värde]]*100</f>
        <v>33.593575445414992</v>
      </c>
      <c r="O704" t="str">
        <f>FIXED(Table_3[[#This Row],[Värde_num]],0)</f>
        <v>34</v>
      </c>
      <c r="P704" t="str">
        <f>Table_3[[#This Row],[Undergrupp]]&amp;" ("&amp;Table_3[[#This Row],[Varde_heltal]]&amp;"%)"</f>
        <v>Sektor: Privat (34%)</v>
      </c>
    </row>
    <row r="705" spans="1:16" x14ac:dyDescent="0.2">
      <c r="A705" t="s">
        <v>0</v>
      </c>
      <c r="B705" t="s">
        <v>95</v>
      </c>
      <c r="C705" t="s">
        <v>87</v>
      </c>
      <c r="D705" t="s">
        <v>13</v>
      </c>
      <c r="E705" t="s">
        <v>59</v>
      </c>
      <c r="F705" s="8">
        <v>0.3450663982933469</v>
      </c>
      <c r="G705" s="8">
        <v>0.38616415246512753</v>
      </c>
      <c r="H705" t="s">
        <v>124</v>
      </c>
      <c r="I705">
        <v>390</v>
      </c>
      <c r="J705">
        <v>403</v>
      </c>
      <c r="M705" s="9">
        <f>(Table_3[[#This Row],[Värde]]-Table_3[[#This Row],[Total]])</f>
        <v>-4.1097754171780632E-2</v>
      </c>
      <c r="N705">
        <f>Table_3[[#This Row],[Värde]]*100</f>
        <v>34.506639829334688</v>
      </c>
      <c r="O705" t="str">
        <f>FIXED(Table_3[[#This Row],[Värde_num]],0)</f>
        <v>35</v>
      </c>
      <c r="P705" t="str">
        <f>Table_3[[#This Row],[Undergrupp]]&amp;" ("&amp;Table_3[[#This Row],[Varde_heltal]]&amp;"%)"</f>
        <v>Boende i: Storstäder och storstadsnära kommuner (35%)</v>
      </c>
    </row>
    <row r="706" spans="1:16" x14ac:dyDescent="0.2">
      <c r="A706" t="s">
        <v>0</v>
      </c>
      <c r="B706" t="s">
        <v>95</v>
      </c>
      <c r="C706" t="s">
        <v>87</v>
      </c>
      <c r="D706" t="s">
        <v>14</v>
      </c>
      <c r="E706" t="s">
        <v>62</v>
      </c>
      <c r="F706" s="8">
        <v>0.33104048238557193</v>
      </c>
      <c r="G706" s="8">
        <v>0.38616415246512753</v>
      </c>
      <c r="H706" t="s">
        <v>124</v>
      </c>
      <c r="I706">
        <v>234</v>
      </c>
      <c r="J706">
        <v>238</v>
      </c>
      <c r="M706" s="9">
        <f>(Table_3[[#This Row],[Värde]]-Table_3[[#This Row],[Total]])</f>
        <v>-5.5123670079555598E-2</v>
      </c>
      <c r="N706">
        <f>Table_3[[#This Row],[Värde]]*100</f>
        <v>33.104048238557191</v>
      </c>
      <c r="O706" t="str">
        <f>FIXED(Table_3[[#This Row],[Värde_num]],0)</f>
        <v>33</v>
      </c>
      <c r="P706" t="str">
        <f>Table_3[[#This Row],[Undergrupp]]&amp;" ("&amp;Table_3[[#This Row],[Varde_heltal]]&amp;"%)"</f>
        <v>Boende i: Stockholm (33%)</v>
      </c>
    </row>
    <row r="707" spans="1:16" x14ac:dyDescent="0.2">
      <c r="A707" t="s">
        <v>0</v>
      </c>
      <c r="B707" t="s">
        <v>95</v>
      </c>
      <c r="C707" t="s">
        <v>87</v>
      </c>
      <c r="D707" t="s">
        <v>14</v>
      </c>
      <c r="E707" t="s">
        <v>63</v>
      </c>
      <c r="F707" s="8">
        <v>0.49120777363710894</v>
      </c>
      <c r="G707" s="8">
        <v>0.38616415246512753</v>
      </c>
      <c r="H707" t="s">
        <v>123</v>
      </c>
      <c r="I707">
        <v>181</v>
      </c>
      <c r="J707">
        <v>170</v>
      </c>
      <c r="M707" s="9">
        <f>(Table_3[[#This Row],[Värde]]-Table_3[[#This Row],[Total]])</f>
        <v>0.10504362117198141</v>
      </c>
      <c r="N707">
        <f>Table_3[[#This Row],[Värde]]*100</f>
        <v>49.120777363710893</v>
      </c>
      <c r="O707" t="str">
        <f>FIXED(Table_3[[#This Row],[Värde_num]],0)</f>
        <v>49</v>
      </c>
      <c r="P707" t="str">
        <f>Table_3[[#This Row],[Undergrupp]]&amp;" ("&amp;Table_3[[#This Row],[Varde_heltal]]&amp;"%)"</f>
        <v>Boende i: Östra (49%)</v>
      </c>
    </row>
    <row r="708" spans="1:16" x14ac:dyDescent="0.2">
      <c r="A708" t="s">
        <v>0</v>
      </c>
      <c r="B708" t="s">
        <v>95</v>
      </c>
      <c r="C708" t="s">
        <v>87</v>
      </c>
      <c r="D708" t="s">
        <v>15</v>
      </c>
      <c r="E708" t="s">
        <v>67</v>
      </c>
      <c r="F708" s="8">
        <v>0.29817554881018415</v>
      </c>
      <c r="G708" s="8">
        <v>0.38616415246512753</v>
      </c>
      <c r="H708" t="s">
        <v>124</v>
      </c>
      <c r="I708">
        <v>146</v>
      </c>
      <c r="J708">
        <v>157</v>
      </c>
      <c r="M708" s="9">
        <f>(Table_3[[#This Row],[Värde]]-Table_3[[#This Row],[Total]])</f>
        <v>-8.7988603654943376E-2</v>
      </c>
      <c r="N708">
        <f>Table_3[[#This Row],[Värde]]*100</f>
        <v>29.817554881018417</v>
      </c>
      <c r="O708" t="str">
        <f>FIXED(Table_3[[#This Row],[Värde_num]],0)</f>
        <v>30</v>
      </c>
      <c r="P708" t="str">
        <f>Table_3[[#This Row],[Undergrupp]]&amp;" ("&amp;Table_3[[#This Row],[Varde_heltal]]&amp;"%)"</f>
        <v>Partisympati: M (30%)</v>
      </c>
    </row>
    <row r="709" spans="1:16" x14ac:dyDescent="0.2">
      <c r="A709" t="s">
        <v>0</v>
      </c>
      <c r="B709" t="s">
        <v>95</v>
      </c>
      <c r="C709" t="s">
        <v>87</v>
      </c>
      <c r="D709" t="s">
        <v>15</v>
      </c>
      <c r="E709" t="s">
        <v>72</v>
      </c>
      <c r="F709" s="8">
        <v>0.56544814484762396</v>
      </c>
      <c r="G709" s="8">
        <v>0.38616415246512753</v>
      </c>
      <c r="H709" t="s">
        <v>123</v>
      </c>
      <c r="I709">
        <v>79</v>
      </c>
      <c r="J709">
        <v>63</v>
      </c>
      <c r="M709" s="9">
        <f>(Table_3[[#This Row],[Värde]]-Table_3[[#This Row],[Total]])</f>
        <v>0.17928399238249643</v>
      </c>
      <c r="N709">
        <f>Table_3[[#This Row],[Värde]]*100</f>
        <v>56.544814484762398</v>
      </c>
      <c r="O709" t="str">
        <f>FIXED(Table_3[[#This Row],[Värde_num]],0)</f>
        <v>57</v>
      </c>
      <c r="P709" t="str">
        <f>Table_3[[#This Row],[Undergrupp]]&amp;" ("&amp;Table_3[[#This Row],[Varde_heltal]]&amp;"%)"</f>
        <v>Partisympati: V (57%)</v>
      </c>
    </row>
    <row r="710" spans="1:16" x14ac:dyDescent="0.2">
      <c r="A710" t="s">
        <v>0</v>
      </c>
      <c r="B710" t="s">
        <v>95</v>
      </c>
      <c r="C710" t="s">
        <v>87</v>
      </c>
      <c r="D710" t="s">
        <v>15</v>
      </c>
      <c r="E710" t="s">
        <v>76</v>
      </c>
      <c r="F710" s="8">
        <v>0.3134218818302647</v>
      </c>
      <c r="G710" s="8">
        <v>0.38616415246512753</v>
      </c>
      <c r="H710" t="s">
        <v>124</v>
      </c>
      <c r="I710">
        <v>220</v>
      </c>
      <c r="J710">
        <v>225</v>
      </c>
      <c r="M710" s="9">
        <f>(Table_3[[#This Row],[Värde]]-Table_3[[#This Row],[Total]])</f>
        <v>-7.2742270634862827E-2</v>
      </c>
      <c r="N710">
        <f>Table_3[[#This Row],[Värde]]*100</f>
        <v>31.342188183026469</v>
      </c>
      <c r="O710" t="str">
        <f>FIXED(Table_3[[#This Row],[Värde_num]],0)</f>
        <v>31</v>
      </c>
      <c r="P710" t="str">
        <f>Table_3[[#This Row],[Undergrupp]]&amp;" ("&amp;Table_3[[#This Row],[Varde_heltal]]&amp;"%)"</f>
        <v>Partisympati: M+L+KD (31%)</v>
      </c>
    </row>
    <row r="711" spans="1:16" x14ac:dyDescent="0.2">
      <c r="A711" t="s">
        <v>0</v>
      </c>
      <c r="B711" t="s">
        <v>95</v>
      </c>
      <c r="C711" t="s">
        <v>88</v>
      </c>
      <c r="D711" t="s">
        <v>1</v>
      </c>
      <c r="E711" t="s">
        <v>17</v>
      </c>
      <c r="F711" s="8">
        <v>0.17099759177387067</v>
      </c>
      <c r="G711" s="8">
        <v>0.12859820631345803</v>
      </c>
      <c r="H711" t="s">
        <v>123</v>
      </c>
      <c r="I711">
        <v>503</v>
      </c>
      <c r="J711">
        <v>512</v>
      </c>
      <c r="M711" s="9">
        <f>(Table_3[[#This Row],[Värde]]-Table_3[[#This Row],[Total]])</f>
        <v>4.2399385460412636E-2</v>
      </c>
      <c r="N711">
        <f>Table_3[[#This Row],[Värde]]*100</f>
        <v>17.099759177387067</v>
      </c>
      <c r="O711" t="str">
        <f>FIXED(Table_3[[#This Row],[Värde_num]],0)</f>
        <v>17</v>
      </c>
      <c r="P711" t="str">
        <f>Table_3[[#This Row],[Undergrupp]]&amp;" ("&amp;Table_3[[#This Row],[Varde_heltal]]&amp;"%)"</f>
        <v>Kön: Man (17%)</v>
      </c>
    </row>
    <row r="712" spans="1:16" x14ac:dyDescent="0.2">
      <c r="A712" t="s">
        <v>0</v>
      </c>
      <c r="B712" t="s">
        <v>95</v>
      </c>
      <c r="C712" t="s">
        <v>88</v>
      </c>
      <c r="D712" t="s">
        <v>1</v>
      </c>
      <c r="E712" t="s">
        <v>18</v>
      </c>
      <c r="F712" s="8">
        <v>8.547194962053839E-2</v>
      </c>
      <c r="G712" s="8">
        <v>0.12859820631345803</v>
      </c>
      <c r="H712" t="s">
        <v>124</v>
      </c>
      <c r="I712">
        <v>512</v>
      </c>
      <c r="J712">
        <v>503</v>
      </c>
      <c r="M712" s="9">
        <f>(Table_3[[#This Row],[Värde]]-Table_3[[#This Row],[Total]])</f>
        <v>-4.312625669291964E-2</v>
      </c>
      <c r="N712">
        <f>Table_3[[#This Row],[Värde]]*100</f>
        <v>8.5471949620538386</v>
      </c>
      <c r="O712" t="str">
        <f>FIXED(Table_3[[#This Row],[Värde_num]],0)</f>
        <v>9</v>
      </c>
      <c r="P712" t="str">
        <f>Table_3[[#This Row],[Undergrupp]]&amp;" ("&amp;Table_3[[#This Row],[Varde_heltal]]&amp;"%)"</f>
        <v>Kön: Kvinna (9%)</v>
      </c>
    </row>
    <row r="713" spans="1:16" x14ac:dyDescent="0.2">
      <c r="A713" t="s">
        <v>0</v>
      </c>
      <c r="B713" t="s">
        <v>95</v>
      </c>
      <c r="C713" t="s">
        <v>88</v>
      </c>
      <c r="D713" t="s">
        <v>2</v>
      </c>
      <c r="E713" t="s">
        <v>19</v>
      </c>
      <c r="F713" s="8">
        <v>7.3982012937949287E-2</v>
      </c>
      <c r="G713" s="8">
        <v>0.12859820631345803</v>
      </c>
      <c r="H713" t="s">
        <v>124</v>
      </c>
      <c r="I713">
        <v>143</v>
      </c>
      <c r="J713">
        <v>280</v>
      </c>
      <c r="M713" s="9">
        <f>(Table_3[[#This Row],[Värde]]-Table_3[[#This Row],[Total]])</f>
        <v>-5.4616193375508743E-2</v>
      </c>
      <c r="N713">
        <f>Table_3[[#This Row],[Värde]]*100</f>
        <v>7.3982012937949291</v>
      </c>
      <c r="O713" t="str">
        <f>FIXED(Table_3[[#This Row],[Värde_num]],0)</f>
        <v>7</v>
      </c>
      <c r="P713" t="str">
        <f>Table_3[[#This Row],[Undergrupp]]&amp;" ("&amp;Table_3[[#This Row],[Varde_heltal]]&amp;"%)"</f>
        <v>Ålder: 18-34 år (7%)</v>
      </c>
    </row>
    <row r="714" spans="1:16" x14ac:dyDescent="0.2">
      <c r="A714" t="s">
        <v>0</v>
      </c>
      <c r="B714" t="s">
        <v>95</v>
      </c>
      <c r="C714" t="s">
        <v>88</v>
      </c>
      <c r="D714" t="s">
        <v>2</v>
      </c>
      <c r="E714" t="s">
        <v>22</v>
      </c>
      <c r="F714" s="8">
        <v>0.16952931140604638</v>
      </c>
      <c r="G714" s="8">
        <v>0.12859820631345803</v>
      </c>
      <c r="H714" t="s">
        <v>123</v>
      </c>
      <c r="I714">
        <v>357</v>
      </c>
      <c r="J714">
        <v>239</v>
      </c>
      <c r="M714" s="9">
        <f>(Table_3[[#This Row],[Värde]]-Table_3[[#This Row],[Total]])</f>
        <v>4.0931105092588349E-2</v>
      </c>
      <c r="N714">
        <f>Table_3[[#This Row],[Värde]]*100</f>
        <v>16.952931140604637</v>
      </c>
      <c r="O714" t="str">
        <f>FIXED(Table_3[[#This Row],[Värde_num]],0)</f>
        <v>17</v>
      </c>
      <c r="P714" t="str">
        <f>Table_3[[#This Row],[Undergrupp]]&amp;" ("&amp;Table_3[[#This Row],[Varde_heltal]]&amp;"%)"</f>
        <v>Ålder: 65-84 år (17%)</v>
      </c>
    </row>
    <row r="715" spans="1:16" x14ac:dyDescent="0.2">
      <c r="A715" t="s">
        <v>0</v>
      </c>
      <c r="B715" t="s">
        <v>95</v>
      </c>
      <c r="C715" t="s">
        <v>88</v>
      </c>
      <c r="D715" t="s">
        <v>3</v>
      </c>
      <c r="E715" t="s">
        <v>25</v>
      </c>
      <c r="F715" s="8">
        <v>0.21439559136524694</v>
      </c>
      <c r="G715" s="8">
        <v>0.12859820631345803</v>
      </c>
      <c r="H715" t="s">
        <v>123</v>
      </c>
      <c r="I715">
        <v>158</v>
      </c>
      <c r="J715">
        <v>123</v>
      </c>
      <c r="M715" s="9">
        <f>(Table_3[[#This Row],[Värde]]-Table_3[[#This Row],[Total]])</f>
        <v>8.579738505178891E-2</v>
      </c>
      <c r="N715">
        <f>Table_3[[#This Row],[Värde]]*100</f>
        <v>21.439559136524693</v>
      </c>
      <c r="O715" t="str">
        <f>FIXED(Table_3[[#This Row],[Värde_num]],0)</f>
        <v>21</v>
      </c>
      <c r="P715" t="str">
        <f>Table_3[[#This Row],[Undergrupp]]&amp;" ("&amp;Table_3[[#This Row],[Varde_heltal]]&amp;"%)"</f>
        <v>Man: 50-64 år (21%)</v>
      </c>
    </row>
    <row r="716" spans="1:16" x14ac:dyDescent="0.2">
      <c r="A716" t="s">
        <v>0</v>
      </c>
      <c r="B716" t="s">
        <v>95</v>
      </c>
      <c r="C716" t="s">
        <v>88</v>
      </c>
      <c r="D716" t="s">
        <v>3</v>
      </c>
      <c r="E716" t="s">
        <v>26</v>
      </c>
      <c r="F716" s="8">
        <v>0.2240402944944648</v>
      </c>
      <c r="G716" s="8">
        <v>0.12859820631345803</v>
      </c>
      <c r="H716" t="s">
        <v>123</v>
      </c>
      <c r="I716">
        <v>175</v>
      </c>
      <c r="J716">
        <v>115</v>
      </c>
      <c r="M716" s="9">
        <f>(Table_3[[#This Row],[Värde]]-Table_3[[#This Row],[Total]])</f>
        <v>9.5442088181006773E-2</v>
      </c>
      <c r="N716">
        <f>Table_3[[#This Row],[Värde]]*100</f>
        <v>22.40402944944648</v>
      </c>
      <c r="O716" t="str">
        <f>FIXED(Table_3[[#This Row],[Värde_num]],0)</f>
        <v>22</v>
      </c>
      <c r="P716" t="str">
        <f>Table_3[[#This Row],[Undergrupp]]&amp;" ("&amp;Table_3[[#This Row],[Varde_heltal]]&amp;"%)"</f>
        <v>Man: 65-84 år (22%)</v>
      </c>
    </row>
    <row r="717" spans="1:16" x14ac:dyDescent="0.2">
      <c r="A717" t="s">
        <v>0</v>
      </c>
      <c r="B717" t="s">
        <v>95</v>
      </c>
      <c r="C717" t="s">
        <v>88</v>
      </c>
      <c r="D717" t="s">
        <v>4</v>
      </c>
      <c r="E717" t="s">
        <v>27</v>
      </c>
      <c r="F717" s="8">
        <v>4.357316728070277E-2</v>
      </c>
      <c r="G717" s="8">
        <v>0.12859820631345803</v>
      </c>
      <c r="H717" t="s">
        <v>124</v>
      </c>
      <c r="I717">
        <v>81</v>
      </c>
      <c r="J717">
        <v>135</v>
      </c>
      <c r="M717" s="9">
        <f>(Table_3[[#This Row],[Värde]]-Table_3[[#This Row],[Total]])</f>
        <v>-8.5025039032755267E-2</v>
      </c>
      <c r="N717">
        <f>Table_3[[#This Row],[Värde]]*100</f>
        <v>4.3573167280702769</v>
      </c>
      <c r="O717" t="str">
        <f>FIXED(Table_3[[#This Row],[Värde_num]],0)</f>
        <v>4</v>
      </c>
      <c r="P717" t="str">
        <f>Table_3[[#This Row],[Undergrupp]]&amp;" ("&amp;Table_3[[#This Row],[Varde_heltal]]&amp;"%)"</f>
        <v>Kvinna: 18-34 år (4%)</v>
      </c>
    </row>
    <row r="718" spans="1:16" x14ac:dyDescent="0.2">
      <c r="A718" t="s">
        <v>0</v>
      </c>
      <c r="B718" t="s">
        <v>95</v>
      </c>
      <c r="C718" t="s">
        <v>88</v>
      </c>
      <c r="D718" t="s">
        <v>6</v>
      </c>
      <c r="E718" t="s">
        <v>33</v>
      </c>
      <c r="F718" s="8">
        <v>5.5959357614804278E-2</v>
      </c>
      <c r="G718" s="8">
        <v>0.12859820631345803</v>
      </c>
      <c r="H718" t="s">
        <v>124</v>
      </c>
      <c r="I718">
        <v>80</v>
      </c>
      <c r="J718">
        <v>146</v>
      </c>
      <c r="M718" s="9">
        <f>(Table_3[[#This Row],[Värde]]-Table_3[[#This Row],[Total]])</f>
        <v>-7.2638848698653752E-2</v>
      </c>
      <c r="N718">
        <f>Table_3[[#This Row],[Värde]]*100</f>
        <v>5.5959357614804279</v>
      </c>
      <c r="O718" t="str">
        <f>FIXED(Table_3[[#This Row],[Värde_num]],0)</f>
        <v>6</v>
      </c>
      <c r="P718" t="str">
        <f>Table_3[[#This Row],[Undergrupp]]&amp;" ("&amp;Table_3[[#This Row],[Varde_heltal]]&amp;"%)"</f>
        <v>Sysselsättning: Studerande (6%)</v>
      </c>
    </row>
    <row r="719" spans="1:16" x14ac:dyDescent="0.2">
      <c r="A719" t="s">
        <v>0</v>
      </c>
      <c r="B719" t="s">
        <v>95</v>
      </c>
      <c r="C719" t="s">
        <v>88</v>
      </c>
      <c r="D719" t="s">
        <v>6</v>
      </c>
      <c r="E719" t="s">
        <v>37</v>
      </c>
      <c r="F719" s="8">
        <v>0.17520102275463401</v>
      </c>
      <c r="G719" s="8">
        <v>0.12859820631345803</v>
      </c>
      <c r="H719" t="s">
        <v>123</v>
      </c>
      <c r="I719">
        <v>328</v>
      </c>
      <c r="J719">
        <v>224</v>
      </c>
      <c r="M719" s="9">
        <f>(Table_3[[#This Row],[Värde]]-Table_3[[#This Row],[Total]])</f>
        <v>4.6602816441175976E-2</v>
      </c>
      <c r="N719">
        <f>Table_3[[#This Row],[Värde]]*100</f>
        <v>17.520102275463401</v>
      </c>
      <c r="O719" t="str">
        <f>FIXED(Table_3[[#This Row],[Värde_num]],0)</f>
        <v>18</v>
      </c>
      <c r="P719" t="str">
        <f>Table_3[[#This Row],[Undergrupp]]&amp;" ("&amp;Table_3[[#This Row],[Varde_heltal]]&amp;"%)"</f>
        <v>Sysselsättning: Pensionär (18%)</v>
      </c>
    </row>
    <row r="720" spans="1:16" x14ac:dyDescent="0.2">
      <c r="A720" t="s">
        <v>0</v>
      </c>
      <c r="B720" t="s">
        <v>95</v>
      </c>
      <c r="C720" t="s">
        <v>88</v>
      </c>
      <c r="D720" t="s">
        <v>7</v>
      </c>
      <c r="E720" t="s">
        <v>40</v>
      </c>
      <c r="F720" s="8">
        <v>8.5102259445613754E-2</v>
      </c>
      <c r="G720" s="8">
        <v>0.12859820631345803</v>
      </c>
      <c r="H720" t="s">
        <v>124</v>
      </c>
      <c r="I720">
        <v>249</v>
      </c>
      <c r="J720">
        <v>315</v>
      </c>
      <c r="M720" s="9">
        <f>(Table_3[[#This Row],[Värde]]-Table_3[[#This Row],[Total]])</f>
        <v>-4.3495946867844276E-2</v>
      </c>
      <c r="N720">
        <f>Table_3[[#This Row],[Värde]]*100</f>
        <v>8.510225944561375</v>
      </c>
      <c r="O720" t="str">
        <f>FIXED(Table_3[[#This Row],[Värde_num]],0)</f>
        <v>9</v>
      </c>
      <c r="P720" t="str">
        <f>Table_3[[#This Row],[Undergrupp]]&amp;" ("&amp;Table_3[[#This Row],[Varde_heltal]]&amp;"%)"</f>
        <v>Boende: Hyreslägenhet (9%)</v>
      </c>
    </row>
    <row r="721" spans="1:16" x14ac:dyDescent="0.2">
      <c r="A721" t="s">
        <v>0</v>
      </c>
      <c r="B721" t="s">
        <v>95</v>
      </c>
      <c r="C721" t="s">
        <v>88</v>
      </c>
      <c r="D721" t="s">
        <v>10</v>
      </c>
      <c r="E721" t="s">
        <v>50</v>
      </c>
      <c r="F721" s="8">
        <v>0.16397215503468957</v>
      </c>
      <c r="G721" s="8">
        <v>0.12859820631345803</v>
      </c>
      <c r="H721" t="s">
        <v>123</v>
      </c>
      <c r="I721">
        <v>224</v>
      </c>
      <c r="J721">
        <v>268</v>
      </c>
      <c r="M721" s="9">
        <f>(Table_3[[#This Row],[Värde]]-Table_3[[#This Row],[Total]])</f>
        <v>3.5373948721231535E-2</v>
      </c>
      <c r="N721">
        <f>Table_3[[#This Row],[Värde]]*100</f>
        <v>16.397215503468956</v>
      </c>
      <c r="O721" t="str">
        <f>FIXED(Table_3[[#This Row],[Värde_num]],0)</f>
        <v>16</v>
      </c>
      <c r="P721" t="str">
        <f>Table_3[[#This Row],[Undergrupp]]&amp;" ("&amp;Table_3[[#This Row],[Varde_heltal]]&amp;"%)"</f>
        <v>Sektor: Privat (16%)</v>
      </c>
    </row>
    <row r="722" spans="1:16" x14ac:dyDescent="0.2">
      <c r="A722" t="s">
        <v>0</v>
      </c>
      <c r="B722" t="s">
        <v>95</v>
      </c>
      <c r="C722" t="s">
        <v>88</v>
      </c>
      <c r="D722" t="s">
        <v>11</v>
      </c>
      <c r="E722" t="s">
        <v>52</v>
      </c>
      <c r="F722" s="8">
        <v>6.0138594998337638E-2</v>
      </c>
      <c r="G722" s="8">
        <v>0.12859820631345803</v>
      </c>
      <c r="H722" t="s">
        <v>124</v>
      </c>
      <c r="I722">
        <v>155</v>
      </c>
      <c r="J722">
        <v>190</v>
      </c>
      <c r="M722" s="9">
        <f>(Table_3[[#This Row],[Värde]]-Table_3[[#This Row],[Total]])</f>
        <v>-6.8459611315120392E-2</v>
      </c>
      <c r="N722">
        <f>Table_3[[#This Row],[Värde]]*100</f>
        <v>6.0138594998337638</v>
      </c>
      <c r="O722" t="str">
        <f>FIXED(Table_3[[#This Row],[Värde_num]],0)</f>
        <v>6</v>
      </c>
      <c r="P722" t="str">
        <f>Table_3[[#This Row],[Undergrupp]]&amp;" ("&amp;Table_3[[#This Row],[Varde_heltal]]&amp;"%)"</f>
        <v>Hushållsinkomst: -299k (6%)</v>
      </c>
    </row>
    <row r="723" spans="1:16" x14ac:dyDescent="0.2">
      <c r="A723" t="s">
        <v>0</v>
      </c>
      <c r="B723" t="s">
        <v>95</v>
      </c>
      <c r="C723" t="s">
        <v>88</v>
      </c>
      <c r="D723" t="s">
        <v>11</v>
      </c>
      <c r="E723" t="s">
        <v>55</v>
      </c>
      <c r="F723" s="8">
        <v>0.16477675986571383</v>
      </c>
      <c r="G723" s="8">
        <v>0.12859820631345803</v>
      </c>
      <c r="H723" t="s">
        <v>123</v>
      </c>
      <c r="I723">
        <v>321</v>
      </c>
      <c r="J723">
        <v>284</v>
      </c>
      <c r="M723" s="9">
        <f>(Table_3[[#This Row],[Värde]]-Table_3[[#This Row],[Total]])</f>
        <v>3.6178553552255799E-2</v>
      </c>
      <c r="N723">
        <f>Table_3[[#This Row],[Värde]]*100</f>
        <v>16.477675986571384</v>
      </c>
      <c r="O723" t="str">
        <f>FIXED(Table_3[[#This Row],[Värde_num]],0)</f>
        <v>16</v>
      </c>
      <c r="P723" t="str">
        <f>Table_3[[#This Row],[Undergrupp]]&amp;" ("&amp;Table_3[[#This Row],[Varde_heltal]]&amp;"%)"</f>
        <v>Hushållsinkomst: 800k- (16%)</v>
      </c>
    </row>
    <row r="724" spans="1:16" x14ac:dyDescent="0.2">
      <c r="A724" t="s">
        <v>0</v>
      </c>
      <c r="B724" t="s">
        <v>95</v>
      </c>
      <c r="C724" t="s">
        <v>88</v>
      </c>
      <c r="D724" t="s">
        <v>12</v>
      </c>
      <c r="E724" t="s">
        <v>56</v>
      </c>
      <c r="F724" s="8">
        <v>0.15823073219060282</v>
      </c>
      <c r="G724" s="8">
        <v>0.12859820631345803</v>
      </c>
      <c r="H724" t="s">
        <v>123</v>
      </c>
      <c r="I724">
        <v>487</v>
      </c>
      <c r="J724">
        <v>429</v>
      </c>
      <c r="M724" s="9">
        <f>(Table_3[[#This Row],[Värde]]-Table_3[[#This Row],[Total]])</f>
        <v>2.9632525877144794E-2</v>
      </c>
      <c r="N724">
        <f>Table_3[[#This Row],[Värde]]*100</f>
        <v>15.823073219060282</v>
      </c>
      <c r="O724" t="str">
        <f>FIXED(Table_3[[#This Row],[Värde_num]],0)</f>
        <v>16</v>
      </c>
      <c r="P724" t="str">
        <f>Table_3[[#This Row],[Undergrupp]]&amp;" ("&amp;Table_3[[#This Row],[Varde_heltal]]&amp;"%)"</f>
        <v>Civilstånd: Gift/partnerskap (16%)</v>
      </c>
    </row>
    <row r="725" spans="1:16" x14ac:dyDescent="0.2">
      <c r="A725" t="s">
        <v>0</v>
      </c>
      <c r="B725" t="s">
        <v>95</v>
      </c>
      <c r="C725" t="s">
        <v>88</v>
      </c>
      <c r="D725" t="s">
        <v>12</v>
      </c>
      <c r="E725" t="s">
        <v>57</v>
      </c>
      <c r="F725" s="8">
        <v>8.6151389376938725E-2</v>
      </c>
      <c r="G725" s="8">
        <v>0.12859820631345803</v>
      </c>
      <c r="H725" t="s">
        <v>124</v>
      </c>
      <c r="I725">
        <v>175</v>
      </c>
      <c r="J725">
        <v>199</v>
      </c>
      <c r="M725" s="9">
        <f>(Table_3[[#This Row],[Värde]]-Table_3[[#This Row],[Total]])</f>
        <v>-4.2446816936519305E-2</v>
      </c>
      <c r="N725">
        <f>Table_3[[#This Row],[Värde]]*100</f>
        <v>8.6151389376938727</v>
      </c>
      <c r="O725" t="str">
        <f>FIXED(Table_3[[#This Row],[Värde_num]],0)</f>
        <v>9</v>
      </c>
      <c r="P725" t="str">
        <f>Table_3[[#This Row],[Undergrupp]]&amp;" ("&amp;Table_3[[#This Row],[Varde_heltal]]&amp;"%)"</f>
        <v>Civilstånd: Sambo (9%)</v>
      </c>
    </row>
    <row r="726" spans="1:16" x14ac:dyDescent="0.2">
      <c r="A726" t="s">
        <v>0</v>
      </c>
      <c r="B726" t="s">
        <v>95</v>
      </c>
      <c r="C726" t="s">
        <v>88</v>
      </c>
      <c r="D726" t="s">
        <v>14</v>
      </c>
      <c r="E726" t="s">
        <v>66</v>
      </c>
      <c r="F726" s="8">
        <v>0.19083527660706334</v>
      </c>
      <c r="G726" s="8">
        <v>0.12859820631345803</v>
      </c>
      <c r="H726" t="s">
        <v>123</v>
      </c>
      <c r="I726">
        <v>166</v>
      </c>
      <c r="J726">
        <v>170</v>
      </c>
      <c r="M726" s="9">
        <f>(Table_3[[#This Row],[Värde]]-Table_3[[#This Row],[Total]])</f>
        <v>6.2237070293605312E-2</v>
      </c>
      <c r="N726">
        <f>Table_3[[#This Row],[Värde]]*100</f>
        <v>19.083527660706334</v>
      </c>
      <c r="O726" t="str">
        <f>FIXED(Table_3[[#This Row],[Värde_num]],0)</f>
        <v>19</v>
      </c>
      <c r="P726" t="str">
        <f>Table_3[[#This Row],[Undergrupp]]&amp;" ("&amp;Table_3[[#This Row],[Varde_heltal]]&amp;"%)"</f>
        <v>Boende i: Norra (19%)</v>
      </c>
    </row>
    <row r="727" spans="1:16" x14ac:dyDescent="0.2">
      <c r="A727" t="s">
        <v>0</v>
      </c>
      <c r="B727" t="s">
        <v>95</v>
      </c>
      <c r="C727" t="s">
        <v>88</v>
      </c>
      <c r="D727" t="s">
        <v>15</v>
      </c>
      <c r="E727" t="s">
        <v>74</v>
      </c>
      <c r="F727" s="8">
        <v>0.23453562539722894</v>
      </c>
      <c r="G727" s="8">
        <v>0.12859820631345803</v>
      </c>
      <c r="H727" t="s">
        <v>123</v>
      </c>
      <c r="I727">
        <v>152</v>
      </c>
      <c r="J727">
        <v>192</v>
      </c>
      <c r="M727" s="9">
        <f>(Table_3[[#This Row],[Värde]]-Table_3[[#This Row],[Total]])</f>
        <v>0.10593741908377091</v>
      </c>
      <c r="N727">
        <f>Table_3[[#This Row],[Värde]]*100</f>
        <v>23.453562539722896</v>
      </c>
      <c r="O727" t="str">
        <f>FIXED(Table_3[[#This Row],[Värde_num]],0)</f>
        <v>23</v>
      </c>
      <c r="P727" t="str">
        <f>Table_3[[#This Row],[Undergrupp]]&amp;" ("&amp;Table_3[[#This Row],[Varde_heltal]]&amp;"%)"</f>
        <v>Partisympati: SD (23%)</v>
      </c>
    </row>
    <row r="728" spans="1:16" x14ac:dyDescent="0.2">
      <c r="A728" t="s">
        <v>0</v>
      </c>
      <c r="B728" t="s">
        <v>95</v>
      </c>
      <c r="C728" t="s">
        <v>88</v>
      </c>
      <c r="D728" t="s">
        <v>15</v>
      </c>
      <c r="E728" t="s">
        <v>77</v>
      </c>
      <c r="F728" s="8">
        <v>9.7664873945108185E-2</v>
      </c>
      <c r="G728" s="8">
        <v>0.12859820631345803</v>
      </c>
      <c r="H728" t="s">
        <v>124</v>
      </c>
      <c r="I728">
        <v>518</v>
      </c>
      <c r="J728">
        <v>441</v>
      </c>
      <c r="M728" s="9">
        <f>(Table_3[[#This Row],[Värde]]-Table_3[[#This Row],[Total]])</f>
        <v>-3.0933332368349845E-2</v>
      </c>
      <c r="N728">
        <f>Table_3[[#This Row],[Värde]]*100</f>
        <v>9.7664873945108184</v>
      </c>
      <c r="O728" t="str">
        <f>FIXED(Table_3[[#This Row],[Värde_num]],0)</f>
        <v>10</v>
      </c>
      <c r="P728" t="str">
        <f>Table_3[[#This Row],[Undergrupp]]&amp;" ("&amp;Table_3[[#This Row],[Varde_heltal]]&amp;"%)"</f>
        <v>Partisympati: S+V+MP+C (10%)</v>
      </c>
    </row>
    <row r="729" spans="1:16" x14ac:dyDescent="0.2">
      <c r="A729" t="s">
        <v>0</v>
      </c>
      <c r="B729" t="s">
        <v>95</v>
      </c>
      <c r="C729" t="s">
        <v>88</v>
      </c>
      <c r="D729" t="s">
        <v>15</v>
      </c>
      <c r="E729" t="s">
        <v>78</v>
      </c>
      <c r="F729" s="8">
        <v>5.1501847041646204E-2</v>
      </c>
      <c r="G729" s="8">
        <v>0.12859820631345803</v>
      </c>
      <c r="H729" t="s">
        <v>124</v>
      </c>
      <c r="I729">
        <v>84</v>
      </c>
      <c r="J729">
        <v>102</v>
      </c>
      <c r="M729" s="9">
        <f>(Table_3[[#This Row],[Värde]]-Table_3[[#This Row],[Total]])</f>
        <v>-7.7096359271811826E-2</v>
      </c>
      <c r="N729">
        <f>Table_3[[#This Row],[Värde]]*100</f>
        <v>5.1501847041646203</v>
      </c>
      <c r="O729" t="str">
        <f>FIXED(Table_3[[#This Row],[Värde_num]],0)</f>
        <v>5</v>
      </c>
      <c r="P729" t="str">
        <f>Table_3[[#This Row],[Undergrupp]]&amp;" ("&amp;Table_3[[#This Row],[Varde_heltal]]&amp;"%)"</f>
        <v>Partisympati: Osäkra (5%)</v>
      </c>
    </row>
    <row r="730" spans="1:16" x14ac:dyDescent="0.2">
      <c r="A730" t="s">
        <v>0</v>
      </c>
      <c r="B730" t="s">
        <v>96</v>
      </c>
      <c r="C730" t="s">
        <v>82</v>
      </c>
      <c r="D730" t="s">
        <v>1</v>
      </c>
      <c r="E730" t="s">
        <v>17</v>
      </c>
      <c r="F730" s="8">
        <v>0.15946735026294745</v>
      </c>
      <c r="G730" s="8">
        <v>0.19422148685162019</v>
      </c>
      <c r="H730" t="s">
        <v>124</v>
      </c>
      <c r="I730">
        <v>503</v>
      </c>
      <c r="J730">
        <v>512</v>
      </c>
      <c r="M730" s="9">
        <f>(Table_3[[#This Row],[Värde]]-Table_3[[#This Row],[Total]])</f>
        <v>-3.475413658867274E-2</v>
      </c>
      <c r="N730">
        <f>Table_3[[#This Row],[Värde]]*100</f>
        <v>15.946735026294744</v>
      </c>
      <c r="O730" t="str">
        <f>FIXED(Table_3[[#This Row],[Värde_num]],0)</f>
        <v>16</v>
      </c>
      <c r="P730" t="str">
        <f>Table_3[[#This Row],[Undergrupp]]&amp;" ("&amp;Table_3[[#This Row],[Varde_heltal]]&amp;"%)"</f>
        <v>Kön: Man (16%)</v>
      </c>
    </row>
    <row r="731" spans="1:16" x14ac:dyDescent="0.2">
      <c r="A731" t="s">
        <v>0</v>
      </c>
      <c r="B731" t="s">
        <v>96</v>
      </c>
      <c r="C731" t="s">
        <v>82</v>
      </c>
      <c r="D731" t="s">
        <v>1</v>
      </c>
      <c r="E731" t="s">
        <v>18</v>
      </c>
      <c r="F731" s="8">
        <v>0.22957142882338114</v>
      </c>
      <c r="G731" s="8">
        <v>0.19422148685162019</v>
      </c>
      <c r="H731" t="s">
        <v>123</v>
      </c>
      <c r="I731">
        <v>512</v>
      </c>
      <c r="J731">
        <v>503</v>
      </c>
      <c r="M731" s="9">
        <f>(Table_3[[#This Row],[Värde]]-Table_3[[#This Row],[Total]])</f>
        <v>3.5349941971760945E-2</v>
      </c>
      <c r="N731">
        <f>Table_3[[#This Row],[Värde]]*100</f>
        <v>22.957142882338115</v>
      </c>
      <c r="O731" t="str">
        <f>FIXED(Table_3[[#This Row],[Värde_num]],0)</f>
        <v>23</v>
      </c>
      <c r="P731" t="str">
        <f>Table_3[[#This Row],[Undergrupp]]&amp;" ("&amp;Table_3[[#This Row],[Varde_heltal]]&amp;"%)"</f>
        <v>Kön: Kvinna (23%)</v>
      </c>
    </row>
    <row r="732" spans="1:16" x14ac:dyDescent="0.2">
      <c r="A732" t="s">
        <v>0</v>
      </c>
      <c r="B732" t="s">
        <v>96</v>
      </c>
      <c r="C732" t="s">
        <v>82</v>
      </c>
      <c r="D732" t="s">
        <v>2</v>
      </c>
      <c r="E732" t="s">
        <v>19</v>
      </c>
      <c r="F732" s="8">
        <v>0.24067588585036831</v>
      </c>
      <c r="G732" s="8">
        <v>0.19422148685162019</v>
      </c>
      <c r="H732" t="s">
        <v>123</v>
      </c>
      <c r="I732">
        <v>143</v>
      </c>
      <c r="J732">
        <v>280</v>
      </c>
      <c r="M732" s="9">
        <f>(Table_3[[#This Row],[Värde]]-Table_3[[#This Row],[Total]])</f>
        <v>4.645439899874812E-2</v>
      </c>
      <c r="N732">
        <f>Table_3[[#This Row],[Värde]]*100</f>
        <v>24.06758858503683</v>
      </c>
      <c r="O732" t="str">
        <f>FIXED(Table_3[[#This Row],[Värde_num]],0)</f>
        <v>24</v>
      </c>
      <c r="P732" t="str">
        <f>Table_3[[#This Row],[Undergrupp]]&amp;" ("&amp;Table_3[[#This Row],[Varde_heltal]]&amp;"%)"</f>
        <v>Ålder: 18-34 år (24%)</v>
      </c>
    </row>
    <row r="733" spans="1:16" x14ac:dyDescent="0.2">
      <c r="A733" t="s">
        <v>0</v>
      </c>
      <c r="B733" t="s">
        <v>96</v>
      </c>
      <c r="C733" t="s">
        <v>82</v>
      </c>
      <c r="D733" t="s">
        <v>4</v>
      </c>
      <c r="E733" t="s">
        <v>27</v>
      </c>
      <c r="F733" s="8">
        <v>0.2754608868134808</v>
      </c>
      <c r="G733" s="8">
        <v>0.19422148685162019</v>
      </c>
      <c r="H733" t="s">
        <v>123</v>
      </c>
      <c r="I733">
        <v>81</v>
      </c>
      <c r="J733">
        <v>135</v>
      </c>
      <c r="M733" s="9">
        <f>(Table_3[[#This Row],[Värde]]-Table_3[[#This Row],[Total]])</f>
        <v>8.1239399961860609E-2</v>
      </c>
      <c r="N733">
        <f>Table_3[[#This Row],[Värde]]*100</f>
        <v>27.546088681348081</v>
      </c>
      <c r="O733" t="str">
        <f>FIXED(Table_3[[#This Row],[Värde_num]],0)</f>
        <v>28</v>
      </c>
      <c r="P733" t="str">
        <f>Table_3[[#This Row],[Undergrupp]]&amp;" ("&amp;Table_3[[#This Row],[Varde_heltal]]&amp;"%)"</f>
        <v>Kvinna: 18-34 år (28%)</v>
      </c>
    </row>
    <row r="734" spans="1:16" x14ac:dyDescent="0.2">
      <c r="A734" t="s">
        <v>0</v>
      </c>
      <c r="B734" t="s">
        <v>96</v>
      </c>
      <c r="C734" t="s">
        <v>82</v>
      </c>
      <c r="D734" t="s">
        <v>6</v>
      </c>
      <c r="E734" t="s">
        <v>33</v>
      </c>
      <c r="F734" s="8">
        <v>0.2619408973669099</v>
      </c>
      <c r="G734" s="8">
        <v>0.19422148685162019</v>
      </c>
      <c r="H734" t="s">
        <v>123</v>
      </c>
      <c r="I734">
        <v>80</v>
      </c>
      <c r="J734">
        <v>146</v>
      </c>
      <c r="M734" s="9">
        <f>(Table_3[[#This Row],[Värde]]-Table_3[[#This Row],[Total]])</f>
        <v>6.7719410515289707E-2</v>
      </c>
      <c r="N734">
        <f>Table_3[[#This Row],[Värde]]*100</f>
        <v>26.194089736690991</v>
      </c>
      <c r="O734" t="str">
        <f>FIXED(Table_3[[#This Row],[Värde_num]],0)</f>
        <v>26</v>
      </c>
      <c r="P734" t="str">
        <f>Table_3[[#This Row],[Undergrupp]]&amp;" ("&amp;Table_3[[#This Row],[Varde_heltal]]&amp;"%)"</f>
        <v>Sysselsättning: Studerande (26%)</v>
      </c>
    </row>
    <row r="735" spans="1:16" x14ac:dyDescent="0.2">
      <c r="A735" t="s">
        <v>0</v>
      </c>
      <c r="B735" t="s">
        <v>96</v>
      </c>
      <c r="C735" t="s">
        <v>82</v>
      </c>
      <c r="D735" t="s">
        <v>7</v>
      </c>
      <c r="E735" t="s">
        <v>40</v>
      </c>
      <c r="F735" s="8">
        <v>0.25245778462542473</v>
      </c>
      <c r="G735" s="8">
        <v>0.19422148685162019</v>
      </c>
      <c r="H735" t="s">
        <v>123</v>
      </c>
      <c r="I735">
        <v>249</v>
      </c>
      <c r="J735">
        <v>315</v>
      </c>
      <c r="M735" s="9">
        <f>(Table_3[[#This Row],[Värde]]-Table_3[[#This Row],[Total]])</f>
        <v>5.8236297773804541E-2</v>
      </c>
      <c r="N735">
        <f>Table_3[[#This Row],[Värde]]*100</f>
        <v>25.245778462542471</v>
      </c>
      <c r="O735" t="str">
        <f>FIXED(Table_3[[#This Row],[Värde_num]],0)</f>
        <v>25</v>
      </c>
      <c r="P735" t="str">
        <f>Table_3[[#This Row],[Undergrupp]]&amp;" ("&amp;Table_3[[#This Row],[Varde_heltal]]&amp;"%)"</f>
        <v>Boende: Hyreslägenhet (25%)</v>
      </c>
    </row>
    <row r="736" spans="1:16" x14ac:dyDescent="0.2">
      <c r="A736" t="s">
        <v>0</v>
      </c>
      <c r="B736" t="s">
        <v>96</v>
      </c>
      <c r="C736" t="s">
        <v>82</v>
      </c>
      <c r="D736" t="s">
        <v>7</v>
      </c>
      <c r="E736" t="s">
        <v>42</v>
      </c>
      <c r="F736" s="8">
        <v>0.16206471118268795</v>
      </c>
      <c r="G736" s="8">
        <v>0.19422148685162019</v>
      </c>
      <c r="H736" t="s">
        <v>124</v>
      </c>
      <c r="I736">
        <v>501</v>
      </c>
      <c r="J736">
        <v>439</v>
      </c>
      <c r="M736" s="9">
        <f>(Table_3[[#This Row],[Värde]]-Table_3[[#This Row],[Total]])</f>
        <v>-3.2156775668932241E-2</v>
      </c>
      <c r="N736">
        <f>Table_3[[#This Row],[Värde]]*100</f>
        <v>16.206471118268794</v>
      </c>
      <c r="O736" t="str">
        <f>FIXED(Table_3[[#This Row],[Värde_num]],0)</f>
        <v>16</v>
      </c>
      <c r="P736" t="str">
        <f>Table_3[[#This Row],[Undergrupp]]&amp;" ("&amp;Table_3[[#This Row],[Varde_heltal]]&amp;"%)"</f>
        <v>Boende: Villa/radhus (16%)</v>
      </c>
    </row>
    <row r="737" spans="1:16" x14ac:dyDescent="0.2">
      <c r="A737" t="s">
        <v>0</v>
      </c>
      <c r="B737" t="s">
        <v>96</v>
      </c>
      <c r="C737" t="s">
        <v>82</v>
      </c>
      <c r="D737" t="s">
        <v>9</v>
      </c>
      <c r="E737" t="s">
        <v>46</v>
      </c>
      <c r="F737" s="8">
        <v>0.13737015322371421</v>
      </c>
      <c r="G737" s="8">
        <v>0.19422148685162019</v>
      </c>
      <c r="H737" t="s">
        <v>124</v>
      </c>
      <c r="I737">
        <v>155</v>
      </c>
      <c r="J737">
        <v>180</v>
      </c>
      <c r="M737" s="9">
        <f>(Table_3[[#This Row],[Värde]]-Table_3[[#This Row],[Total]])</f>
        <v>-5.6851333627905981E-2</v>
      </c>
      <c r="N737">
        <f>Table_3[[#This Row],[Värde]]*100</f>
        <v>13.737015322371422</v>
      </c>
      <c r="O737" t="str">
        <f>FIXED(Table_3[[#This Row],[Värde_num]],0)</f>
        <v>14</v>
      </c>
      <c r="P737" t="str">
        <f>Table_3[[#This Row],[Undergrupp]]&amp;" ("&amp;Table_3[[#This Row],[Varde_heltal]]&amp;"%)"</f>
        <v>Fackligt medlemskap: Nej (14%)</v>
      </c>
    </row>
    <row r="738" spans="1:16" x14ac:dyDescent="0.2">
      <c r="A738" t="s">
        <v>0</v>
      </c>
      <c r="B738" t="s">
        <v>96</v>
      </c>
      <c r="C738" t="s">
        <v>82</v>
      </c>
      <c r="D738" t="s">
        <v>11</v>
      </c>
      <c r="E738" t="s">
        <v>52</v>
      </c>
      <c r="F738" s="8">
        <v>0.28114347411143803</v>
      </c>
      <c r="G738" s="8">
        <v>0.19422148685162019</v>
      </c>
      <c r="H738" t="s">
        <v>123</v>
      </c>
      <c r="I738">
        <v>155</v>
      </c>
      <c r="J738">
        <v>190</v>
      </c>
      <c r="M738" s="9">
        <f>(Table_3[[#This Row],[Värde]]-Table_3[[#This Row],[Total]])</f>
        <v>8.692198725981784E-2</v>
      </c>
      <c r="N738">
        <f>Table_3[[#This Row],[Värde]]*100</f>
        <v>28.114347411143804</v>
      </c>
      <c r="O738" t="str">
        <f>FIXED(Table_3[[#This Row],[Värde_num]],0)</f>
        <v>28</v>
      </c>
      <c r="P738" t="str">
        <f>Table_3[[#This Row],[Undergrupp]]&amp;" ("&amp;Table_3[[#This Row],[Varde_heltal]]&amp;"%)"</f>
        <v>Hushållsinkomst: -299k (28%)</v>
      </c>
    </row>
    <row r="739" spans="1:16" x14ac:dyDescent="0.2">
      <c r="A739" t="s">
        <v>0</v>
      </c>
      <c r="B739" t="s">
        <v>96</v>
      </c>
      <c r="C739" t="s">
        <v>82</v>
      </c>
      <c r="D739" t="s">
        <v>11</v>
      </c>
      <c r="E739" t="s">
        <v>54</v>
      </c>
      <c r="F739" s="8">
        <v>0.14529186578393127</v>
      </c>
      <c r="G739" s="8">
        <v>0.19422148685162019</v>
      </c>
      <c r="H739" t="s">
        <v>124</v>
      </c>
      <c r="I739">
        <v>242</v>
      </c>
      <c r="J739">
        <v>217</v>
      </c>
      <c r="M739" s="9">
        <f>(Table_3[[#This Row],[Värde]]-Table_3[[#This Row],[Total]])</f>
        <v>-4.8929621067688917E-2</v>
      </c>
      <c r="N739">
        <f>Table_3[[#This Row],[Värde]]*100</f>
        <v>14.529186578393126</v>
      </c>
      <c r="O739" t="str">
        <f>FIXED(Table_3[[#This Row],[Värde_num]],0)</f>
        <v>15</v>
      </c>
      <c r="P739" t="str">
        <f>Table_3[[#This Row],[Undergrupp]]&amp;" ("&amp;Table_3[[#This Row],[Varde_heltal]]&amp;"%)"</f>
        <v>Hushållsinkomst: 500k-799k (15%)</v>
      </c>
    </row>
    <row r="740" spans="1:16" x14ac:dyDescent="0.2">
      <c r="A740" t="s">
        <v>0</v>
      </c>
      <c r="B740" t="s">
        <v>96</v>
      </c>
      <c r="C740" t="s">
        <v>82</v>
      </c>
      <c r="D740" t="s">
        <v>15</v>
      </c>
      <c r="E740" t="s">
        <v>67</v>
      </c>
      <c r="F740" s="8">
        <v>0.12606279332839876</v>
      </c>
      <c r="G740" s="8">
        <v>0.19422148685162019</v>
      </c>
      <c r="H740" t="s">
        <v>124</v>
      </c>
      <c r="I740">
        <v>146</v>
      </c>
      <c r="J740">
        <v>157</v>
      </c>
      <c r="M740" s="9">
        <f>(Table_3[[#This Row],[Värde]]-Table_3[[#This Row],[Total]])</f>
        <v>-6.8158693523221431E-2</v>
      </c>
      <c r="N740">
        <f>Table_3[[#This Row],[Värde]]*100</f>
        <v>12.606279332839875</v>
      </c>
      <c r="O740" t="str">
        <f>FIXED(Table_3[[#This Row],[Värde_num]],0)</f>
        <v>13</v>
      </c>
      <c r="P740" t="str">
        <f>Table_3[[#This Row],[Undergrupp]]&amp;" ("&amp;Table_3[[#This Row],[Varde_heltal]]&amp;"%)"</f>
        <v>Partisympati: M (13%)</v>
      </c>
    </row>
    <row r="741" spans="1:16" x14ac:dyDescent="0.2">
      <c r="A741" t="s">
        <v>0</v>
      </c>
      <c r="B741" t="s">
        <v>96</v>
      </c>
      <c r="C741" t="s">
        <v>82</v>
      </c>
      <c r="D741" t="s">
        <v>15</v>
      </c>
      <c r="E741" t="s">
        <v>72</v>
      </c>
      <c r="F741" s="8">
        <v>0.39434989526139619</v>
      </c>
      <c r="G741" s="8">
        <v>0.19422148685162019</v>
      </c>
      <c r="H741" t="s">
        <v>123</v>
      </c>
      <c r="I741">
        <v>79</v>
      </c>
      <c r="J741">
        <v>63</v>
      </c>
      <c r="M741" s="9">
        <f>(Table_3[[#This Row],[Värde]]-Table_3[[#This Row],[Total]])</f>
        <v>0.200128408409776</v>
      </c>
      <c r="N741">
        <f>Table_3[[#This Row],[Värde]]*100</f>
        <v>39.434989526139617</v>
      </c>
      <c r="O741" t="str">
        <f>FIXED(Table_3[[#This Row],[Värde_num]],0)</f>
        <v>39</v>
      </c>
      <c r="P741" t="str">
        <f>Table_3[[#This Row],[Undergrupp]]&amp;" ("&amp;Table_3[[#This Row],[Varde_heltal]]&amp;"%)"</f>
        <v>Partisympati: V (39%)</v>
      </c>
    </row>
    <row r="742" spans="1:16" x14ac:dyDescent="0.2">
      <c r="A742" t="s">
        <v>0</v>
      </c>
      <c r="B742" t="s">
        <v>96</v>
      </c>
      <c r="C742" t="s">
        <v>82</v>
      </c>
      <c r="D742" t="s">
        <v>15</v>
      </c>
      <c r="E742" t="s">
        <v>74</v>
      </c>
      <c r="F742" s="8">
        <v>0.12458825065582625</v>
      </c>
      <c r="G742" s="8">
        <v>0.19422148685162019</v>
      </c>
      <c r="H742" t="s">
        <v>124</v>
      </c>
      <c r="I742">
        <v>152</v>
      </c>
      <c r="J742">
        <v>192</v>
      </c>
      <c r="M742" s="9">
        <f>(Table_3[[#This Row],[Värde]]-Table_3[[#This Row],[Total]])</f>
        <v>-6.9633236195793938E-2</v>
      </c>
      <c r="N742">
        <f>Table_3[[#This Row],[Värde]]*100</f>
        <v>12.458825065582625</v>
      </c>
      <c r="O742" t="str">
        <f>FIXED(Table_3[[#This Row],[Värde_num]],0)</f>
        <v>12</v>
      </c>
      <c r="P742" t="str">
        <f>Table_3[[#This Row],[Undergrupp]]&amp;" ("&amp;Table_3[[#This Row],[Varde_heltal]]&amp;"%)"</f>
        <v>Partisympati: SD (12%)</v>
      </c>
    </row>
    <row r="743" spans="1:16" x14ac:dyDescent="0.2">
      <c r="A743" t="s">
        <v>0</v>
      </c>
      <c r="B743" t="s">
        <v>96</v>
      </c>
      <c r="C743" t="s">
        <v>82</v>
      </c>
      <c r="D743" t="s">
        <v>15</v>
      </c>
      <c r="E743" t="s">
        <v>76</v>
      </c>
      <c r="F743" s="8">
        <v>0.12447589595198071</v>
      </c>
      <c r="G743" s="8">
        <v>0.19422148685162019</v>
      </c>
      <c r="H743" t="s">
        <v>124</v>
      </c>
      <c r="I743">
        <v>220</v>
      </c>
      <c r="J743">
        <v>225</v>
      </c>
      <c r="M743" s="9">
        <f>(Table_3[[#This Row],[Värde]]-Table_3[[#This Row],[Total]])</f>
        <v>-6.9745590899639484E-2</v>
      </c>
      <c r="N743">
        <f>Table_3[[#This Row],[Värde]]*100</f>
        <v>12.447589595198071</v>
      </c>
      <c r="O743" t="str">
        <f>FIXED(Table_3[[#This Row],[Värde_num]],0)</f>
        <v>12</v>
      </c>
      <c r="P743" t="str">
        <f>Table_3[[#This Row],[Undergrupp]]&amp;" ("&amp;Table_3[[#This Row],[Varde_heltal]]&amp;"%)"</f>
        <v>Partisympati: M+L+KD (12%)</v>
      </c>
    </row>
    <row r="744" spans="1:16" x14ac:dyDescent="0.2">
      <c r="A744" t="s">
        <v>0</v>
      </c>
      <c r="B744" t="s">
        <v>96</v>
      </c>
      <c r="C744" t="s">
        <v>82</v>
      </c>
      <c r="D744" t="s">
        <v>15</v>
      </c>
      <c r="E744" t="s">
        <v>77</v>
      </c>
      <c r="F744" s="8">
        <v>0.2527772892050843</v>
      </c>
      <c r="G744" s="8">
        <v>0.19422148685162019</v>
      </c>
      <c r="H744" t="s">
        <v>123</v>
      </c>
      <c r="I744">
        <v>518</v>
      </c>
      <c r="J744">
        <v>441</v>
      </c>
      <c r="M744" s="9">
        <f>(Table_3[[#This Row],[Värde]]-Table_3[[#This Row],[Total]])</f>
        <v>5.8555802353464109E-2</v>
      </c>
      <c r="N744">
        <f>Table_3[[#This Row],[Värde]]*100</f>
        <v>25.27772892050843</v>
      </c>
      <c r="O744" t="str">
        <f>FIXED(Table_3[[#This Row],[Värde_num]],0)</f>
        <v>25</v>
      </c>
      <c r="P744" t="str">
        <f>Table_3[[#This Row],[Undergrupp]]&amp;" ("&amp;Table_3[[#This Row],[Varde_heltal]]&amp;"%)"</f>
        <v>Partisympati: S+V+MP+C (25%)</v>
      </c>
    </row>
    <row r="745" spans="1:16" x14ac:dyDescent="0.2">
      <c r="A745" t="s">
        <v>0</v>
      </c>
      <c r="B745" t="s">
        <v>96</v>
      </c>
      <c r="C745" t="s">
        <v>83</v>
      </c>
      <c r="D745" t="s">
        <v>3</v>
      </c>
      <c r="E745" t="s">
        <v>24</v>
      </c>
      <c r="F745" s="8">
        <v>0.23852911960935369</v>
      </c>
      <c r="G745" s="8">
        <v>0.32149768938218254</v>
      </c>
      <c r="H745" t="s">
        <v>124</v>
      </c>
      <c r="I745">
        <v>108</v>
      </c>
      <c r="J745">
        <v>130</v>
      </c>
      <c r="M745" s="9">
        <f>(Table_3[[#This Row],[Värde]]-Table_3[[#This Row],[Total]])</f>
        <v>-8.2968569772828848E-2</v>
      </c>
      <c r="N745">
        <f>Table_3[[#This Row],[Värde]]*100</f>
        <v>23.852911960935369</v>
      </c>
      <c r="O745" t="str">
        <f>FIXED(Table_3[[#This Row],[Värde_num]],0)</f>
        <v>24</v>
      </c>
      <c r="P745" t="str">
        <f>Table_3[[#This Row],[Undergrupp]]&amp;" ("&amp;Table_3[[#This Row],[Varde_heltal]]&amp;"%)"</f>
        <v>Man: 35-49 år (24%)</v>
      </c>
    </row>
    <row r="746" spans="1:16" x14ac:dyDescent="0.2">
      <c r="A746" t="s">
        <v>0</v>
      </c>
      <c r="B746" t="s">
        <v>96</v>
      </c>
      <c r="C746" t="s">
        <v>83</v>
      </c>
      <c r="D746" t="s">
        <v>14</v>
      </c>
      <c r="E746" t="s">
        <v>65</v>
      </c>
      <c r="F746" s="8">
        <v>0.22201683707290726</v>
      </c>
      <c r="G746" s="8">
        <v>0.32149768938218254</v>
      </c>
      <c r="H746" t="s">
        <v>124</v>
      </c>
      <c r="I746">
        <v>204</v>
      </c>
      <c r="J746">
        <v>203</v>
      </c>
      <c r="M746" s="9">
        <f>(Table_3[[#This Row],[Värde]]-Table_3[[#This Row],[Total]])</f>
        <v>-9.9480852309275281E-2</v>
      </c>
      <c r="N746">
        <f>Table_3[[#This Row],[Värde]]*100</f>
        <v>22.201683707290726</v>
      </c>
      <c r="O746" t="str">
        <f>FIXED(Table_3[[#This Row],[Värde_num]],0)</f>
        <v>22</v>
      </c>
      <c r="P746" t="str">
        <f>Table_3[[#This Row],[Undergrupp]]&amp;" ("&amp;Table_3[[#This Row],[Varde_heltal]]&amp;"%)"</f>
        <v>Boende i: Västra (22%)</v>
      </c>
    </row>
    <row r="747" spans="1:16" x14ac:dyDescent="0.2">
      <c r="A747" t="s">
        <v>0</v>
      </c>
      <c r="B747" t="s">
        <v>96</v>
      </c>
      <c r="C747" t="s">
        <v>83</v>
      </c>
      <c r="D747" t="s">
        <v>15</v>
      </c>
      <c r="E747" t="s">
        <v>67</v>
      </c>
      <c r="F747" s="8">
        <v>0.39211022596203293</v>
      </c>
      <c r="G747" s="8">
        <v>0.32149768938218254</v>
      </c>
      <c r="H747" t="s">
        <v>123</v>
      </c>
      <c r="I747">
        <v>146</v>
      </c>
      <c r="J747">
        <v>157</v>
      </c>
      <c r="M747" s="9">
        <f>(Table_3[[#This Row],[Värde]]-Table_3[[#This Row],[Total]])</f>
        <v>7.0612536579850393E-2</v>
      </c>
      <c r="N747">
        <f>Table_3[[#This Row],[Värde]]*100</f>
        <v>39.211022596203293</v>
      </c>
      <c r="O747" t="str">
        <f>FIXED(Table_3[[#This Row],[Värde_num]],0)</f>
        <v>39</v>
      </c>
      <c r="P747" t="str">
        <f>Table_3[[#This Row],[Undergrupp]]&amp;" ("&amp;Table_3[[#This Row],[Varde_heltal]]&amp;"%)"</f>
        <v>Partisympati: M (39%)</v>
      </c>
    </row>
    <row r="748" spans="1:16" x14ac:dyDescent="0.2">
      <c r="A748" t="s">
        <v>0</v>
      </c>
      <c r="B748" t="s">
        <v>96</v>
      </c>
      <c r="C748" t="s">
        <v>83</v>
      </c>
      <c r="D748" t="s">
        <v>15</v>
      </c>
      <c r="E748" t="s">
        <v>68</v>
      </c>
      <c r="F748" s="8">
        <v>0.67429746410898406</v>
      </c>
      <c r="G748" s="8">
        <v>0.32149768938218254</v>
      </c>
      <c r="H748" t="s">
        <v>123</v>
      </c>
      <c r="I748">
        <v>31</v>
      </c>
      <c r="J748">
        <v>25</v>
      </c>
      <c r="M748" s="9">
        <f>(Table_3[[#This Row],[Värde]]-Table_3[[#This Row],[Total]])</f>
        <v>0.35279977472680152</v>
      </c>
      <c r="N748">
        <f>Table_3[[#This Row],[Värde]]*100</f>
        <v>67.429746410898403</v>
      </c>
      <c r="O748" t="str">
        <f>FIXED(Table_3[[#This Row],[Värde_num]],0)</f>
        <v>67</v>
      </c>
      <c r="P748" t="str">
        <f>Table_3[[#This Row],[Undergrupp]]&amp;" ("&amp;Table_3[[#This Row],[Varde_heltal]]&amp;"%)"</f>
        <v>Partisympati: L (67%)</v>
      </c>
    </row>
    <row r="749" spans="1:16" x14ac:dyDescent="0.2">
      <c r="A749" t="s">
        <v>0</v>
      </c>
      <c r="B749" t="s">
        <v>96</v>
      </c>
      <c r="C749" t="s">
        <v>83</v>
      </c>
      <c r="D749" t="s">
        <v>15</v>
      </c>
      <c r="E749" t="s">
        <v>70</v>
      </c>
      <c r="F749" s="8">
        <v>0.49422209422973296</v>
      </c>
      <c r="G749" s="8">
        <v>0.32149768938218254</v>
      </c>
      <c r="H749" t="s">
        <v>123</v>
      </c>
      <c r="I749">
        <v>43</v>
      </c>
      <c r="J749">
        <v>43</v>
      </c>
      <c r="M749" s="9">
        <f>(Table_3[[#This Row],[Värde]]-Table_3[[#This Row],[Total]])</f>
        <v>0.17272440484755042</v>
      </c>
      <c r="N749">
        <f>Table_3[[#This Row],[Värde]]*100</f>
        <v>49.422209422973296</v>
      </c>
      <c r="O749" t="str">
        <f>FIXED(Table_3[[#This Row],[Värde_num]],0)</f>
        <v>49</v>
      </c>
      <c r="P749" t="str">
        <f>Table_3[[#This Row],[Undergrupp]]&amp;" ("&amp;Table_3[[#This Row],[Varde_heltal]]&amp;"%)"</f>
        <v>Partisympati: KD (49%)</v>
      </c>
    </row>
    <row r="750" spans="1:16" x14ac:dyDescent="0.2">
      <c r="A750" t="s">
        <v>0</v>
      </c>
      <c r="B750" t="s">
        <v>96</v>
      </c>
      <c r="C750" t="s">
        <v>83</v>
      </c>
      <c r="D750" t="s">
        <v>15</v>
      </c>
      <c r="E750" t="s">
        <v>71</v>
      </c>
      <c r="F750" s="8">
        <v>0.27270568052907052</v>
      </c>
      <c r="G750" s="8">
        <v>0.32149768938218254</v>
      </c>
      <c r="H750" t="s">
        <v>124</v>
      </c>
      <c r="I750">
        <v>299</v>
      </c>
      <c r="J750">
        <v>273</v>
      </c>
      <c r="M750" s="9">
        <f>(Table_3[[#This Row],[Värde]]-Table_3[[#This Row],[Total]])</f>
        <v>-4.8792008853112023E-2</v>
      </c>
      <c r="N750">
        <f>Table_3[[#This Row],[Värde]]*100</f>
        <v>27.270568052907052</v>
      </c>
      <c r="O750" t="str">
        <f>FIXED(Table_3[[#This Row],[Värde_num]],0)</f>
        <v>27</v>
      </c>
      <c r="P750" t="str">
        <f>Table_3[[#This Row],[Undergrupp]]&amp;" ("&amp;Table_3[[#This Row],[Varde_heltal]]&amp;"%)"</f>
        <v>Partisympati: S (27%)</v>
      </c>
    </row>
    <row r="751" spans="1:16" x14ac:dyDescent="0.2">
      <c r="A751" t="s">
        <v>0</v>
      </c>
      <c r="B751" t="s">
        <v>96</v>
      </c>
      <c r="C751" t="s">
        <v>83</v>
      </c>
      <c r="D751" t="s">
        <v>15</v>
      </c>
      <c r="E751" t="s">
        <v>76</v>
      </c>
      <c r="F751" s="8">
        <v>0.44315586965171488</v>
      </c>
      <c r="G751" s="8">
        <v>0.32149768938218254</v>
      </c>
      <c r="H751" t="s">
        <v>123</v>
      </c>
      <c r="I751">
        <v>220</v>
      </c>
      <c r="J751">
        <v>225</v>
      </c>
      <c r="M751" s="9">
        <f>(Table_3[[#This Row],[Värde]]-Table_3[[#This Row],[Total]])</f>
        <v>0.12165818026953235</v>
      </c>
      <c r="N751">
        <f>Table_3[[#This Row],[Värde]]*100</f>
        <v>44.315586965171491</v>
      </c>
      <c r="O751" t="str">
        <f>FIXED(Table_3[[#This Row],[Värde_num]],0)</f>
        <v>44</v>
      </c>
      <c r="P751" t="str">
        <f>Table_3[[#This Row],[Undergrupp]]&amp;" ("&amp;Table_3[[#This Row],[Varde_heltal]]&amp;"%)"</f>
        <v>Partisympati: M+L+KD (44%)</v>
      </c>
    </row>
    <row r="752" spans="1:16" x14ac:dyDescent="0.2">
      <c r="A752" t="s">
        <v>0</v>
      </c>
      <c r="B752" t="s">
        <v>96</v>
      </c>
      <c r="C752" t="s">
        <v>83</v>
      </c>
      <c r="D752" t="s">
        <v>15</v>
      </c>
      <c r="E752" t="s">
        <v>77</v>
      </c>
      <c r="F752" s="8">
        <v>0.26900447664035909</v>
      </c>
      <c r="G752" s="8">
        <v>0.32149768938218254</v>
      </c>
      <c r="H752" t="s">
        <v>124</v>
      </c>
      <c r="I752">
        <v>518</v>
      </c>
      <c r="J752">
        <v>441</v>
      </c>
      <c r="M752" s="9">
        <f>(Table_3[[#This Row],[Värde]]-Table_3[[#This Row],[Total]])</f>
        <v>-5.2493212741823447E-2</v>
      </c>
      <c r="N752">
        <f>Table_3[[#This Row],[Värde]]*100</f>
        <v>26.900447664035909</v>
      </c>
      <c r="O752" t="str">
        <f>FIXED(Table_3[[#This Row],[Värde_num]],0)</f>
        <v>27</v>
      </c>
      <c r="P752" t="str">
        <f>Table_3[[#This Row],[Undergrupp]]&amp;" ("&amp;Table_3[[#This Row],[Varde_heltal]]&amp;"%)"</f>
        <v>Partisympati: S+V+MP+C (27%)</v>
      </c>
    </row>
    <row r="753" spans="1:16" x14ac:dyDescent="0.2">
      <c r="A753" t="s">
        <v>0</v>
      </c>
      <c r="B753" t="s">
        <v>96</v>
      </c>
      <c r="C753" t="s">
        <v>84</v>
      </c>
      <c r="D753" t="s">
        <v>1</v>
      </c>
      <c r="E753" t="s">
        <v>17</v>
      </c>
      <c r="F753" s="8">
        <v>0.11246399603736756</v>
      </c>
      <c r="G753" s="8">
        <v>9.3971183944683206E-2</v>
      </c>
      <c r="H753" t="s">
        <v>123</v>
      </c>
      <c r="I753">
        <v>503</v>
      </c>
      <c r="J753">
        <v>512</v>
      </c>
      <c r="M753" s="9">
        <f>(Table_3[[#This Row],[Värde]]-Table_3[[#This Row],[Total]])</f>
        <v>1.8492812092684358E-2</v>
      </c>
      <c r="N753">
        <f>Table_3[[#This Row],[Värde]]*100</f>
        <v>11.246399603736757</v>
      </c>
      <c r="O753" t="str">
        <f>FIXED(Table_3[[#This Row],[Värde_num]],0)</f>
        <v>11</v>
      </c>
      <c r="P753" t="str">
        <f>Table_3[[#This Row],[Undergrupp]]&amp;" ("&amp;Table_3[[#This Row],[Varde_heltal]]&amp;"%)"</f>
        <v>Kön: Man (11%)</v>
      </c>
    </row>
    <row r="754" spans="1:16" x14ac:dyDescent="0.2">
      <c r="A754" t="s">
        <v>0</v>
      </c>
      <c r="B754" t="s">
        <v>96</v>
      </c>
      <c r="C754" t="s">
        <v>84</v>
      </c>
      <c r="D754" t="s">
        <v>1</v>
      </c>
      <c r="E754" t="s">
        <v>18</v>
      </c>
      <c r="F754" s="8">
        <v>7.5161341475913024E-2</v>
      </c>
      <c r="G754" s="8">
        <v>9.3971183944683206E-2</v>
      </c>
      <c r="H754" t="s">
        <v>124</v>
      </c>
      <c r="I754">
        <v>512</v>
      </c>
      <c r="J754">
        <v>503</v>
      </c>
      <c r="M754" s="9">
        <f>(Table_3[[#This Row],[Värde]]-Table_3[[#This Row],[Total]])</f>
        <v>-1.8809842468770183E-2</v>
      </c>
      <c r="N754">
        <f>Table_3[[#This Row],[Värde]]*100</f>
        <v>7.5161341475913019</v>
      </c>
      <c r="O754" t="str">
        <f>FIXED(Table_3[[#This Row],[Värde_num]],0)</f>
        <v>8</v>
      </c>
      <c r="P754" t="str">
        <f>Table_3[[#This Row],[Undergrupp]]&amp;" ("&amp;Table_3[[#This Row],[Varde_heltal]]&amp;"%)"</f>
        <v>Kön: Kvinna (8%)</v>
      </c>
    </row>
    <row r="755" spans="1:16" x14ac:dyDescent="0.2">
      <c r="A755" t="s">
        <v>0</v>
      </c>
      <c r="B755" t="s">
        <v>96</v>
      </c>
      <c r="C755" t="s">
        <v>84</v>
      </c>
      <c r="D755" t="s">
        <v>2</v>
      </c>
      <c r="E755" t="s">
        <v>20</v>
      </c>
      <c r="F755" s="8">
        <v>5.1666034504618652E-2</v>
      </c>
      <c r="G755" s="8">
        <v>9.3971183944683206E-2</v>
      </c>
      <c r="H755" t="s">
        <v>124</v>
      </c>
      <c r="I755">
        <v>210</v>
      </c>
      <c r="J755">
        <v>254</v>
      </c>
      <c r="M755" s="9">
        <f>(Table_3[[#This Row],[Värde]]-Table_3[[#This Row],[Total]])</f>
        <v>-4.2305149440064554E-2</v>
      </c>
      <c r="N755">
        <f>Table_3[[#This Row],[Värde]]*100</f>
        <v>5.1666034504618654</v>
      </c>
      <c r="O755" t="str">
        <f>FIXED(Table_3[[#This Row],[Värde_num]],0)</f>
        <v>5</v>
      </c>
      <c r="P755" t="str">
        <f>Table_3[[#This Row],[Undergrupp]]&amp;" ("&amp;Table_3[[#This Row],[Varde_heltal]]&amp;"%)"</f>
        <v>Ålder: 35-49 år (5%)</v>
      </c>
    </row>
    <row r="756" spans="1:16" x14ac:dyDescent="0.2">
      <c r="A756" t="s">
        <v>0</v>
      </c>
      <c r="B756" t="s">
        <v>96</v>
      </c>
      <c r="C756" t="s">
        <v>84</v>
      </c>
      <c r="D756" t="s">
        <v>2</v>
      </c>
      <c r="E756" t="s">
        <v>21</v>
      </c>
      <c r="F756" s="8">
        <v>0.15377945428485662</v>
      </c>
      <c r="G756" s="8">
        <v>9.3971183944683206E-2</v>
      </c>
      <c r="H756" t="s">
        <v>123</v>
      </c>
      <c r="I756">
        <v>305</v>
      </c>
      <c r="J756">
        <v>243</v>
      </c>
      <c r="M756" s="9">
        <f>(Table_3[[#This Row],[Värde]]-Table_3[[#This Row],[Total]])</f>
        <v>5.9808270340173414E-2</v>
      </c>
      <c r="N756">
        <f>Table_3[[#This Row],[Värde]]*100</f>
        <v>15.377945428485662</v>
      </c>
      <c r="O756" t="str">
        <f>FIXED(Table_3[[#This Row],[Värde_num]],0)</f>
        <v>15</v>
      </c>
      <c r="P756" t="str">
        <f>Table_3[[#This Row],[Undergrupp]]&amp;" ("&amp;Table_3[[#This Row],[Varde_heltal]]&amp;"%)"</f>
        <v>Ålder: 50-64 år (15%)</v>
      </c>
    </row>
    <row r="757" spans="1:16" x14ac:dyDescent="0.2">
      <c r="A757" t="s">
        <v>0</v>
      </c>
      <c r="B757" t="s">
        <v>96</v>
      </c>
      <c r="C757" t="s">
        <v>84</v>
      </c>
      <c r="D757" t="s">
        <v>3</v>
      </c>
      <c r="E757" t="s">
        <v>25</v>
      </c>
      <c r="F757" s="8">
        <v>0.18880684902042155</v>
      </c>
      <c r="G757" s="8">
        <v>9.3971183944683206E-2</v>
      </c>
      <c r="H757" t="s">
        <v>123</v>
      </c>
      <c r="I757">
        <v>158</v>
      </c>
      <c r="J757">
        <v>123</v>
      </c>
      <c r="M757" s="9">
        <f>(Table_3[[#This Row],[Värde]]-Table_3[[#This Row],[Total]])</f>
        <v>9.4835665075738346E-2</v>
      </c>
      <c r="N757">
        <f>Table_3[[#This Row],[Värde]]*100</f>
        <v>18.880684902042155</v>
      </c>
      <c r="O757" t="str">
        <f>FIXED(Table_3[[#This Row],[Värde_num]],0)</f>
        <v>19</v>
      </c>
      <c r="P757" t="str">
        <f>Table_3[[#This Row],[Undergrupp]]&amp;" ("&amp;Table_3[[#This Row],[Varde_heltal]]&amp;"%)"</f>
        <v>Man: 50-64 år (19%)</v>
      </c>
    </row>
    <row r="758" spans="1:16" x14ac:dyDescent="0.2">
      <c r="A758" t="s">
        <v>0</v>
      </c>
      <c r="B758" t="s">
        <v>96</v>
      </c>
      <c r="C758" t="s">
        <v>84</v>
      </c>
      <c r="D758" t="s">
        <v>4</v>
      </c>
      <c r="E758" t="s">
        <v>28</v>
      </c>
      <c r="F758" s="8">
        <v>3.3436619643775048E-2</v>
      </c>
      <c r="G758" s="8">
        <v>9.3971183944683206E-2</v>
      </c>
      <c r="H758" t="s">
        <v>124</v>
      </c>
      <c r="I758">
        <v>102</v>
      </c>
      <c r="J758">
        <v>124</v>
      </c>
      <c r="M758" s="9">
        <f>(Table_3[[#This Row],[Värde]]-Table_3[[#This Row],[Total]])</f>
        <v>-6.0534564300908159E-2</v>
      </c>
      <c r="N758">
        <f>Table_3[[#This Row],[Värde]]*100</f>
        <v>3.343661964377505</v>
      </c>
      <c r="O758" t="str">
        <f>FIXED(Table_3[[#This Row],[Värde_num]],0)</f>
        <v>3</v>
      </c>
      <c r="P758" t="str">
        <f>Table_3[[#This Row],[Undergrupp]]&amp;" ("&amp;Table_3[[#This Row],[Varde_heltal]]&amp;"%)"</f>
        <v>Kvinna: 35-49 år (3%)</v>
      </c>
    </row>
    <row r="759" spans="1:16" x14ac:dyDescent="0.2">
      <c r="A759" t="s">
        <v>0</v>
      </c>
      <c r="B759" t="s">
        <v>96</v>
      </c>
      <c r="C759" t="s">
        <v>84</v>
      </c>
      <c r="D759" t="s">
        <v>6</v>
      </c>
      <c r="E759" t="s">
        <v>38</v>
      </c>
      <c r="F759" s="8">
        <v>0</v>
      </c>
      <c r="G759" s="8">
        <v>9.3971183944683206E-2</v>
      </c>
      <c r="H759" t="s">
        <v>124</v>
      </c>
      <c r="I759">
        <v>34</v>
      </c>
      <c r="J759">
        <v>53</v>
      </c>
      <c r="M759" s="9">
        <f>(Table_3[[#This Row],[Värde]]-Table_3[[#This Row],[Total]])</f>
        <v>-9.3971183944683206E-2</v>
      </c>
      <c r="N759">
        <f>Table_3[[#This Row],[Värde]]*100</f>
        <v>0</v>
      </c>
      <c r="O759" t="str">
        <f>FIXED(Table_3[[#This Row],[Värde_num]],0)</f>
        <v>0</v>
      </c>
      <c r="P759" t="str">
        <f>Table_3[[#This Row],[Undergrupp]]&amp;" ("&amp;Table_3[[#This Row],[Varde_heltal]]&amp;"%)"</f>
        <v>Sysselsättning: Arbetssökande (0%)</v>
      </c>
    </row>
    <row r="760" spans="1:16" x14ac:dyDescent="0.2">
      <c r="A760" t="s">
        <v>0</v>
      </c>
      <c r="B760" t="s">
        <v>96</v>
      </c>
      <c r="C760" t="s">
        <v>84</v>
      </c>
      <c r="D760" t="s">
        <v>9</v>
      </c>
      <c r="E760" t="s">
        <v>46</v>
      </c>
      <c r="F760" s="8">
        <v>4.5259346364428917E-2</v>
      </c>
      <c r="G760" s="8">
        <v>9.3971183944683206E-2</v>
      </c>
      <c r="H760" t="s">
        <v>124</v>
      </c>
      <c r="I760">
        <v>155</v>
      </c>
      <c r="J760">
        <v>180</v>
      </c>
      <c r="M760" s="9">
        <f>(Table_3[[#This Row],[Värde]]-Table_3[[#This Row],[Total]])</f>
        <v>-4.871183758025429E-2</v>
      </c>
      <c r="N760">
        <f>Table_3[[#This Row],[Värde]]*100</f>
        <v>4.5259346364428916</v>
      </c>
      <c r="O760" t="str">
        <f>FIXED(Table_3[[#This Row],[Värde_num]],0)</f>
        <v>5</v>
      </c>
      <c r="P760" t="str">
        <f>Table_3[[#This Row],[Undergrupp]]&amp;" ("&amp;Table_3[[#This Row],[Varde_heltal]]&amp;"%)"</f>
        <v>Fackligt medlemskap: Nej (5%)</v>
      </c>
    </row>
    <row r="761" spans="1:16" x14ac:dyDescent="0.2">
      <c r="A761" t="s">
        <v>0</v>
      </c>
      <c r="B761" t="s">
        <v>96</v>
      </c>
      <c r="C761" t="s">
        <v>84</v>
      </c>
      <c r="D761" t="s">
        <v>15</v>
      </c>
      <c r="E761" t="s">
        <v>74</v>
      </c>
      <c r="F761" s="8">
        <v>0.15879911658997836</v>
      </c>
      <c r="G761" s="8">
        <v>9.3971183944683206E-2</v>
      </c>
      <c r="H761" t="s">
        <v>123</v>
      </c>
      <c r="I761">
        <v>152</v>
      </c>
      <c r="J761">
        <v>192</v>
      </c>
      <c r="M761" s="9">
        <f>(Table_3[[#This Row],[Värde]]-Table_3[[#This Row],[Total]])</f>
        <v>6.4827932645295155E-2</v>
      </c>
      <c r="N761">
        <f>Table_3[[#This Row],[Värde]]*100</f>
        <v>15.879911658997836</v>
      </c>
      <c r="O761" t="str">
        <f>FIXED(Table_3[[#This Row],[Värde_num]],0)</f>
        <v>16</v>
      </c>
      <c r="P761" t="str">
        <f>Table_3[[#This Row],[Undergrupp]]&amp;" ("&amp;Table_3[[#This Row],[Varde_heltal]]&amp;"%)"</f>
        <v>Partisympati: SD (16%)</v>
      </c>
    </row>
    <row r="762" spans="1:16" x14ac:dyDescent="0.2">
      <c r="A762" t="s">
        <v>0</v>
      </c>
      <c r="B762" t="s">
        <v>96</v>
      </c>
      <c r="C762" t="s">
        <v>85</v>
      </c>
      <c r="D762" t="s">
        <v>1</v>
      </c>
      <c r="E762" t="s">
        <v>17</v>
      </c>
      <c r="F762" s="8">
        <v>7.5309155684834886E-2</v>
      </c>
      <c r="G762" s="8">
        <v>5.903048913787453E-2</v>
      </c>
      <c r="H762" t="s">
        <v>123</v>
      </c>
      <c r="I762">
        <v>503</v>
      </c>
      <c r="J762">
        <v>512</v>
      </c>
      <c r="M762" s="9">
        <f>(Table_3[[#This Row],[Värde]]-Table_3[[#This Row],[Total]])</f>
        <v>1.6278666546960356E-2</v>
      </c>
      <c r="N762">
        <f>Table_3[[#This Row],[Värde]]*100</f>
        <v>7.530915568483489</v>
      </c>
      <c r="O762" t="str">
        <f>FIXED(Table_3[[#This Row],[Värde_num]],0)</f>
        <v>8</v>
      </c>
      <c r="P762" t="str">
        <f>Table_3[[#This Row],[Undergrupp]]&amp;" ("&amp;Table_3[[#This Row],[Varde_heltal]]&amp;"%)"</f>
        <v>Kön: Man (8%)</v>
      </c>
    </row>
    <row r="763" spans="1:16" x14ac:dyDescent="0.2">
      <c r="A763" t="s">
        <v>0</v>
      </c>
      <c r="B763" t="s">
        <v>96</v>
      </c>
      <c r="C763" t="s">
        <v>85</v>
      </c>
      <c r="D763" t="s">
        <v>1</v>
      </c>
      <c r="E763" t="s">
        <v>18</v>
      </c>
      <c r="F763" s="8">
        <v>4.2472750281538206E-2</v>
      </c>
      <c r="G763" s="8">
        <v>5.903048913787453E-2</v>
      </c>
      <c r="H763" t="s">
        <v>124</v>
      </c>
      <c r="I763">
        <v>512</v>
      </c>
      <c r="J763">
        <v>503</v>
      </c>
      <c r="M763" s="9">
        <f>(Table_3[[#This Row],[Värde]]-Table_3[[#This Row],[Total]])</f>
        <v>-1.6557738856336324E-2</v>
      </c>
      <c r="N763">
        <f>Table_3[[#This Row],[Värde]]*100</f>
        <v>4.2472750281538207</v>
      </c>
      <c r="O763" t="str">
        <f>FIXED(Table_3[[#This Row],[Värde_num]],0)</f>
        <v>4</v>
      </c>
      <c r="P763" t="str">
        <f>Table_3[[#This Row],[Undergrupp]]&amp;" ("&amp;Table_3[[#This Row],[Varde_heltal]]&amp;"%)"</f>
        <v>Kön: Kvinna (4%)</v>
      </c>
    </row>
    <row r="764" spans="1:16" x14ac:dyDescent="0.2">
      <c r="A764" t="s">
        <v>0</v>
      </c>
      <c r="B764" t="s">
        <v>96</v>
      </c>
      <c r="C764" t="s">
        <v>85</v>
      </c>
      <c r="D764" t="s">
        <v>2</v>
      </c>
      <c r="E764" t="s">
        <v>19</v>
      </c>
      <c r="F764" s="8">
        <v>2.6558200428400798E-2</v>
      </c>
      <c r="G764" s="8">
        <v>5.903048913787453E-2</v>
      </c>
      <c r="H764" t="s">
        <v>124</v>
      </c>
      <c r="I764">
        <v>143</v>
      </c>
      <c r="J764">
        <v>280</v>
      </c>
      <c r="M764" s="9">
        <f>(Table_3[[#This Row],[Värde]]-Table_3[[#This Row],[Total]])</f>
        <v>-3.2472288709473732E-2</v>
      </c>
      <c r="N764">
        <f>Table_3[[#This Row],[Värde]]*100</f>
        <v>2.6558200428400798</v>
      </c>
      <c r="O764" t="str">
        <f>FIXED(Table_3[[#This Row],[Värde_num]],0)</f>
        <v>3</v>
      </c>
      <c r="P764" t="str">
        <f>Table_3[[#This Row],[Undergrupp]]&amp;" ("&amp;Table_3[[#This Row],[Varde_heltal]]&amp;"%)"</f>
        <v>Ålder: 18-34 år (3%)</v>
      </c>
    </row>
    <row r="765" spans="1:16" x14ac:dyDescent="0.2">
      <c r="A765" t="s">
        <v>0</v>
      </c>
      <c r="B765" t="s">
        <v>96</v>
      </c>
      <c r="C765" t="s">
        <v>85</v>
      </c>
      <c r="D765" t="s">
        <v>2</v>
      </c>
      <c r="E765" t="s">
        <v>21</v>
      </c>
      <c r="F765" s="8">
        <v>8.8607103220023131E-2</v>
      </c>
      <c r="G765" s="8">
        <v>5.903048913787453E-2</v>
      </c>
      <c r="H765" t="s">
        <v>123</v>
      </c>
      <c r="I765">
        <v>305</v>
      </c>
      <c r="J765">
        <v>243</v>
      </c>
      <c r="M765" s="9">
        <f>(Table_3[[#This Row],[Värde]]-Table_3[[#This Row],[Total]])</f>
        <v>2.9576614082148601E-2</v>
      </c>
      <c r="N765">
        <f>Table_3[[#This Row],[Värde]]*100</f>
        <v>8.8607103220023138</v>
      </c>
      <c r="O765" t="str">
        <f>FIXED(Table_3[[#This Row],[Värde_num]],0)</f>
        <v>9</v>
      </c>
      <c r="P765" t="str">
        <f>Table_3[[#This Row],[Undergrupp]]&amp;" ("&amp;Table_3[[#This Row],[Varde_heltal]]&amp;"%)"</f>
        <v>Ålder: 50-64 år (9%)</v>
      </c>
    </row>
    <row r="766" spans="1:16" x14ac:dyDescent="0.2">
      <c r="A766" t="s">
        <v>0</v>
      </c>
      <c r="B766" t="s">
        <v>96</v>
      </c>
      <c r="C766" t="s">
        <v>85</v>
      </c>
      <c r="D766" t="s">
        <v>3</v>
      </c>
      <c r="E766" t="s">
        <v>23</v>
      </c>
      <c r="F766" s="8">
        <v>1.9789255339720872E-2</v>
      </c>
      <c r="G766" s="8">
        <v>5.903048913787453E-2</v>
      </c>
      <c r="H766" t="s">
        <v>124</v>
      </c>
      <c r="I766">
        <v>62</v>
      </c>
      <c r="J766">
        <v>144</v>
      </c>
      <c r="M766" s="9">
        <f>(Table_3[[#This Row],[Värde]]-Table_3[[#This Row],[Total]])</f>
        <v>-3.9241233798153655E-2</v>
      </c>
      <c r="N766">
        <f>Table_3[[#This Row],[Värde]]*100</f>
        <v>1.9789255339720873</v>
      </c>
      <c r="O766" t="str">
        <f>FIXED(Table_3[[#This Row],[Värde_num]],0)</f>
        <v>2</v>
      </c>
      <c r="P766" t="str">
        <f>Table_3[[#This Row],[Undergrupp]]&amp;" ("&amp;Table_3[[#This Row],[Varde_heltal]]&amp;"%)"</f>
        <v>Man: 18-34 år (2%)</v>
      </c>
    </row>
    <row r="767" spans="1:16" x14ac:dyDescent="0.2">
      <c r="A767" t="s">
        <v>0</v>
      </c>
      <c r="B767" t="s">
        <v>96</v>
      </c>
      <c r="C767" t="s">
        <v>85</v>
      </c>
      <c r="D767" t="s">
        <v>3</v>
      </c>
      <c r="E767" t="s">
        <v>25</v>
      </c>
      <c r="F767" s="8">
        <v>0.11499388871847041</v>
      </c>
      <c r="G767" s="8">
        <v>5.903048913787453E-2</v>
      </c>
      <c r="H767" t="s">
        <v>123</v>
      </c>
      <c r="I767">
        <v>158</v>
      </c>
      <c r="J767">
        <v>123</v>
      </c>
      <c r="M767" s="9">
        <f>(Table_3[[#This Row],[Värde]]-Table_3[[#This Row],[Total]])</f>
        <v>5.5963399580595881E-2</v>
      </c>
      <c r="N767">
        <f>Table_3[[#This Row],[Värde]]*100</f>
        <v>11.499388871847041</v>
      </c>
      <c r="O767" t="str">
        <f>FIXED(Table_3[[#This Row],[Värde_num]],0)</f>
        <v>11</v>
      </c>
      <c r="P767" t="str">
        <f>Table_3[[#This Row],[Undergrupp]]&amp;" ("&amp;Table_3[[#This Row],[Varde_heltal]]&amp;"%)"</f>
        <v>Man: 50-64 år (11%)</v>
      </c>
    </row>
    <row r="768" spans="1:16" x14ac:dyDescent="0.2">
      <c r="A768" t="s">
        <v>0</v>
      </c>
      <c r="B768" t="s">
        <v>96</v>
      </c>
      <c r="C768" t="s">
        <v>85</v>
      </c>
      <c r="D768" t="s">
        <v>6</v>
      </c>
      <c r="E768" t="s">
        <v>33</v>
      </c>
      <c r="F768" s="8">
        <v>5.1516431665719811E-3</v>
      </c>
      <c r="G768" s="8">
        <v>5.903048913787453E-2</v>
      </c>
      <c r="H768" t="s">
        <v>124</v>
      </c>
      <c r="I768">
        <v>80</v>
      </c>
      <c r="J768">
        <v>146</v>
      </c>
      <c r="M768" s="9">
        <f>(Table_3[[#This Row],[Värde]]-Table_3[[#This Row],[Total]])</f>
        <v>-5.3878845971302547E-2</v>
      </c>
      <c r="N768">
        <f>Table_3[[#This Row],[Värde]]*100</f>
        <v>0.51516431665719808</v>
      </c>
      <c r="O768" t="str">
        <f>FIXED(Table_3[[#This Row],[Värde_num]],0)</f>
        <v>1</v>
      </c>
      <c r="P768" t="str">
        <f>Table_3[[#This Row],[Undergrupp]]&amp;" ("&amp;Table_3[[#This Row],[Varde_heltal]]&amp;"%)"</f>
        <v>Sysselsättning: Studerande (1%)</v>
      </c>
    </row>
    <row r="769" spans="1:16" x14ac:dyDescent="0.2">
      <c r="A769" t="s">
        <v>0</v>
      </c>
      <c r="B769" t="s">
        <v>96</v>
      </c>
      <c r="C769" t="s">
        <v>85</v>
      </c>
      <c r="D769" t="s">
        <v>6</v>
      </c>
      <c r="E769" t="s">
        <v>34</v>
      </c>
      <c r="F769" s="8">
        <v>0.11044475441389383</v>
      </c>
      <c r="G769" s="8">
        <v>5.903048913787453E-2</v>
      </c>
      <c r="H769" t="s">
        <v>123</v>
      </c>
      <c r="I769">
        <v>141</v>
      </c>
      <c r="J769">
        <v>178</v>
      </c>
      <c r="M769" s="9">
        <f>(Table_3[[#This Row],[Värde]]-Table_3[[#This Row],[Total]])</f>
        <v>5.1414265276019298E-2</v>
      </c>
      <c r="N769">
        <f>Table_3[[#This Row],[Värde]]*100</f>
        <v>11.044475441389382</v>
      </c>
      <c r="O769" t="str">
        <f>FIXED(Table_3[[#This Row],[Värde_num]],0)</f>
        <v>11</v>
      </c>
      <c r="P769" t="str">
        <f>Table_3[[#This Row],[Undergrupp]]&amp;" ("&amp;Table_3[[#This Row],[Varde_heltal]]&amp;"%)"</f>
        <v>Sysselsättning: Arbetare (11%)</v>
      </c>
    </row>
    <row r="770" spans="1:16" x14ac:dyDescent="0.2">
      <c r="A770" t="s">
        <v>0</v>
      </c>
      <c r="B770" t="s">
        <v>96</v>
      </c>
      <c r="C770" t="s">
        <v>85</v>
      </c>
      <c r="D770" t="s">
        <v>7</v>
      </c>
      <c r="E770" t="s">
        <v>40</v>
      </c>
      <c r="F770" s="8">
        <v>3.1391236022012034E-2</v>
      </c>
      <c r="G770" s="8">
        <v>5.903048913787453E-2</v>
      </c>
      <c r="H770" t="s">
        <v>124</v>
      </c>
      <c r="I770">
        <v>249</v>
      </c>
      <c r="J770">
        <v>315</v>
      </c>
      <c r="M770" s="9">
        <f>(Table_3[[#This Row],[Värde]]-Table_3[[#This Row],[Total]])</f>
        <v>-2.7639253115862496E-2</v>
      </c>
      <c r="N770">
        <f>Table_3[[#This Row],[Värde]]*100</f>
        <v>3.1391236022012032</v>
      </c>
      <c r="O770" t="str">
        <f>FIXED(Table_3[[#This Row],[Värde_num]],0)</f>
        <v>3</v>
      </c>
      <c r="P770" t="str">
        <f>Table_3[[#This Row],[Undergrupp]]&amp;" ("&amp;Table_3[[#This Row],[Varde_heltal]]&amp;"%)"</f>
        <v>Boende: Hyreslägenhet (3%)</v>
      </c>
    </row>
    <row r="771" spans="1:16" x14ac:dyDescent="0.2">
      <c r="A771" t="s">
        <v>0</v>
      </c>
      <c r="B771" t="s">
        <v>96</v>
      </c>
      <c r="C771" t="s">
        <v>85</v>
      </c>
      <c r="D771" t="s">
        <v>7</v>
      </c>
      <c r="E771" t="s">
        <v>42</v>
      </c>
      <c r="F771" s="8">
        <v>7.9545225443188081E-2</v>
      </c>
      <c r="G771" s="8">
        <v>5.903048913787453E-2</v>
      </c>
      <c r="H771" t="s">
        <v>123</v>
      </c>
      <c r="I771">
        <v>501</v>
      </c>
      <c r="J771">
        <v>439</v>
      </c>
      <c r="M771" s="9">
        <f>(Table_3[[#This Row],[Värde]]-Table_3[[#This Row],[Total]])</f>
        <v>2.0514736305313551E-2</v>
      </c>
      <c r="N771">
        <f>Table_3[[#This Row],[Värde]]*100</f>
        <v>7.9545225443188077</v>
      </c>
      <c r="O771" t="str">
        <f>FIXED(Table_3[[#This Row],[Värde_num]],0)</f>
        <v>8</v>
      </c>
      <c r="P771" t="str">
        <f>Table_3[[#This Row],[Undergrupp]]&amp;" ("&amp;Table_3[[#This Row],[Varde_heltal]]&amp;"%)"</f>
        <v>Boende: Villa/radhus (8%)</v>
      </c>
    </row>
    <row r="772" spans="1:16" x14ac:dyDescent="0.2">
      <c r="A772" t="s">
        <v>0</v>
      </c>
      <c r="B772" t="s">
        <v>96</v>
      </c>
      <c r="C772" t="s">
        <v>85</v>
      </c>
      <c r="D772" t="s">
        <v>7</v>
      </c>
      <c r="E772" t="s">
        <v>43</v>
      </c>
      <c r="F772" s="8">
        <v>0.20285159072890044</v>
      </c>
      <c r="G772" s="8">
        <v>5.903048913787453E-2</v>
      </c>
      <c r="H772" t="s">
        <v>123</v>
      </c>
      <c r="I772">
        <v>13</v>
      </c>
      <c r="J772">
        <v>16</v>
      </c>
      <c r="M772" s="9">
        <f>(Table_3[[#This Row],[Värde]]-Table_3[[#This Row],[Total]])</f>
        <v>0.1438211015910259</v>
      </c>
      <c r="N772">
        <f>Table_3[[#This Row],[Värde]]*100</f>
        <v>20.285159072890043</v>
      </c>
      <c r="O772" t="str">
        <f>FIXED(Table_3[[#This Row],[Värde_num]],0)</f>
        <v>20</v>
      </c>
      <c r="P772" t="str">
        <f>Table_3[[#This Row],[Undergrupp]]&amp;" ("&amp;Table_3[[#This Row],[Varde_heltal]]&amp;"%)"</f>
        <v>Boende: Övrigt (inneboende m.fl.) (20%)</v>
      </c>
    </row>
    <row r="773" spans="1:16" x14ac:dyDescent="0.2">
      <c r="A773" t="s">
        <v>0</v>
      </c>
      <c r="B773" t="s">
        <v>96</v>
      </c>
      <c r="C773" t="s">
        <v>85</v>
      </c>
      <c r="D773" t="s">
        <v>9</v>
      </c>
      <c r="E773" t="s">
        <v>47</v>
      </c>
      <c r="F773" s="8">
        <v>0.16047778925155159</v>
      </c>
      <c r="G773" s="8">
        <v>5.903048913787453E-2</v>
      </c>
      <c r="H773" t="s">
        <v>123</v>
      </c>
      <c r="I773">
        <v>63</v>
      </c>
      <c r="J773">
        <v>69</v>
      </c>
      <c r="M773" s="9">
        <f>(Table_3[[#This Row],[Värde]]-Table_3[[#This Row],[Total]])</f>
        <v>0.10144730011367706</v>
      </c>
      <c r="N773">
        <f>Table_3[[#This Row],[Värde]]*100</f>
        <v>16.047778925155161</v>
      </c>
      <c r="O773" t="str">
        <f>FIXED(Table_3[[#This Row],[Värde_num]],0)</f>
        <v>16</v>
      </c>
      <c r="P773" t="str">
        <f>Table_3[[#This Row],[Undergrupp]]&amp;" ("&amp;Table_3[[#This Row],[Varde_heltal]]&amp;"%)"</f>
        <v>Fackligt medlemskap: LO (16%)</v>
      </c>
    </row>
    <row r="774" spans="1:16" x14ac:dyDescent="0.2">
      <c r="A774" t="s">
        <v>0</v>
      </c>
      <c r="B774" t="s">
        <v>96</v>
      </c>
      <c r="C774" t="s">
        <v>85</v>
      </c>
      <c r="D774" t="s">
        <v>9</v>
      </c>
      <c r="E774" t="s">
        <v>49</v>
      </c>
      <c r="F774" s="8">
        <v>0.11719982567923709</v>
      </c>
      <c r="G774" s="8">
        <v>5.903048913787453E-2</v>
      </c>
      <c r="H774" t="s">
        <v>123</v>
      </c>
      <c r="I774">
        <v>97</v>
      </c>
      <c r="J774">
        <v>75</v>
      </c>
      <c r="M774" s="9">
        <f>(Table_3[[#This Row],[Värde]]-Table_3[[#This Row],[Total]])</f>
        <v>5.8169336541362561E-2</v>
      </c>
      <c r="N774">
        <f>Table_3[[#This Row],[Värde]]*100</f>
        <v>11.71998256792371</v>
      </c>
      <c r="O774" t="str">
        <f>FIXED(Table_3[[#This Row],[Värde_num]],0)</f>
        <v>12</v>
      </c>
      <c r="P774" t="str">
        <f>Table_3[[#This Row],[Undergrupp]]&amp;" ("&amp;Table_3[[#This Row],[Varde_heltal]]&amp;"%)"</f>
        <v>Fackligt medlemskap: Saco (12%)</v>
      </c>
    </row>
    <row r="775" spans="1:16" x14ac:dyDescent="0.2">
      <c r="A775" t="s">
        <v>0</v>
      </c>
      <c r="B775" t="s">
        <v>96</v>
      </c>
      <c r="C775" t="s">
        <v>85</v>
      </c>
      <c r="D775" t="s">
        <v>11</v>
      </c>
      <c r="E775" t="s">
        <v>52</v>
      </c>
      <c r="F775" s="8">
        <v>2.1098965318387473E-2</v>
      </c>
      <c r="G775" s="8">
        <v>5.903048913787453E-2</v>
      </c>
      <c r="H775" t="s">
        <v>124</v>
      </c>
      <c r="I775">
        <v>155</v>
      </c>
      <c r="J775">
        <v>190</v>
      </c>
      <c r="M775" s="9">
        <f>(Table_3[[#This Row],[Värde]]-Table_3[[#This Row],[Total]])</f>
        <v>-3.7931523819487056E-2</v>
      </c>
      <c r="N775">
        <f>Table_3[[#This Row],[Värde]]*100</f>
        <v>2.1098965318387473</v>
      </c>
      <c r="O775" t="str">
        <f>FIXED(Table_3[[#This Row],[Värde_num]],0)</f>
        <v>2</v>
      </c>
      <c r="P775" t="str">
        <f>Table_3[[#This Row],[Undergrupp]]&amp;" ("&amp;Table_3[[#This Row],[Varde_heltal]]&amp;"%)"</f>
        <v>Hushållsinkomst: -299k (2%)</v>
      </c>
    </row>
    <row r="776" spans="1:16" x14ac:dyDescent="0.2">
      <c r="A776" t="s">
        <v>0</v>
      </c>
      <c r="B776" t="s">
        <v>96</v>
      </c>
      <c r="C776" t="s">
        <v>85</v>
      </c>
      <c r="D776" t="s">
        <v>11</v>
      </c>
      <c r="E776" t="s">
        <v>53</v>
      </c>
      <c r="F776" s="8">
        <v>8.7499731067159983E-2</v>
      </c>
      <c r="G776" s="8">
        <v>5.903048913787453E-2</v>
      </c>
      <c r="H776" t="s">
        <v>123</v>
      </c>
      <c r="I776">
        <v>212</v>
      </c>
      <c r="J776">
        <v>213</v>
      </c>
      <c r="M776" s="9">
        <f>(Table_3[[#This Row],[Värde]]-Table_3[[#This Row],[Total]])</f>
        <v>2.8469241929285453E-2</v>
      </c>
      <c r="N776">
        <f>Table_3[[#This Row],[Värde]]*100</f>
        <v>8.7499731067159985</v>
      </c>
      <c r="O776" t="str">
        <f>FIXED(Table_3[[#This Row],[Värde_num]],0)</f>
        <v>9</v>
      </c>
      <c r="P776" t="str">
        <f>Table_3[[#This Row],[Undergrupp]]&amp;" ("&amp;Table_3[[#This Row],[Varde_heltal]]&amp;"%)"</f>
        <v>Hushållsinkomst: 300k-499k (9%)</v>
      </c>
    </row>
    <row r="777" spans="1:16" x14ac:dyDescent="0.2">
      <c r="A777" t="s">
        <v>0</v>
      </c>
      <c r="B777" t="s">
        <v>96</v>
      </c>
      <c r="C777" t="s">
        <v>85</v>
      </c>
      <c r="D777" t="s">
        <v>13</v>
      </c>
      <c r="E777" t="s">
        <v>59</v>
      </c>
      <c r="F777" s="8">
        <v>4.1074235096796682E-2</v>
      </c>
      <c r="G777" s="8">
        <v>5.903048913787453E-2</v>
      </c>
      <c r="H777" t="s">
        <v>124</v>
      </c>
      <c r="I777">
        <v>390</v>
      </c>
      <c r="J777">
        <v>403</v>
      </c>
      <c r="M777" s="9">
        <f>(Table_3[[#This Row],[Värde]]-Table_3[[#This Row],[Total]])</f>
        <v>-1.7956254041077847E-2</v>
      </c>
      <c r="N777">
        <f>Table_3[[#This Row],[Värde]]*100</f>
        <v>4.1074235096796681</v>
      </c>
      <c r="O777" t="str">
        <f>FIXED(Table_3[[#This Row],[Värde_num]],0)</f>
        <v>4</v>
      </c>
      <c r="P777" t="str">
        <f>Table_3[[#This Row],[Undergrupp]]&amp;" ("&amp;Table_3[[#This Row],[Varde_heltal]]&amp;"%)"</f>
        <v>Boende i: Storstäder och storstadsnära kommuner (4%)</v>
      </c>
    </row>
    <row r="778" spans="1:16" x14ac:dyDescent="0.2">
      <c r="A778" t="s">
        <v>0</v>
      </c>
      <c r="B778" t="s">
        <v>96</v>
      </c>
      <c r="C778" t="s">
        <v>85</v>
      </c>
      <c r="D778" t="s">
        <v>13</v>
      </c>
      <c r="E778" t="s">
        <v>61</v>
      </c>
      <c r="F778" s="8">
        <v>8.2596843184056079E-2</v>
      </c>
      <c r="G778" s="8">
        <v>5.903048913787453E-2</v>
      </c>
      <c r="H778" t="s">
        <v>123</v>
      </c>
      <c r="I778">
        <v>290</v>
      </c>
      <c r="J778">
        <v>286</v>
      </c>
      <c r="M778" s="9">
        <f>(Table_3[[#This Row],[Värde]]-Table_3[[#This Row],[Total]])</f>
        <v>2.3566354046181549E-2</v>
      </c>
      <c r="N778">
        <f>Table_3[[#This Row],[Värde]]*100</f>
        <v>8.2596843184056077</v>
      </c>
      <c r="O778" t="str">
        <f>FIXED(Table_3[[#This Row],[Värde_num]],0)</f>
        <v>8</v>
      </c>
      <c r="P778" t="str">
        <f>Table_3[[#This Row],[Undergrupp]]&amp;" ("&amp;Table_3[[#This Row],[Varde_heltal]]&amp;"%)"</f>
        <v>Boende i: Mindre städer/tätorter och landsbygdskommuner (8%)</v>
      </c>
    </row>
    <row r="779" spans="1:16" x14ac:dyDescent="0.2">
      <c r="A779" t="s">
        <v>0</v>
      </c>
      <c r="B779" t="s">
        <v>96</v>
      </c>
      <c r="C779" t="s">
        <v>85</v>
      </c>
      <c r="D779" t="s">
        <v>15</v>
      </c>
      <c r="E779" t="s">
        <v>74</v>
      </c>
      <c r="F779" s="8">
        <v>0.13322267383088504</v>
      </c>
      <c r="G779" s="8">
        <v>5.903048913787453E-2</v>
      </c>
      <c r="H779" t="s">
        <v>123</v>
      </c>
      <c r="I779">
        <v>152</v>
      </c>
      <c r="J779">
        <v>192</v>
      </c>
      <c r="M779" s="9">
        <f>(Table_3[[#This Row],[Värde]]-Table_3[[#This Row],[Total]])</f>
        <v>7.4192184693010504E-2</v>
      </c>
      <c r="N779">
        <f>Table_3[[#This Row],[Värde]]*100</f>
        <v>13.322267383088505</v>
      </c>
      <c r="O779" t="str">
        <f>FIXED(Table_3[[#This Row],[Värde_num]],0)</f>
        <v>13</v>
      </c>
      <c r="P779" t="str">
        <f>Table_3[[#This Row],[Undergrupp]]&amp;" ("&amp;Table_3[[#This Row],[Varde_heltal]]&amp;"%)"</f>
        <v>Partisympati: SD (13%)</v>
      </c>
    </row>
    <row r="780" spans="1:16" x14ac:dyDescent="0.2">
      <c r="A780" t="s">
        <v>0</v>
      </c>
      <c r="B780" t="s">
        <v>96</v>
      </c>
      <c r="C780" t="s">
        <v>85</v>
      </c>
      <c r="D780" t="s">
        <v>15</v>
      </c>
      <c r="E780" t="s">
        <v>77</v>
      </c>
      <c r="F780" s="8">
        <v>4.243743331459842E-2</v>
      </c>
      <c r="G780" s="8">
        <v>5.903048913787453E-2</v>
      </c>
      <c r="H780" t="s">
        <v>124</v>
      </c>
      <c r="I780">
        <v>518</v>
      </c>
      <c r="J780">
        <v>441</v>
      </c>
      <c r="M780" s="9">
        <f>(Table_3[[#This Row],[Värde]]-Table_3[[#This Row],[Total]])</f>
        <v>-1.6593055823276109E-2</v>
      </c>
      <c r="N780">
        <f>Table_3[[#This Row],[Värde]]*100</f>
        <v>4.2437433314598421</v>
      </c>
      <c r="O780" t="str">
        <f>FIXED(Table_3[[#This Row],[Värde_num]],0)</f>
        <v>4</v>
      </c>
      <c r="P780" t="str">
        <f>Table_3[[#This Row],[Undergrupp]]&amp;" ("&amp;Table_3[[#This Row],[Varde_heltal]]&amp;"%)"</f>
        <v>Partisympati: S+V+MP+C (4%)</v>
      </c>
    </row>
    <row r="781" spans="1:16" x14ac:dyDescent="0.2">
      <c r="A781" t="s">
        <v>0</v>
      </c>
      <c r="B781" t="s">
        <v>96</v>
      </c>
      <c r="C781" t="s">
        <v>86</v>
      </c>
      <c r="D781" t="s">
        <v>2</v>
      </c>
      <c r="E781" t="s">
        <v>20</v>
      </c>
      <c r="F781" s="8">
        <v>0.42378951070160931</v>
      </c>
      <c r="G781" s="8">
        <v>0.33127915068363883</v>
      </c>
      <c r="H781" t="s">
        <v>123</v>
      </c>
      <c r="I781">
        <v>210</v>
      </c>
      <c r="J781">
        <v>254</v>
      </c>
      <c r="M781" s="9">
        <f>(Table_3[[#This Row],[Värde]]-Table_3[[#This Row],[Total]])</f>
        <v>9.2510360017970472E-2</v>
      </c>
      <c r="N781">
        <f>Table_3[[#This Row],[Värde]]*100</f>
        <v>42.37895107016093</v>
      </c>
      <c r="O781" t="str">
        <f>FIXED(Table_3[[#This Row],[Värde_num]],0)</f>
        <v>42</v>
      </c>
      <c r="P781" t="str">
        <f>Table_3[[#This Row],[Undergrupp]]&amp;" ("&amp;Table_3[[#This Row],[Varde_heltal]]&amp;"%)"</f>
        <v>Ålder: 35-49 år (42%)</v>
      </c>
    </row>
    <row r="782" spans="1:16" x14ac:dyDescent="0.2">
      <c r="A782" t="s">
        <v>0</v>
      </c>
      <c r="B782" t="s">
        <v>96</v>
      </c>
      <c r="C782" t="s">
        <v>86</v>
      </c>
      <c r="D782" t="s">
        <v>2</v>
      </c>
      <c r="E782" t="s">
        <v>21</v>
      </c>
      <c r="F782" s="8">
        <v>0.26785274946886817</v>
      </c>
      <c r="G782" s="8">
        <v>0.33127915068363883</v>
      </c>
      <c r="H782" t="s">
        <v>124</v>
      </c>
      <c r="I782">
        <v>305</v>
      </c>
      <c r="J782">
        <v>243</v>
      </c>
      <c r="M782" s="9">
        <f>(Table_3[[#This Row],[Värde]]-Table_3[[#This Row],[Total]])</f>
        <v>-6.3426401214770667E-2</v>
      </c>
      <c r="N782">
        <f>Table_3[[#This Row],[Värde]]*100</f>
        <v>26.785274946886815</v>
      </c>
      <c r="O782" t="str">
        <f>FIXED(Table_3[[#This Row],[Värde_num]],0)</f>
        <v>27</v>
      </c>
      <c r="P782" t="str">
        <f>Table_3[[#This Row],[Undergrupp]]&amp;" ("&amp;Table_3[[#This Row],[Varde_heltal]]&amp;"%)"</f>
        <v>Ålder: 50-64 år (27%)</v>
      </c>
    </row>
    <row r="783" spans="1:16" x14ac:dyDescent="0.2">
      <c r="A783" t="s">
        <v>0</v>
      </c>
      <c r="B783" t="s">
        <v>96</v>
      </c>
      <c r="C783" t="s">
        <v>86</v>
      </c>
      <c r="D783" t="s">
        <v>3</v>
      </c>
      <c r="E783" t="s">
        <v>24</v>
      </c>
      <c r="F783" s="8">
        <v>0.45714967951793362</v>
      </c>
      <c r="G783" s="8">
        <v>0.33127915068363883</v>
      </c>
      <c r="H783" t="s">
        <v>123</v>
      </c>
      <c r="I783">
        <v>108</v>
      </c>
      <c r="J783">
        <v>130</v>
      </c>
      <c r="M783" s="9">
        <f>(Table_3[[#This Row],[Värde]]-Table_3[[#This Row],[Total]])</f>
        <v>0.12587052883429478</v>
      </c>
      <c r="N783">
        <f>Table_3[[#This Row],[Värde]]*100</f>
        <v>45.714967951793362</v>
      </c>
      <c r="O783" t="str">
        <f>FIXED(Table_3[[#This Row],[Värde_num]],0)</f>
        <v>46</v>
      </c>
      <c r="P783" t="str">
        <f>Table_3[[#This Row],[Undergrupp]]&amp;" ("&amp;Table_3[[#This Row],[Varde_heltal]]&amp;"%)"</f>
        <v>Man: 35-49 år (46%)</v>
      </c>
    </row>
    <row r="784" spans="1:16" x14ac:dyDescent="0.2">
      <c r="A784" t="s">
        <v>0</v>
      </c>
      <c r="B784" t="s">
        <v>96</v>
      </c>
      <c r="C784" t="s">
        <v>86</v>
      </c>
      <c r="D784" t="s">
        <v>3</v>
      </c>
      <c r="E784" t="s">
        <v>25</v>
      </c>
      <c r="F784" s="8">
        <v>0.24415796974325649</v>
      </c>
      <c r="G784" s="8">
        <v>0.33127915068363883</v>
      </c>
      <c r="H784" t="s">
        <v>124</v>
      </c>
      <c r="I784">
        <v>158</v>
      </c>
      <c r="J784">
        <v>123</v>
      </c>
      <c r="M784" s="9">
        <f>(Table_3[[#This Row],[Värde]]-Table_3[[#This Row],[Total]])</f>
        <v>-8.7121180940382348E-2</v>
      </c>
      <c r="N784">
        <f>Table_3[[#This Row],[Värde]]*100</f>
        <v>24.415796974325648</v>
      </c>
      <c r="O784" t="str">
        <f>FIXED(Table_3[[#This Row],[Värde_num]],0)</f>
        <v>24</v>
      </c>
      <c r="P784" t="str">
        <f>Table_3[[#This Row],[Undergrupp]]&amp;" ("&amp;Table_3[[#This Row],[Varde_heltal]]&amp;"%)"</f>
        <v>Man: 50-64 år (24%)</v>
      </c>
    </row>
    <row r="785" spans="1:16" x14ac:dyDescent="0.2">
      <c r="A785" t="s">
        <v>0</v>
      </c>
      <c r="B785" t="s">
        <v>96</v>
      </c>
      <c r="C785" t="s">
        <v>86</v>
      </c>
      <c r="D785" t="s">
        <v>13</v>
      </c>
      <c r="E785" t="s">
        <v>59</v>
      </c>
      <c r="F785" s="8">
        <v>0.37407931851205894</v>
      </c>
      <c r="G785" s="8">
        <v>0.33127915068363883</v>
      </c>
      <c r="H785" t="s">
        <v>123</v>
      </c>
      <c r="I785">
        <v>390</v>
      </c>
      <c r="J785">
        <v>403</v>
      </c>
      <c r="M785" s="9">
        <f>(Table_3[[#This Row],[Värde]]-Table_3[[#This Row],[Total]])</f>
        <v>4.280016782842011E-2</v>
      </c>
      <c r="N785">
        <f>Table_3[[#This Row],[Värde]]*100</f>
        <v>37.407931851205895</v>
      </c>
      <c r="O785" t="str">
        <f>FIXED(Table_3[[#This Row],[Värde_num]],0)</f>
        <v>37</v>
      </c>
      <c r="P785" t="str">
        <f>Table_3[[#This Row],[Undergrupp]]&amp;" ("&amp;Table_3[[#This Row],[Varde_heltal]]&amp;"%)"</f>
        <v>Boende i: Storstäder och storstadsnära kommuner (37%)</v>
      </c>
    </row>
    <row r="786" spans="1:16" x14ac:dyDescent="0.2">
      <c r="A786" t="s">
        <v>0</v>
      </c>
      <c r="B786" t="s">
        <v>96</v>
      </c>
      <c r="C786" t="s">
        <v>86</v>
      </c>
      <c r="D786" t="s">
        <v>14</v>
      </c>
      <c r="E786" t="s">
        <v>65</v>
      </c>
      <c r="F786" s="8">
        <v>0.38929401863170077</v>
      </c>
      <c r="G786" s="8">
        <v>0.33127915068363883</v>
      </c>
      <c r="H786" t="s">
        <v>123</v>
      </c>
      <c r="I786">
        <v>204</v>
      </c>
      <c r="J786">
        <v>203</v>
      </c>
      <c r="M786" s="9">
        <f>(Table_3[[#This Row],[Värde]]-Table_3[[#This Row],[Total]])</f>
        <v>5.8014867948061932E-2</v>
      </c>
      <c r="N786">
        <f>Table_3[[#This Row],[Värde]]*100</f>
        <v>38.929401863170078</v>
      </c>
      <c r="O786" t="str">
        <f>FIXED(Table_3[[#This Row],[Värde_num]],0)</f>
        <v>39</v>
      </c>
      <c r="P786" t="str">
        <f>Table_3[[#This Row],[Undergrupp]]&amp;" ("&amp;Table_3[[#This Row],[Varde_heltal]]&amp;"%)"</f>
        <v>Boende i: Västra (39%)</v>
      </c>
    </row>
    <row r="787" spans="1:16" x14ac:dyDescent="0.2">
      <c r="A787" t="s">
        <v>0</v>
      </c>
      <c r="B787" t="s">
        <v>96</v>
      </c>
      <c r="C787" t="s">
        <v>86</v>
      </c>
      <c r="D787" t="s">
        <v>14</v>
      </c>
      <c r="E787" t="s">
        <v>66</v>
      </c>
      <c r="F787" s="8">
        <v>0.26193166328836837</v>
      </c>
      <c r="G787" s="8">
        <v>0.33127915068363883</v>
      </c>
      <c r="H787" t="s">
        <v>124</v>
      </c>
      <c r="I787">
        <v>166</v>
      </c>
      <c r="J787">
        <v>170</v>
      </c>
      <c r="M787" s="9">
        <f>(Table_3[[#This Row],[Värde]]-Table_3[[#This Row],[Total]])</f>
        <v>-6.9347487395270468E-2</v>
      </c>
      <c r="N787">
        <f>Table_3[[#This Row],[Värde]]*100</f>
        <v>26.193166328836838</v>
      </c>
      <c r="O787" t="str">
        <f>FIXED(Table_3[[#This Row],[Värde_num]],0)</f>
        <v>26</v>
      </c>
      <c r="P787" t="str">
        <f>Table_3[[#This Row],[Undergrupp]]&amp;" ("&amp;Table_3[[#This Row],[Varde_heltal]]&amp;"%)"</f>
        <v>Boende i: Norra (26%)</v>
      </c>
    </row>
    <row r="788" spans="1:16" x14ac:dyDescent="0.2">
      <c r="A788" t="s">
        <v>0</v>
      </c>
      <c r="B788" t="s">
        <v>96</v>
      </c>
      <c r="C788" t="s">
        <v>86</v>
      </c>
      <c r="D788" t="s">
        <v>15</v>
      </c>
      <c r="E788" t="s">
        <v>68</v>
      </c>
      <c r="F788" s="8">
        <v>0.12280973454363636</v>
      </c>
      <c r="G788" s="8">
        <v>0.33127915068363883</v>
      </c>
      <c r="H788" t="s">
        <v>124</v>
      </c>
      <c r="I788">
        <v>31</v>
      </c>
      <c r="J788">
        <v>25</v>
      </c>
      <c r="M788" s="9">
        <f>(Table_3[[#This Row],[Värde]]-Table_3[[#This Row],[Total]])</f>
        <v>-0.20846941614000247</v>
      </c>
      <c r="N788">
        <f>Table_3[[#This Row],[Värde]]*100</f>
        <v>12.280973454363636</v>
      </c>
      <c r="O788" t="str">
        <f>FIXED(Table_3[[#This Row],[Värde_num]],0)</f>
        <v>12</v>
      </c>
      <c r="P788" t="str">
        <f>Table_3[[#This Row],[Undergrupp]]&amp;" ("&amp;Table_3[[#This Row],[Varde_heltal]]&amp;"%)"</f>
        <v>Partisympati: L (12%)</v>
      </c>
    </row>
    <row r="789" spans="1:16" x14ac:dyDescent="0.2">
      <c r="A789" t="s">
        <v>0</v>
      </c>
      <c r="B789" t="s">
        <v>96</v>
      </c>
      <c r="C789" t="s">
        <v>86</v>
      </c>
      <c r="D789" t="s">
        <v>15</v>
      </c>
      <c r="E789" t="s">
        <v>75</v>
      </c>
      <c r="F789" s="8">
        <v>0.56220165323093529</v>
      </c>
      <c r="G789" s="8">
        <v>0.33127915068363883</v>
      </c>
      <c r="H789" t="s">
        <v>123</v>
      </c>
      <c r="I789">
        <v>15</v>
      </c>
      <c r="J789">
        <v>16</v>
      </c>
      <c r="M789" s="9">
        <f>(Table_3[[#This Row],[Värde]]-Table_3[[#This Row],[Total]])</f>
        <v>0.23092250254729646</v>
      </c>
      <c r="N789">
        <f>Table_3[[#This Row],[Värde]]*100</f>
        <v>56.220165323093532</v>
      </c>
      <c r="O789" t="str">
        <f>FIXED(Table_3[[#This Row],[Värde_num]],0)</f>
        <v>56</v>
      </c>
      <c r="P789" t="str">
        <f>Table_3[[#This Row],[Undergrupp]]&amp;" ("&amp;Table_3[[#This Row],[Varde_heltal]]&amp;"%)"</f>
        <v>Partisympati: Annat (56%)</v>
      </c>
    </row>
    <row r="790" spans="1:16" x14ac:dyDescent="0.2">
      <c r="A790" t="s">
        <v>0</v>
      </c>
      <c r="B790" t="s">
        <v>96</v>
      </c>
      <c r="C790" t="s">
        <v>87</v>
      </c>
      <c r="D790" t="s">
        <v>2</v>
      </c>
      <c r="E790" t="s">
        <v>19</v>
      </c>
      <c r="F790" s="8">
        <v>0.59718599862499189</v>
      </c>
      <c r="G790" s="8">
        <v>0.51571917623380237</v>
      </c>
      <c r="H790" t="s">
        <v>123</v>
      </c>
      <c r="I790">
        <v>143</v>
      </c>
      <c r="J790">
        <v>280</v>
      </c>
      <c r="M790" s="9">
        <f>(Table_3[[#This Row],[Värde]]-Table_3[[#This Row],[Total]])</f>
        <v>8.146682239118952E-2</v>
      </c>
      <c r="N790">
        <f>Table_3[[#This Row],[Värde]]*100</f>
        <v>59.71859986249919</v>
      </c>
      <c r="O790" t="str">
        <f>FIXED(Table_3[[#This Row],[Värde_num]],0)</f>
        <v>60</v>
      </c>
      <c r="P790" t="str">
        <f>Table_3[[#This Row],[Undergrupp]]&amp;" ("&amp;Table_3[[#This Row],[Varde_heltal]]&amp;"%)"</f>
        <v>Ålder: 18-34 år (60%)</v>
      </c>
    </row>
    <row r="791" spans="1:16" x14ac:dyDescent="0.2">
      <c r="A791" t="s">
        <v>0</v>
      </c>
      <c r="B791" t="s">
        <v>96</v>
      </c>
      <c r="C791" t="s">
        <v>87</v>
      </c>
      <c r="D791" t="s">
        <v>3</v>
      </c>
      <c r="E791" t="s">
        <v>23</v>
      </c>
      <c r="F791" s="8">
        <v>0.59666122465747429</v>
      </c>
      <c r="G791" s="8">
        <v>0.51571917623380237</v>
      </c>
      <c r="H791" t="s">
        <v>123</v>
      </c>
      <c r="I791">
        <v>62</v>
      </c>
      <c r="J791">
        <v>144</v>
      </c>
      <c r="M791" s="9">
        <f>(Table_3[[#This Row],[Värde]]-Table_3[[#This Row],[Total]])</f>
        <v>8.094204842367192E-2</v>
      </c>
      <c r="N791">
        <f>Table_3[[#This Row],[Värde]]*100</f>
        <v>59.666122465747428</v>
      </c>
      <c r="O791" t="str">
        <f>FIXED(Table_3[[#This Row],[Värde_num]],0)</f>
        <v>60</v>
      </c>
      <c r="P791" t="str">
        <f>Table_3[[#This Row],[Undergrupp]]&amp;" ("&amp;Table_3[[#This Row],[Varde_heltal]]&amp;"%)"</f>
        <v>Man: 18-34 år (60%)</v>
      </c>
    </row>
    <row r="792" spans="1:16" x14ac:dyDescent="0.2">
      <c r="A792" t="s">
        <v>0</v>
      </c>
      <c r="B792" t="s">
        <v>96</v>
      </c>
      <c r="C792" t="s">
        <v>87</v>
      </c>
      <c r="D792" t="s">
        <v>3</v>
      </c>
      <c r="E792" t="s">
        <v>24</v>
      </c>
      <c r="F792" s="8">
        <v>0.38831748806438937</v>
      </c>
      <c r="G792" s="8">
        <v>0.51571917623380237</v>
      </c>
      <c r="H792" t="s">
        <v>124</v>
      </c>
      <c r="I792">
        <v>108</v>
      </c>
      <c r="J792">
        <v>130</v>
      </c>
      <c r="M792" s="9">
        <f>(Table_3[[#This Row],[Värde]]-Table_3[[#This Row],[Total]])</f>
        <v>-0.127401688169413</v>
      </c>
      <c r="N792">
        <f>Table_3[[#This Row],[Värde]]*100</f>
        <v>38.831748806438938</v>
      </c>
      <c r="O792" t="str">
        <f>FIXED(Table_3[[#This Row],[Värde_num]],0)</f>
        <v>39</v>
      </c>
      <c r="P792" t="str">
        <f>Table_3[[#This Row],[Undergrupp]]&amp;" ("&amp;Table_3[[#This Row],[Varde_heltal]]&amp;"%)"</f>
        <v>Man: 35-49 år (39%)</v>
      </c>
    </row>
    <row r="793" spans="1:16" x14ac:dyDescent="0.2">
      <c r="A793" t="s">
        <v>0</v>
      </c>
      <c r="B793" t="s">
        <v>96</v>
      </c>
      <c r="C793" t="s">
        <v>87</v>
      </c>
      <c r="D793" t="s">
        <v>4</v>
      </c>
      <c r="E793" t="s">
        <v>27</v>
      </c>
      <c r="F793" s="8">
        <v>0.59774570379677539</v>
      </c>
      <c r="G793" s="8">
        <v>0.51571917623380237</v>
      </c>
      <c r="H793" t="s">
        <v>123</v>
      </c>
      <c r="I793">
        <v>81</v>
      </c>
      <c r="J793">
        <v>135</v>
      </c>
      <c r="M793" s="9">
        <f>(Table_3[[#This Row],[Värde]]-Table_3[[#This Row],[Total]])</f>
        <v>8.2026527562973017E-2</v>
      </c>
      <c r="N793">
        <f>Table_3[[#This Row],[Värde]]*100</f>
        <v>59.774570379677542</v>
      </c>
      <c r="O793" t="str">
        <f>FIXED(Table_3[[#This Row],[Värde_num]],0)</f>
        <v>60</v>
      </c>
      <c r="P793" t="str">
        <f>Table_3[[#This Row],[Undergrupp]]&amp;" ("&amp;Table_3[[#This Row],[Varde_heltal]]&amp;"%)"</f>
        <v>Kvinna: 18-34 år (60%)</v>
      </c>
    </row>
    <row r="794" spans="1:16" x14ac:dyDescent="0.2">
      <c r="A794" t="s">
        <v>0</v>
      </c>
      <c r="B794" t="s">
        <v>96</v>
      </c>
      <c r="C794" t="s">
        <v>87</v>
      </c>
      <c r="D794" t="s">
        <v>11</v>
      </c>
      <c r="E794" t="s">
        <v>52</v>
      </c>
      <c r="F794" s="8">
        <v>0.61253516756554904</v>
      </c>
      <c r="G794" s="8">
        <v>0.51571917623380237</v>
      </c>
      <c r="H794" t="s">
        <v>123</v>
      </c>
      <c r="I794">
        <v>155</v>
      </c>
      <c r="J794">
        <v>190</v>
      </c>
      <c r="M794" s="9">
        <f>(Table_3[[#This Row],[Värde]]-Table_3[[#This Row],[Total]])</f>
        <v>9.6815991331746676E-2</v>
      </c>
      <c r="N794">
        <f>Table_3[[#This Row],[Värde]]*100</f>
        <v>61.253516756554902</v>
      </c>
      <c r="O794" t="str">
        <f>FIXED(Table_3[[#This Row],[Värde_num]],0)</f>
        <v>61</v>
      </c>
      <c r="P794" t="str">
        <f>Table_3[[#This Row],[Undergrupp]]&amp;" ("&amp;Table_3[[#This Row],[Varde_heltal]]&amp;"%)"</f>
        <v>Hushållsinkomst: -299k (61%)</v>
      </c>
    </row>
    <row r="795" spans="1:16" x14ac:dyDescent="0.2">
      <c r="A795" t="s">
        <v>0</v>
      </c>
      <c r="B795" t="s">
        <v>96</v>
      </c>
      <c r="C795" t="s">
        <v>87</v>
      </c>
      <c r="D795" t="s">
        <v>15</v>
      </c>
      <c r="E795" t="s">
        <v>68</v>
      </c>
      <c r="F795" s="8">
        <v>0.82079363938749583</v>
      </c>
      <c r="G795" s="8">
        <v>0.51571917623380237</v>
      </c>
      <c r="H795" t="s">
        <v>123</v>
      </c>
      <c r="I795">
        <v>31</v>
      </c>
      <c r="J795">
        <v>25</v>
      </c>
      <c r="M795" s="9">
        <f>(Table_3[[#This Row],[Värde]]-Table_3[[#This Row],[Total]])</f>
        <v>0.30507446315369346</v>
      </c>
      <c r="N795">
        <f>Table_3[[#This Row],[Värde]]*100</f>
        <v>82.07936393874958</v>
      </c>
      <c r="O795" t="str">
        <f>FIXED(Table_3[[#This Row],[Värde_num]],0)</f>
        <v>82</v>
      </c>
      <c r="P795" t="str">
        <f>Table_3[[#This Row],[Undergrupp]]&amp;" ("&amp;Table_3[[#This Row],[Varde_heltal]]&amp;"%)"</f>
        <v>Partisympati: L (82%)</v>
      </c>
    </row>
    <row r="796" spans="1:16" x14ac:dyDescent="0.2">
      <c r="A796" t="s">
        <v>0</v>
      </c>
      <c r="B796" t="s">
        <v>96</v>
      </c>
      <c r="C796" t="s">
        <v>87</v>
      </c>
      <c r="D796" t="s">
        <v>15</v>
      </c>
      <c r="E796" t="s">
        <v>72</v>
      </c>
      <c r="F796" s="8">
        <v>0.6480069958100293</v>
      </c>
      <c r="G796" s="8">
        <v>0.51571917623380237</v>
      </c>
      <c r="H796" t="s">
        <v>123</v>
      </c>
      <c r="I796">
        <v>79</v>
      </c>
      <c r="J796">
        <v>63</v>
      </c>
      <c r="M796" s="9">
        <f>(Table_3[[#This Row],[Värde]]-Table_3[[#This Row],[Total]])</f>
        <v>0.13228781957622693</v>
      </c>
      <c r="N796">
        <f>Table_3[[#This Row],[Värde]]*100</f>
        <v>64.800699581002931</v>
      </c>
      <c r="O796" t="str">
        <f>FIXED(Table_3[[#This Row],[Värde_num]],0)</f>
        <v>65</v>
      </c>
      <c r="P796" t="str">
        <f>Table_3[[#This Row],[Undergrupp]]&amp;" ("&amp;Table_3[[#This Row],[Varde_heltal]]&amp;"%)"</f>
        <v>Partisympati: V (65%)</v>
      </c>
    </row>
    <row r="797" spans="1:16" x14ac:dyDescent="0.2">
      <c r="A797" t="s">
        <v>0</v>
      </c>
      <c r="B797" t="s">
        <v>96</v>
      </c>
      <c r="C797" t="s">
        <v>87</v>
      </c>
      <c r="D797" t="s">
        <v>15</v>
      </c>
      <c r="E797" t="s">
        <v>74</v>
      </c>
      <c r="F797" s="8">
        <v>0.42302287842342268</v>
      </c>
      <c r="G797" s="8">
        <v>0.51571917623380237</v>
      </c>
      <c r="H797" t="s">
        <v>124</v>
      </c>
      <c r="I797">
        <v>152</v>
      </c>
      <c r="J797">
        <v>192</v>
      </c>
      <c r="M797" s="9">
        <f>(Table_3[[#This Row],[Värde]]-Table_3[[#This Row],[Total]])</f>
        <v>-9.2696297810379691E-2</v>
      </c>
      <c r="N797">
        <f>Table_3[[#This Row],[Värde]]*100</f>
        <v>42.302287842342267</v>
      </c>
      <c r="O797" t="str">
        <f>FIXED(Table_3[[#This Row],[Värde_num]],0)</f>
        <v>42</v>
      </c>
      <c r="P797" t="str">
        <f>Table_3[[#This Row],[Undergrupp]]&amp;" ("&amp;Table_3[[#This Row],[Varde_heltal]]&amp;"%)"</f>
        <v>Partisympati: SD (42%)</v>
      </c>
    </row>
    <row r="798" spans="1:16" x14ac:dyDescent="0.2">
      <c r="A798" t="s">
        <v>0</v>
      </c>
      <c r="B798" t="s">
        <v>96</v>
      </c>
      <c r="C798" t="s">
        <v>88</v>
      </c>
      <c r="D798" t="s">
        <v>1</v>
      </c>
      <c r="E798" t="s">
        <v>17</v>
      </c>
      <c r="F798" s="8">
        <v>0.18777315172220241</v>
      </c>
      <c r="G798" s="8">
        <v>0.15300167308255769</v>
      </c>
      <c r="H798" t="s">
        <v>123</v>
      </c>
      <c r="I798">
        <v>503</v>
      </c>
      <c r="J798">
        <v>512</v>
      </c>
      <c r="M798" s="9">
        <f>(Table_3[[#This Row],[Värde]]-Table_3[[#This Row],[Total]])</f>
        <v>3.4771478639644721E-2</v>
      </c>
      <c r="N798">
        <f>Table_3[[#This Row],[Värde]]*100</f>
        <v>18.777315172220241</v>
      </c>
      <c r="O798" t="str">
        <f>FIXED(Table_3[[#This Row],[Värde_num]],0)</f>
        <v>19</v>
      </c>
      <c r="P798" t="str">
        <f>Table_3[[#This Row],[Undergrupp]]&amp;" ("&amp;Table_3[[#This Row],[Varde_heltal]]&amp;"%)"</f>
        <v>Kön: Man (19%)</v>
      </c>
    </row>
    <row r="799" spans="1:16" x14ac:dyDescent="0.2">
      <c r="A799" t="s">
        <v>0</v>
      </c>
      <c r="B799" t="s">
        <v>96</v>
      </c>
      <c r="C799" t="s">
        <v>88</v>
      </c>
      <c r="D799" t="s">
        <v>1</v>
      </c>
      <c r="E799" t="s">
        <v>18</v>
      </c>
      <c r="F799" s="8">
        <v>0.11763409175745125</v>
      </c>
      <c r="G799" s="8">
        <v>0.15300167308255769</v>
      </c>
      <c r="H799" t="s">
        <v>124</v>
      </c>
      <c r="I799">
        <v>512</v>
      </c>
      <c r="J799">
        <v>503</v>
      </c>
      <c r="M799" s="9">
        <f>(Table_3[[#This Row],[Värde]]-Table_3[[#This Row],[Total]])</f>
        <v>-3.5367581325106437E-2</v>
      </c>
      <c r="N799">
        <f>Table_3[[#This Row],[Värde]]*100</f>
        <v>11.763409175745124</v>
      </c>
      <c r="O799" t="str">
        <f>FIXED(Table_3[[#This Row],[Värde_num]],0)</f>
        <v>12</v>
      </c>
      <c r="P799" t="str">
        <f>Table_3[[#This Row],[Undergrupp]]&amp;" ("&amp;Table_3[[#This Row],[Varde_heltal]]&amp;"%)"</f>
        <v>Kön: Kvinna (12%)</v>
      </c>
    </row>
    <row r="800" spans="1:16" x14ac:dyDescent="0.2">
      <c r="A800" t="s">
        <v>0</v>
      </c>
      <c r="B800" t="s">
        <v>96</v>
      </c>
      <c r="C800" t="s">
        <v>88</v>
      </c>
      <c r="D800" t="s">
        <v>2</v>
      </c>
      <c r="E800" t="s">
        <v>19</v>
      </c>
      <c r="F800" s="8">
        <v>9.5485231796854073E-2</v>
      </c>
      <c r="G800" s="8">
        <v>0.15300167308255769</v>
      </c>
      <c r="H800" t="s">
        <v>124</v>
      </c>
      <c r="I800">
        <v>143</v>
      </c>
      <c r="J800">
        <v>280</v>
      </c>
      <c r="M800" s="9">
        <f>(Table_3[[#This Row],[Värde]]-Table_3[[#This Row],[Total]])</f>
        <v>-5.7516441285703615E-2</v>
      </c>
      <c r="N800">
        <f>Table_3[[#This Row],[Värde]]*100</f>
        <v>9.5485231796854073</v>
      </c>
      <c r="O800" t="str">
        <f>FIXED(Table_3[[#This Row],[Värde_num]],0)</f>
        <v>10</v>
      </c>
      <c r="P800" t="str">
        <f>Table_3[[#This Row],[Undergrupp]]&amp;" ("&amp;Table_3[[#This Row],[Varde_heltal]]&amp;"%)"</f>
        <v>Ålder: 18-34 år (10%)</v>
      </c>
    </row>
    <row r="801" spans="1:16" x14ac:dyDescent="0.2">
      <c r="A801" t="s">
        <v>0</v>
      </c>
      <c r="B801" t="s">
        <v>96</v>
      </c>
      <c r="C801" t="s">
        <v>88</v>
      </c>
      <c r="D801" t="s">
        <v>2</v>
      </c>
      <c r="E801" t="s">
        <v>20</v>
      </c>
      <c r="F801" s="8">
        <v>0.10826965222137121</v>
      </c>
      <c r="G801" s="8">
        <v>0.15300167308255769</v>
      </c>
      <c r="H801" t="s">
        <v>124</v>
      </c>
      <c r="I801">
        <v>210</v>
      </c>
      <c r="J801">
        <v>254</v>
      </c>
      <c r="M801" s="9">
        <f>(Table_3[[#This Row],[Värde]]-Table_3[[#This Row],[Total]])</f>
        <v>-4.4732020861186481E-2</v>
      </c>
      <c r="N801">
        <f>Table_3[[#This Row],[Värde]]*100</f>
        <v>10.826965222137121</v>
      </c>
      <c r="O801" t="str">
        <f>FIXED(Table_3[[#This Row],[Värde_num]],0)</f>
        <v>11</v>
      </c>
      <c r="P801" t="str">
        <f>Table_3[[#This Row],[Undergrupp]]&amp;" ("&amp;Table_3[[#This Row],[Varde_heltal]]&amp;"%)"</f>
        <v>Ålder: 35-49 år (11%)</v>
      </c>
    </row>
    <row r="802" spans="1:16" x14ac:dyDescent="0.2">
      <c r="A802" t="s">
        <v>0</v>
      </c>
      <c r="B802" t="s">
        <v>96</v>
      </c>
      <c r="C802" t="s">
        <v>88</v>
      </c>
      <c r="D802" t="s">
        <v>2</v>
      </c>
      <c r="E802" t="s">
        <v>21</v>
      </c>
      <c r="F802" s="8">
        <v>0.24238655750487975</v>
      </c>
      <c r="G802" s="8">
        <v>0.15300167308255769</v>
      </c>
      <c r="H802" t="s">
        <v>123</v>
      </c>
      <c r="I802">
        <v>305</v>
      </c>
      <c r="J802">
        <v>243</v>
      </c>
      <c r="M802" s="9">
        <f>(Table_3[[#This Row],[Värde]]-Table_3[[#This Row],[Total]])</f>
        <v>8.9384884422322064E-2</v>
      </c>
      <c r="N802">
        <f>Table_3[[#This Row],[Värde]]*100</f>
        <v>24.238655750487975</v>
      </c>
      <c r="O802" t="str">
        <f>FIXED(Table_3[[#This Row],[Värde_num]],0)</f>
        <v>24</v>
      </c>
      <c r="P802" t="str">
        <f>Table_3[[#This Row],[Undergrupp]]&amp;" ("&amp;Table_3[[#This Row],[Varde_heltal]]&amp;"%)"</f>
        <v>Ålder: 50-64 år (24%)</v>
      </c>
    </row>
    <row r="803" spans="1:16" x14ac:dyDescent="0.2">
      <c r="A803" t="s">
        <v>0</v>
      </c>
      <c r="B803" t="s">
        <v>96</v>
      </c>
      <c r="C803" t="s">
        <v>88</v>
      </c>
      <c r="D803" t="s">
        <v>3</v>
      </c>
      <c r="E803" t="s">
        <v>25</v>
      </c>
      <c r="F803" s="8">
        <v>0.30380073773889194</v>
      </c>
      <c r="G803" s="8">
        <v>0.15300167308255769</v>
      </c>
      <c r="H803" t="s">
        <v>123</v>
      </c>
      <c r="I803">
        <v>158</v>
      </c>
      <c r="J803">
        <v>123</v>
      </c>
      <c r="M803" s="9">
        <f>(Table_3[[#This Row],[Värde]]-Table_3[[#This Row],[Total]])</f>
        <v>0.15079906465633425</v>
      </c>
      <c r="N803">
        <f>Table_3[[#This Row],[Värde]]*100</f>
        <v>30.380073773889194</v>
      </c>
      <c r="O803" t="str">
        <f>FIXED(Table_3[[#This Row],[Värde_num]],0)</f>
        <v>30</v>
      </c>
      <c r="P803" t="str">
        <f>Table_3[[#This Row],[Undergrupp]]&amp;" ("&amp;Table_3[[#This Row],[Varde_heltal]]&amp;"%)"</f>
        <v>Man: 50-64 år (30%)</v>
      </c>
    </row>
    <row r="804" spans="1:16" x14ac:dyDescent="0.2">
      <c r="A804" t="s">
        <v>0</v>
      </c>
      <c r="B804" t="s">
        <v>96</v>
      </c>
      <c r="C804" t="s">
        <v>88</v>
      </c>
      <c r="D804" t="s">
        <v>4</v>
      </c>
      <c r="E804" t="s">
        <v>27</v>
      </c>
      <c r="F804" s="8">
        <v>8.3457126463058084E-2</v>
      </c>
      <c r="G804" s="8">
        <v>0.15300167308255769</v>
      </c>
      <c r="H804" t="s">
        <v>124</v>
      </c>
      <c r="I804">
        <v>81</v>
      </c>
      <c r="J804">
        <v>135</v>
      </c>
      <c r="M804" s="9">
        <f>(Table_3[[#This Row],[Värde]]-Table_3[[#This Row],[Total]])</f>
        <v>-6.9544546619499603E-2</v>
      </c>
      <c r="N804">
        <f>Table_3[[#This Row],[Värde]]*100</f>
        <v>8.3457126463058078</v>
      </c>
      <c r="O804" t="str">
        <f>FIXED(Table_3[[#This Row],[Värde_num]],0)</f>
        <v>8</v>
      </c>
      <c r="P804" t="str">
        <f>Table_3[[#This Row],[Undergrupp]]&amp;" ("&amp;Table_3[[#This Row],[Varde_heltal]]&amp;"%)"</f>
        <v>Kvinna: 18-34 år (8%)</v>
      </c>
    </row>
    <row r="805" spans="1:16" x14ac:dyDescent="0.2">
      <c r="A805" t="s">
        <v>0</v>
      </c>
      <c r="B805" t="s">
        <v>96</v>
      </c>
      <c r="C805" t="s">
        <v>88</v>
      </c>
      <c r="D805" t="s">
        <v>4</v>
      </c>
      <c r="E805" t="s">
        <v>28</v>
      </c>
      <c r="F805" s="8">
        <v>5.9994603633861325E-2</v>
      </c>
      <c r="G805" s="8">
        <v>0.15300167308255769</v>
      </c>
      <c r="H805" t="s">
        <v>124</v>
      </c>
      <c r="I805">
        <v>102</v>
      </c>
      <c r="J805">
        <v>124</v>
      </c>
      <c r="M805" s="9">
        <f>(Table_3[[#This Row],[Värde]]-Table_3[[#This Row],[Total]])</f>
        <v>-9.3007069448696356E-2</v>
      </c>
      <c r="N805">
        <f>Table_3[[#This Row],[Värde]]*100</f>
        <v>5.9994603633861328</v>
      </c>
      <c r="O805" t="str">
        <f>FIXED(Table_3[[#This Row],[Värde_num]],0)</f>
        <v>6</v>
      </c>
      <c r="P805" t="str">
        <f>Table_3[[#This Row],[Undergrupp]]&amp;" ("&amp;Table_3[[#This Row],[Varde_heltal]]&amp;"%)"</f>
        <v>Kvinna: 35-49 år (6%)</v>
      </c>
    </row>
    <row r="806" spans="1:16" x14ac:dyDescent="0.2">
      <c r="A806" t="s">
        <v>0</v>
      </c>
      <c r="B806" t="s">
        <v>96</v>
      </c>
      <c r="C806" t="s">
        <v>88</v>
      </c>
      <c r="D806" t="s">
        <v>9</v>
      </c>
      <c r="E806" t="s">
        <v>46</v>
      </c>
      <c r="F806" s="8">
        <v>0.10269584027095018</v>
      </c>
      <c r="G806" s="8">
        <v>0.15300167308255769</v>
      </c>
      <c r="H806" t="s">
        <v>124</v>
      </c>
      <c r="I806">
        <v>155</v>
      </c>
      <c r="J806">
        <v>180</v>
      </c>
      <c r="M806" s="9">
        <f>(Table_3[[#This Row],[Värde]]-Table_3[[#This Row],[Total]])</f>
        <v>-5.0305832811607512E-2</v>
      </c>
      <c r="N806">
        <f>Table_3[[#This Row],[Värde]]*100</f>
        <v>10.269584027095018</v>
      </c>
      <c r="O806" t="str">
        <f>FIXED(Table_3[[#This Row],[Värde_num]],0)</f>
        <v>10</v>
      </c>
      <c r="P806" t="str">
        <f>Table_3[[#This Row],[Undergrupp]]&amp;" ("&amp;Table_3[[#This Row],[Varde_heltal]]&amp;"%)"</f>
        <v>Fackligt medlemskap: Nej (10%)</v>
      </c>
    </row>
    <row r="807" spans="1:16" x14ac:dyDescent="0.2">
      <c r="A807" t="s">
        <v>0</v>
      </c>
      <c r="B807" t="s">
        <v>96</v>
      </c>
      <c r="C807" t="s">
        <v>88</v>
      </c>
      <c r="D807" t="s">
        <v>9</v>
      </c>
      <c r="E807" t="s">
        <v>47</v>
      </c>
      <c r="F807" s="8">
        <v>0.26936211806080435</v>
      </c>
      <c r="G807" s="8">
        <v>0.15300167308255769</v>
      </c>
      <c r="H807" t="s">
        <v>123</v>
      </c>
      <c r="I807">
        <v>63</v>
      </c>
      <c r="J807">
        <v>69</v>
      </c>
      <c r="M807" s="9">
        <f>(Table_3[[#This Row],[Värde]]-Table_3[[#This Row],[Total]])</f>
        <v>0.11636044497824666</v>
      </c>
      <c r="N807">
        <f>Table_3[[#This Row],[Värde]]*100</f>
        <v>26.936211806080436</v>
      </c>
      <c r="O807" t="str">
        <f>FIXED(Table_3[[#This Row],[Värde_num]],0)</f>
        <v>27</v>
      </c>
      <c r="P807" t="str">
        <f>Table_3[[#This Row],[Undergrupp]]&amp;" ("&amp;Table_3[[#This Row],[Varde_heltal]]&amp;"%)"</f>
        <v>Fackligt medlemskap: LO (27%)</v>
      </c>
    </row>
    <row r="808" spans="1:16" x14ac:dyDescent="0.2">
      <c r="A808" t="s">
        <v>0</v>
      </c>
      <c r="B808" t="s">
        <v>96</v>
      </c>
      <c r="C808" t="s">
        <v>88</v>
      </c>
      <c r="D808" t="s">
        <v>9</v>
      </c>
      <c r="E808" t="s">
        <v>49</v>
      </c>
      <c r="F808" s="8">
        <v>0.24723200717508609</v>
      </c>
      <c r="G808" s="8">
        <v>0.15300167308255769</v>
      </c>
      <c r="H808" t="s">
        <v>123</v>
      </c>
      <c r="I808">
        <v>97</v>
      </c>
      <c r="J808">
        <v>75</v>
      </c>
      <c r="M808" s="9">
        <f>(Table_3[[#This Row],[Värde]]-Table_3[[#This Row],[Total]])</f>
        <v>9.4230334092528401E-2</v>
      </c>
      <c r="N808">
        <f>Table_3[[#This Row],[Värde]]*100</f>
        <v>24.723200717508607</v>
      </c>
      <c r="O808" t="str">
        <f>FIXED(Table_3[[#This Row],[Värde_num]],0)</f>
        <v>25</v>
      </c>
      <c r="P808" t="str">
        <f>Table_3[[#This Row],[Undergrupp]]&amp;" ("&amp;Table_3[[#This Row],[Varde_heltal]]&amp;"%)"</f>
        <v>Fackligt medlemskap: Saco (25%)</v>
      </c>
    </row>
    <row r="809" spans="1:16" x14ac:dyDescent="0.2">
      <c r="A809" t="s">
        <v>0</v>
      </c>
      <c r="B809" t="s">
        <v>96</v>
      </c>
      <c r="C809" t="s">
        <v>88</v>
      </c>
      <c r="D809" t="s">
        <v>11</v>
      </c>
      <c r="E809" t="s">
        <v>52</v>
      </c>
      <c r="F809" s="8">
        <v>8.5258516188293873E-2</v>
      </c>
      <c r="G809" s="8">
        <v>0.15300167308255769</v>
      </c>
      <c r="H809" t="s">
        <v>124</v>
      </c>
      <c r="I809">
        <v>155</v>
      </c>
      <c r="J809">
        <v>190</v>
      </c>
      <c r="M809" s="9">
        <f>(Table_3[[#This Row],[Värde]]-Table_3[[#This Row],[Total]])</f>
        <v>-6.7743156894263815E-2</v>
      </c>
      <c r="N809">
        <f>Table_3[[#This Row],[Värde]]*100</f>
        <v>8.5258516188293871</v>
      </c>
      <c r="O809" t="str">
        <f>FIXED(Table_3[[#This Row],[Värde_num]],0)</f>
        <v>9</v>
      </c>
      <c r="P809" t="str">
        <f>Table_3[[#This Row],[Undergrupp]]&amp;" ("&amp;Table_3[[#This Row],[Varde_heltal]]&amp;"%)"</f>
        <v>Hushållsinkomst: -299k (9%)</v>
      </c>
    </row>
    <row r="810" spans="1:16" x14ac:dyDescent="0.2">
      <c r="A810" t="s">
        <v>0</v>
      </c>
      <c r="B810" t="s">
        <v>96</v>
      </c>
      <c r="C810" t="s">
        <v>88</v>
      </c>
      <c r="D810" t="s">
        <v>11</v>
      </c>
      <c r="E810" t="s">
        <v>53</v>
      </c>
      <c r="F810" s="8">
        <v>0.19852103542465904</v>
      </c>
      <c r="G810" s="8">
        <v>0.15300167308255769</v>
      </c>
      <c r="H810" t="s">
        <v>123</v>
      </c>
      <c r="I810">
        <v>212</v>
      </c>
      <c r="J810">
        <v>213</v>
      </c>
      <c r="M810" s="9">
        <f>(Table_3[[#This Row],[Värde]]-Table_3[[#This Row],[Total]])</f>
        <v>4.5519362342101355E-2</v>
      </c>
      <c r="N810">
        <f>Table_3[[#This Row],[Värde]]*100</f>
        <v>19.852103542465905</v>
      </c>
      <c r="O810" t="str">
        <f>FIXED(Table_3[[#This Row],[Värde_num]],0)</f>
        <v>20</v>
      </c>
      <c r="P810" t="str">
        <f>Table_3[[#This Row],[Undergrupp]]&amp;" ("&amp;Table_3[[#This Row],[Varde_heltal]]&amp;"%)"</f>
        <v>Hushållsinkomst: 300k-499k (20%)</v>
      </c>
    </row>
    <row r="811" spans="1:16" x14ac:dyDescent="0.2">
      <c r="A811" t="s">
        <v>0</v>
      </c>
      <c r="B811" t="s">
        <v>96</v>
      </c>
      <c r="C811" t="s">
        <v>88</v>
      </c>
      <c r="D811" t="s">
        <v>13</v>
      </c>
      <c r="E811" t="s">
        <v>59</v>
      </c>
      <c r="F811" s="8">
        <v>0.12455991413919758</v>
      </c>
      <c r="G811" s="8">
        <v>0.15300167308255769</v>
      </c>
      <c r="H811" t="s">
        <v>124</v>
      </c>
      <c r="I811">
        <v>390</v>
      </c>
      <c r="J811">
        <v>403</v>
      </c>
      <c r="M811" s="9">
        <f>(Table_3[[#This Row],[Värde]]-Table_3[[#This Row],[Total]])</f>
        <v>-2.844175894336011E-2</v>
      </c>
      <c r="N811">
        <f>Table_3[[#This Row],[Värde]]*100</f>
        <v>12.455991413919758</v>
      </c>
      <c r="O811" t="str">
        <f>FIXED(Table_3[[#This Row],[Värde_num]],0)</f>
        <v>12</v>
      </c>
      <c r="P811" t="str">
        <f>Table_3[[#This Row],[Undergrupp]]&amp;" ("&amp;Table_3[[#This Row],[Varde_heltal]]&amp;"%)"</f>
        <v>Boende i: Storstäder och storstadsnära kommuner (12%)</v>
      </c>
    </row>
    <row r="812" spans="1:16" x14ac:dyDescent="0.2">
      <c r="A812" t="s">
        <v>0</v>
      </c>
      <c r="B812" t="s">
        <v>96</v>
      </c>
      <c r="C812" t="s">
        <v>88</v>
      </c>
      <c r="D812" t="s">
        <v>15</v>
      </c>
      <c r="E812" t="s">
        <v>74</v>
      </c>
      <c r="F812" s="8">
        <v>0.29202179042086346</v>
      </c>
      <c r="G812" s="8">
        <v>0.15300167308255769</v>
      </c>
      <c r="H812" t="s">
        <v>123</v>
      </c>
      <c r="I812">
        <v>152</v>
      </c>
      <c r="J812">
        <v>192</v>
      </c>
      <c r="M812" s="9">
        <f>(Table_3[[#This Row],[Värde]]-Table_3[[#This Row],[Total]])</f>
        <v>0.13902011733830577</v>
      </c>
      <c r="N812">
        <f>Table_3[[#This Row],[Värde]]*100</f>
        <v>29.202179042086346</v>
      </c>
      <c r="O812" t="str">
        <f>FIXED(Table_3[[#This Row],[Värde_num]],0)</f>
        <v>29</v>
      </c>
      <c r="P812" t="str">
        <f>Table_3[[#This Row],[Undergrupp]]&amp;" ("&amp;Table_3[[#This Row],[Varde_heltal]]&amp;"%)"</f>
        <v>Partisympati: SD (29%)</v>
      </c>
    </row>
    <row r="813" spans="1:16" x14ac:dyDescent="0.2">
      <c r="A813" t="s">
        <v>0</v>
      </c>
      <c r="B813" t="s">
        <v>96</v>
      </c>
      <c r="C813" t="s">
        <v>88</v>
      </c>
      <c r="D813" t="s">
        <v>15</v>
      </c>
      <c r="E813" t="s">
        <v>77</v>
      </c>
      <c r="F813" s="8">
        <v>0.12517515413254446</v>
      </c>
      <c r="G813" s="8">
        <v>0.15300167308255769</v>
      </c>
      <c r="H813" t="s">
        <v>124</v>
      </c>
      <c r="I813">
        <v>518</v>
      </c>
      <c r="J813">
        <v>441</v>
      </c>
      <c r="M813" s="9">
        <f>(Table_3[[#This Row],[Värde]]-Table_3[[#This Row],[Total]])</f>
        <v>-2.7826518950013229E-2</v>
      </c>
      <c r="N813">
        <f>Table_3[[#This Row],[Värde]]*100</f>
        <v>12.517515413254445</v>
      </c>
      <c r="O813" t="str">
        <f>FIXED(Table_3[[#This Row],[Värde_num]],0)</f>
        <v>13</v>
      </c>
      <c r="P813" t="str">
        <f>Table_3[[#This Row],[Undergrupp]]&amp;" ("&amp;Table_3[[#This Row],[Varde_heltal]]&amp;"%)"</f>
        <v>Partisympati: S+V+MP+C (13%)</v>
      </c>
    </row>
    <row r="814" spans="1:16" x14ac:dyDescent="0.2">
      <c r="A814" t="s">
        <v>0</v>
      </c>
      <c r="B814" t="s">
        <v>97</v>
      </c>
      <c r="C814" t="s">
        <v>82</v>
      </c>
      <c r="D814" t="s">
        <v>2</v>
      </c>
      <c r="E814" t="s">
        <v>22</v>
      </c>
      <c r="F814" s="8">
        <v>0.38673918130344531</v>
      </c>
      <c r="G814" s="8">
        <v>0.31252689566797193</v>
      </c>
      <c r="H814" t="s">
        <v>123</v>
      </c>
      <c r="I814">
        <v>357</v>
      </c>
      <c r="J814">
        <v>239</v>
      </c>
      <c r="M814" s="9">
        <f>(Table_3[[#This Row],[Värde]]-Table_3[[#This Row],[Total]])</f>
        <v>7.4212285635473385E-2</v>
      </c>
      <c r="N814">
        <f>Table_3[[#This Row],[Värde]]*100</f>
        <v>38.673918130344532</v>
      </c>
      <c r="O814" t="str">
        <f>FIXED(Table_3[[#This Row],[Värde_num]],0)</f>
        <v>39</v>
      </c>
      <c r="P814" t="str">
        <f>Table_3[[#This Row],[Undergrupp]]&amp;" ("&amp;Table_3[[#This Row],[Varde_heltal]]&amp;"%)"</f>
        <v>Ålder: 65-84 år (39%)</v>
      </c>
    </row>
    <row r="815" spans="1:16" x14ac:dyDescent="0.2">
      <c r="A815" t="s">
        <v>0</v>
      </c>
      <c r="B815" t="s">
        <v>97</v>
      </c>
      <c r="C815" t="s">
        <v>82</v>
      </c>
      <c r="D815" t="s">
        <v>3</v>
      </c>
      <c r="E815" t="s">
        <v>24</v>
      </c>
      <c r="F815" s="8">
        <v>0.21119828880480981</v>
      </c>
      <c r="G815" s="8">
        <v>0.31252689566797193</v>
      </c>
      <c r="H815" t="s">
        <v>124</v>
      </c>
      <c r="I815">
        <v>108</v>
      </c>
      <c r="J815">
        <v>130</v>
      </c>
      <c r="M815" s="9">
        <f>(Table_3[[#This Row],[Värde]]-Table_3[[#This Row],[Total]])</f>
        <v>-0.10132860686316211</v>
      </c>
      <c r="N815">
        <f>Table_3[[#This Row],[Värde]]*100</f>
        <v>21.119828880480981</v>
      </c>
      <c r="O815" t="str">
        <f>FIXED(Table_3[[#This Row],[Värde_num]],0)</f>
        <v>21</v>
      </c>
      <c r="P815" t="str">
        <f>Table_3[[#This Row],[Undergrupp]]&amp;" ("&amp;Table_3[[#This Row],[Varde_heltal]]&amp;"%)"</f>
        <v>Man: 35-49 år (21%)</v>
      </c>
    </row>
    <row r="816" spans="1:16" x14ac:dyDescent="0.2">
      <c r="A816" t="s">
        <v>0</v>
      </c>
      <c r="B816" t="s">
        <v>97</v>
      </c>
      <c r="C816" t="s">
        <v>82</v>
      </c>
      <c r="D816" t="s">
        <v>4</v>
      </c>
      <c r="E816" t="s">
        <v>30</v>
      </c>
      <c r="F816" s="8">
        <v>0.40272958081469817</v>
      </c>
      <c r="G816" s="8">
        <v>0.31252689566797193</v>
      </c>
      <c r="H816" t="s">
        <v>123</v>
      </c>
      <c r="I816">
        <v>182</v>
      </c>
      <c r="J816">
        <v>123</v>
      </c>
      <c r="M816" s="9">
        <f>(Table_3[[#This Row],[Värde]]-Table_3[[#This Row],[Total]])</f>
        <v>9.0202685146726247E-2</v>
      </c>
      <c r="N816">
        <f>Table_3[[#This Row],[Värde]]*100</f>
        <v>40.272958081469817</v>
      </c>
      <c r="O816" t="str">
        <f>FIXED(Table_3[[#This Row],[Värde_num]],0)</f>
        <v>40</v>
      </c>
      <c r="P816" t="str">
        <f>Table_3[[#This Row],[Undergrupp]]&amp;" ("&amp;Table_3[[#This Row],[Varde_heltal]]&amp;"%)"</f>
        <v>Kvinna: 65-84 år (40%)</v>
      </c>
    </row>
    <row r="817" spans="1:16" x14ac:dyDescent="0.2">
      <c r="A817" t="s">
        <v>0</v>
      </c>
      <c r="B817" t="s">
        <v>97</v>
      </c>
      <c r="C817" t="s">
        <v>82</v>
      </c>
      <c r="D817" t="s">
        <v>6</v>
      </c>
      <c r="E817" t="s">
        <v>33</v>
      </c>
      <c r="F817" s="8">
        <v>0.23404167111358853</v>
      </c>
      <c r="G817" s="8">
        <v>0.31252689566797193</v>
      </c>
      <c r="H817" t="s">
        <v>124</v>
      </c>
      <c r="I817">
        <v>80</v>
      </c>
      <c r="J817">
        <v>146</v>
      </c>
      <c r="M817" s="9">
        <f>(Table_3[[#This Row],[Värde]]-Table_3[[#This Row],[Total]])</f>
        <v>-7.8485224554383393E-2</v>
      </c>
      <c r="N817">
        <f>Table_3[[#This Row],[Värde]]*100</f>
        <v>23.404167111358852</v>
      </c>
      <c r="O817" t="str">
        <f>FIXED(Table_3[[#This Row],[Värde_num]],0)</f>
        <v>23</v>
      </c>
      <c r="P817" t="str">
        <f>Table_3[[#This Row],[Undergrupp]]&amp;" ("&amp;Table_3[[#This Row],[Varde_heltal]]&amp;"%)"</f>
        <v>Sysselsättning: Studerande (23%)</v>
      </c>
    </row>
    <row r="818" spans="1:16" x14ac:dyDescent="0.2">
      <c r="A818" t="s">
        <v>0</v>
      </c>
      <c r="B818" t="s">
        <v>97</v>
      </c>
      <c r="C818" t="s">
        <v>82</v>
      </c>
      <c r="D818" t="s">
        <v>6</v>
      </c>
      <c r="E818" t="s">
        <v>37</v>
      </c>
      <c r="F818" s="8">
        <v>0.3977867547109154</v>
      </c>
      <c r="G818" s="8">
        <v>0.31252689566797193</v>
      </c>
      <c r="H818" t="s">
        <v>123</v>
      </c>
      <c r="I818">
        <v>328</v>
      </c>
      <c r="J818">
        <v>224</v>
      </c>
      <c r="M818" s="9">
        <f>(Table_3[[#This Row],[Värde]]-Table_3[[#This Row],[Total]])</f>
        <v>8.5259859042943476E-2</v>
      </c>
      <c r="N818">
        <f>Table_3[[#This Row],[Värde]]*100</f>
        <v>39.778675471091539</v>
      </c>
      <c r="O818" t="str">
        <f>FIXED(Table_3[[#This Row],[Värde_num]],0)</f>
        <v>40</v>
      </c>
      <c r="P818" t="str">
        <f>Table_3[[#This Row],[Undergrupp]]&amp;" ("&amp;Table_3[[#This Row],[Varde_heltal]]&amp;"%)"</f>
        <v>Sysselsättning: Pensionär (40%)</v>
      </c>
    </row>
    <row r="819" spans="1:16" x14ac:dyDescent="0.2">
      <c r="A819" t="s">
        <v>0</v>
      </c>
      <c r="B819" t="s">
        <v>97</v>
      </c>
      <c r="C819" t="s">
        <v>82</v>
      </c>
      <c r="D819" t="s">
        <v>9</v>
      </c>
      <c r="E819" t="s">
        <v>46</v>
      </c>
      <c r="F819" s="8">
        <v>0.22167596757124589</v>
      </c>
      <c r="G819" s="8">
        <v>0.31252689566797193</v>
      </c>
      <c r="H819" t="s">
        <v>124</v>
      </c>
      <c r="I819">
        <v>155</v>
      </c>
      <c r="J819">
        <v>180</v>
      </c>
      <c r="M819" s="9">
        <f>(Table_3[[#This Row],[Värde]]-Table_3[[#This Row],[Total]])</f>
        <v>-9.0850928096726041E-2</v>
      </c>
      <c r="N819">
        <f>Table_3[[#This Row],[Värde]]*100</f>
        <v>22.167596757124588</v>
      </c>
      <c r="O819" t="str">
        <f>FIXED(Table_3[[#This Row],[Värde_num]],0)</f>
        <v>22</v>
      </c>
      <c r="P819" t="str">
        <f>Table_3[[#This Row],[Undergrupp]]&amp;" ("&amp;Table_3[[#This Row],[Varde_heltal]]&amp;"%)"</f>
        <v>Fackligt medlemskap: Nej (22%)</v>
      </c>
    </row>
    <row r="820" spans="1:16" x14ac:dyDescent="0.2">
      <c r="A820" t="s">
        <v>0</v>
      </c>
      <c r="B820" t="s">
        <v>97</v>
      </c>
      <c r="C820" t="s">
        <v>82</v>
      </c>
      <c r="D820" t="s">
        <v>11</v>
      </c>
      <c r="E820" t="s">
        <v>53</v>
      </c>
      <c r="F820" s="8">
        <v>0.37517629118197987</v>
      </c>
      <c r="G820" s="8">
        <v>0.31252689566797193</v>
      </c>
      <c r="H820" t="s">
        <v>123</v>
      </c>
      <c r="I820">
        <v>212</v>
      </c>
      <c r="J820">
        <v>213</v>
      </c>
      <c r="M820" s="9">
        <f>(Table_3[[#This Row],[Värde]]-Table_3[[#This Row],[Total]])</f>
        <v>6.2649395514007944E-2</v>
      </c>
      <c r="N820">
        <f>Table_3[[#This Row],[Värde]]*100</f>
        <v>37.517629118197988</v>
      </c>
      <c r="O820" t="str">
        <f>FIXED(Table_3[[#This Row],[Värde_num]],0)</f>
        <v>38</v>
      </c>
      <c r="P820" t="str">
        <f>Table_3[[#This Row],[Undergrupp]]&amp;" ("&amp;Table_3[[#This Row],[Varde_heltal]]&amp;"%)"</f>
        <v>Hushållsinkomst: 300k-499k (38%)</v>
      </c>
    </row>
    <row r="821" spans="1:16" x14ac:dyDescent="0.2">
      <c r="A821" t="s">
        <v>0</v>
      </c>
      <c r="B821" t="s">
        <v>97</v>
      </c>
      <c r="C821" t="s">
        <v>82</v>
      </c>
      <c r="D821" t="s">
        <v>11</v>
      </c>
      <c r="E821" t="s">
        <v>54</v>
      </c>
      <c r="F821" s="8">
        <v>0.23553863074106926</v>
      </c>
      <c r="G821" s="8">
        <v>0.31252689566797193</v>
      </c>
      <c r="H821" t="s">
        <v>124</v>
      </c>
      <c r="I821">
        <v>242</v>
      </c>
      <c r="J821">
        <v>217</v>
      </c>
      <c r="M821" s="9">
        <f>(Table_3[[#This Row],[Värde]]-Table_3[[#This Row],[Total]])</f>
        <v>-7.6988264926902666E-2</v>
      </c>
      <c r="N821">
        <f>Table_3[[#This Row],[Värde]]*100</f>
        <v>23.553863074106925</v>
      </c>
      <c r="O821" t="str">
        <f>FIXED(Table_3[[#This Row],[Värde_num]],0)</f>
        <v>24</v>
      </c>
      <c r="P821" t="str">
        <f>Table_3[[#This Row],[Undergrupp]]&amp;" ("&amp;Table_3[[#This Row],[Varde_heltal]]&amp;"%)"</f>
        <v>Hushållsinkomst: 500k-799k (24%)</v>
      </c>
    </row>
    <row r="822" spans="1:16" x14ac:dyDescent="0.2">
      <c r="A822" t="s">
        <v>0</v>
      </c>
      <c r="B822" t="s">
        <v>97</v>
      </c>
      <c r="C822" t="s">
        <v>82</v>
      </c>
      <c r="D822" t="s">
        <v>13</v>
      </c>
      <c r="E822" t="s">
        <v>60</v>
      </c>
      <c r="F822" s="8">
        <v>0.35805568414986355</v>
      </c>
      <c r="G822" s="8">
        <v>0.31252689566797193</v>
      </c>
      <c r="H822" t="s">
        <v>123</v>
      </c>
      <c r="I822">
        <v>335</v>
      </c>
      <c r="J822">
        <v>326</v>
      </c>
      <c r="M822" s="9">
        <f>(Table_3[[#This Row],[Värde]]-Table_3[[#This Row],[Total]])</f>
        <v>4.5528788481891624E-2</v>
      </c>
      <c r="N822">
        <f>Table_3[[#This Row],[Värde]]*100</f>
        <v>35.805568414986354</v>
      </c>
      <c r="O822" t="str">
        <f>FIXED(Table_3[[#This Row],[Värde_num]],0)</f>
        <v>36</v>
      </c>
      <c r="P822" t="str">
        <f>Table_3[[#This Row],[Undergrupp]]&amp;" ("&amp;Table_3[[#This Row],[Varde_heltal]]&amp;"%)"</f>
        <v>Boende i: Större städer och kommuner nära större stad (36%)</v>
      </c>
    </row>
    <row r="823" spans="1:16" x14ac:dyDescent="0.2">
      <c r="A823" t="s">
        <v>0</v>
      </c>
      <c r="B823" t="s">
        <v>97</v>
      </c>
      <c r="C823" t="s">
        <v>82</v>
      </c>
      <c r="D823" t="s">
        <v>14</v>
      </c>
      <c r="E823" t="s">
        <v>63</v>
      </c>
      <c r="F823" s="8">
        <v>0.42856446591449759</v>
      </c>
      <c r="G823" s="8">
        <v>0.31252689566797193</v>
      </c>
      <c r="H823" t="s">
        <v>123</v>
      </c>
      <c r="I823">
        <v>181</v>
      </c>
      <c r="J823">
        <v>170</v>
      </c>
      <c r="M823" s="9">
        <f>(Table_3[[#This Row],[Värde]]-Table_3[[#This Row],[Total]])</f>
        <v>0.11603757024652567</v>
      </c>
      <c r="N823">
        <f>Table_3[[#This Row],[Värde]]*100</f>
        <v>42.85644659144976</v>
      </c>
      <c r="O823" t="str">
        <f>FIXED(Table_3[[#This Row],[Värde_num]],0)</f>
        <v>43</v>
      </c>
      <c r="P823" t="str">
        <f>Table_3[[#This Row],[Undergrupp]]&amp;" ("&amp;Table_3[[#This Row],[Varde_heltal]]&amp;"%)"</f>
        <v>Boende i: Östra (43%)</v>
      </c>
    </row>
    <row r="824" spans="1:16" x14ac:dyDescent="0.2">
      <c r="A824" t="s">
        <v>0</v>
      </c>
      <c r="B824" t="s">
        <v>97</v>
      </c>
      <c r="C824" t="s">
        <v>82</v>
      </c>
      <c r="D824" t="s">
        <v>14</v>
      </c>
      <c r="E824" t="s">
        <v>64</v>
      </c>
      <c r="F824" s="8">
        <v>0.22887862973963213</v>
      </c>
      <c r="G824" s="8">
        <v>0.31252689566797193</v>
      </c>
      <c r="H824" t="s">
        <v>124</v>
      </c>
      <c r="I824">
        <v>230</v>
      </c>
      <c r="J824">
        <v>235</v>
      </c>
      <c r="M824" s="9">
        <f>(Table_3[[#This Row],[Värde]]-Table_3[[#This Row],[Total]])</f>
        <v>-8.3648265928339793E-2</v>
      </c>
      <c r="N824">
        <f>Table_3[[#This Row],[Värde]]*100</f>
        <v>22.887862973963212</v>
      </c>
      <c r="O824" t="str">
        <f>FIXED(Table_3[[#This Row],[Värde_num]],0)</f>
        <v>23</v>
      </c>
      <c r="P824" t="str">
        <f>Table_3[[#This Row],[Undergrupp]]&amp;" ("&amp;Table_3[[#This Row],[Varde_heltal]]&amp;"%)"</f>
        <v>Boende i: Södra (23%)</v>
      </c>
    </row>
    <row r="825" spans="1:16" x14ac:dyDescent="0.2">
      <c r="A825" t="s">
        <v>0</v>
      </c>
      <c r="B825" t="s">
        <v>97</v>
      </c>
      <c r="C825" t="s">
        <v>82</v>
      </c>
      <c r="D825" t="s">
        <v>15</v>
      </c>
      <c r="E825" t="s">
        <v>67</v>
      </c>
      <c r="F825" s="8">
        <v>0.20725423811456944</v>
      </c>
      <c r="G825" s="8">
        <v>0.31252689566797193</v>
      </c>
      <c r="H825" t="s">
        <v>124</v>
      </c>
      <c r="I825">
        <v>146</v>
      </c>
      <c r="J825">
        <v>157</v>
      </c>
      <c r="M825" s="9">
        <f>(Table_3[[#This Row],[Värde]]-Table_3[[#This Row],[Total]])</f>
        <v>-0.10527265755340248</v>
      </c>
      <c r="N825">
        <f>Table_3[[#This Row],[Värde]]*100</f>
        <v>20.725423811456945</v>
      </c>
      <c r="O825" t="str">
        <f>FIXED(Table_3[[#This Row],[Värde_num]],0)</f>
        <v>21</v>
      </c>
      <c r="P825" t="str">
        <f>Table_3[[#This Row],[Undergrupp]]&amp;" ("&amp;Table_3[[#This Row],[Varde_heltal]]&amp;"%)"</f>
        <v>Partisympati: M (21%)</v>
      </c>
    </row>
    <row r="826" spans="1:16" x14ac:dyDescent="0.2">
      <c r="A826" t="s">
        <v>0</v>
      </c>
      <c r="B826" t="s">
        <v>97</v>
      </c>
      <c r="C826" t="s">
        <v>82</v>
      </c>
      <c r="D826" t="s">
        <v>15</v>
      </c>
      <c r="E826" t="s">
        <v>71</v>
      </c>
      <c r="F826" s="8">
        <v>0.37902165329674126</v>
      </c>
      <c r="G826" s="8">
        <v>0.31252689566797193</v>
      </c>
      <c r="H826" t="s">
        <v>123</v>
      </c>
      <c r="I826">
        <v>299</v>
      </c>
      <c r="J826">
        <v>273</v>
      </c>
      <c r="M826" s="9">
        <f>(Table_3[[#This Row],[Värde]]-Table_3[[#This Row],[Total]])</f>
        <v>6.649475762876933E-2</v>
      </c>
      <c r="N826">
        <f>Table_3[[#This Row],[Värde]]*100</f>
        <v>37.902165329674126</v>
      </c>
      <c r="O826" t="str">
        <f>FIXED(Table_3[[#This Row],[Värde_num]],0)</f>
        <v>38</v>
      </c>
      <c r="P826" t="str">
        <f>Table_3[[#This Row],[Undergrupp]]&amp;" ("&amp;Table_3[[#This Row],[Varde_heltal]]&amp;"%)"</f>
        <v>Partisympati: S (38%)</v>
      </c>
    </row>
    <row r="827" spans="1:16" x14ac:dyDescent="0.2">
      <c r="A827" t="s">
        <v>0</v>
      </c>
      <c r="B827" t="s">
        <v>97</v>
      </c>
      <c r="C827" t="s">
        <v>82</v>
      </c>
      <c r="D827" t="s">
        <v>15</v>
      </c>
      <c r="E827" t="s">
        <v>72</v>
      </c>
      <c r="F827" s="8">
        <v>0.53363420777765325</v>
      </c>
      <c r="G827" s="8">
        <v>0.31252689566797193</v>
      </c>
      <c r="H827" t="s">
        <v>123</v>
      </c>
      <c r="I827">
        <v>79</v>
      </c>
      <c r="J827">
        <v>63</v>
      </c>
      <c r="M827" s="9">
        <f>(Table_3[[#This Row],[Värde]]-Table_3[[#This Row],[Total]])</f>
        <v>0.22110731210968132</v>
      </c>
      <c r="N827">
        <f>Table_3[[#This Row],[Värde]]*100</f>
        <v>53.363420777765327</v>
      </c>
      <c r="O827" t="str">
        <f>FIXED(Table_3[[#This Row],[Värde_num]],0)</f>
        <v>53</v>
      </c>
      <c r="P827" t="str">
        <f>Table_3[[#This Row],[Undergrupp]]&amp;" ("&amp;Table_3[[#This Row],[Varde_heltal]]&amp;"%)"</f>
        <v>Partisympati: V (53%)</v>
      </c>
    </row>
    <row r="828" spans="1:16" x14ac:dyDescent="0.2">
      <c r="A828" t="s">
        <v>0</v>
      </c>
      <c r="B828" t="s">
        <v>97</v>
      </c>
      <c r="C828" t="s">
        <v>82</v>
      </c>
      <c r="D828" t="s">
        <v>15</v>
      </c>
      <c r="E828" t="s">
        <v>73</v>
      </c>
      <c r="F828" s="8">
        <v>0.4292192804653151</v>
      </c>
      <c r="G828" s="8">
        <v>0.31252689566797193</v>
      </c>
      <c r="H828" t="s">
        <v>123</v>
      </c>
      <c r="I828">
        <v>85</v>
      </c>
      <c r="J828">
        <v>71</v>
      </c>
      <c r="M828" s="9">
        <f>(Table_3[[#This Row],[Värde]]-Table_3[[#This Row],[Total]])</f>
        <v>0.11669238479734317</v>
      </c>
      <c r="N828">
        <f>Table_3[[#This Row],[Värde]]*100</f>
        <v>42.921928046531512</v>
      </c>
      <c r="O828" t="str">
        <f>FIXED(Table_3[[#This Row],[Värde_num]],0)</f>
        <v>43</v>
      </c>
      <c r="P828" t="str">
        <f>Table_3[[#This Row],[Undergrupp]]&amp;" ("&amp;Table_3[[#This Row],[Varde_heltal]]&amp;"%)"</f>
        <v>Partisympati: MP (43%)</v>
      </c>
    </row>
    <row r="829" spans="1:16" x14ac:dyDescent="0.2">
      <c r="A829" t="s">
        <v>0</v>
      </c>
      <c r="B829" t="s">
        <v>97</v>
      </c>
      <c r="C829" t="s">
        <v>82</v>
      </c>
      <c r="D829" t="s">
        <v>15</v>
      </c>
      <c r="E829" t="s">
        <v>74</v>
      </c>
      <c r="F829" s="8">
        <v>0.22268920949309165</v>
      </c>
      <c r="G829" s="8">
        <v>0.31252689566797193</v>
      </c>
      <c r="H829" t="s">
        <v>124</v>
      </c>
      <c r="I829">
        <v>152</v>
      </c>
      <c r="J829">
        <v>192</v>
      </c>
      <c r="M829" s="9">
        <f>(Table_3[[#This Row],[Värde]]-Table_3[[#This Row],[Total]])</f>
        <v>-8.9837686174880277E-2</v>
      </c>
      <c r="N829">
        <f>Table_3[[#This Row],[Värde]]*100</f>
        <v>22.268920949309166</v>
      </c>
      <c r="O829" t="str">
        <f>FIXED(Table_3[[#This Row],[Värde_num]],0)</f>
        <v>22</v>
      </c>
      <c r="P829" t="str">
        <f>Table_3[[#This Row],[Undergrupp]]&amp;" ("&amp;Table_3[[#This Row],[Varde_heltal]]&amp;"%)"</f>
        <v>Partisympati: SD (22%)</v>
      </c>
    </row>
    <row r="830" spans="1:16" x14ac:dyDescent="0.2">
      <c r="A830" t="s">
        <v>0</v>
      </c>
      <c r="B830" t="s">
        <v>97</v>
      </c>
      <c r="C830" t="s">
        <v>82</v>
      </c>
      <c r="D830" t="s">
        <v>15</v>
      </c>
      <c r="E830" t="s">
        <v>76</v>
      </c>
      <c r="F830" s="8">
        <v>0.21264021913526393</v>
      </c>
      <c r="G830" s="8">
        <v>0.31252689566797193</v>
      </c>
      <c r="H830" t="s">
        <v>124</v>
      </c>
      <c r="I830">
        <v>220</v>
      </c>
      <c r="J830">
        <v>225</v>
      </c>
      <c r="M830" s="9">
        <f>(Table_3[[#This Row],[Värde]]-Table_3[[#This Row],[Total]])</f>
        <v>-9.9886676532707996E-2</v>
      </c>
      <c r="N830">
        <f>Table_3[[#This Row],[Värde]]*100</f>
        <v>21.264021913526392</v>
      </c>
      <c r="O830" t="str">
        <f>FIXED(Table_3[[#This Row],[Värde_num]],0)</f>
        <v>21</v>
      </c>
      <c r="P830" t="str">
        <f>Table_3[[#This Row],[Undergrupp]]&amp;" ("&amp;Table_3[[#This Row],[Varde_heltal]]&amp;"%)"</f>
        <v>Partisympati: M+L+KD (21%)</v>
      </c>
    </row>
    <row r="831" spans="1:16" x14ac:dyDescent="0.2">
      <c r="A831" t="s">
        <v>0</v>
      </c>
      <c r="B831" t="s">
        <v>97</v>
      </c>
      <c r="C831" t="s">
        <v>82</v>
      </c>
      <c r="D831" t="s">
        <v>15</v>
      </c>
      <c r="E831" t="s">
        <v>77</v>
      </c>
      <c r="F831" s="8">
        <v>0.40116994783586712</v>
      </c>
      <c r="G831" s="8">
        <v>0.31252689566797193</v>
      </c>
      <c r="H831" t="s">
        <v>123</v>
      </c>
      <c r="I831">
        <v>518</v>
      </c>
      <c r="J831">
        <v>441</v>
      </c>
      <c r="M831" s="9">
        <f>(Table_3[[#This Row],[Värde]]-Table_3[[#This Row],[Total]])</f>
        <v>8.8643052167895198E-2</v>
      </c>
      <c r="N831">
        <f>Table_3[[#This Row],[Värde]]*100</f>
        <v>40.116994783586712</v>
      </c>
      <c r="O831" t="str">
        <f>FIXED(Table_3[[#This Row],[Värde_num]],0)</f>
        <v>40</v>
      </c>
      <c r="P831" t="str">
        <f>Table_3[[#This Row],[Undergrupp]]&amp;" ("&amp;Table_3[[#This Row],[Varde_heltal]]&amp;"%)"</f>
        <v>Partisympati: S+V+MP+C (40%)</v>
      </c>
    </row>
    <row r="832" spans="1:16" x14ac:dyDescent="0.2">
      <c r="A832" t="s">
        <v>0</v>
      </c>
      <c r="B832" t="s">
        <v>97</v>
      </c>
      <c r="C832" t="s">
        <v>83</v>
      </c>
      <c r="D832" t="s">
        <v>3</v>
      </c>
      <c r="E832" t="s">
        <v>25</v>
      </c>
      <c r="F832" s="8">
        <v>0.44869283281097905</v>
      </c>
      <c r="G832" s="8">
        <v>0.36366393786281465</v>
      </c>
      <c r="H832" t="s">
        <v>123</v>
      </c>
      <c r="I832">
        <v>158</v>
      </c>
      <c r="J832">
        <v>123</v>
      </c>
      <c r="M832" s="9">
        <f>(Table_3[[#This Row],[Värde]]-Table_3[[#This Row],[Total]])</f>
        <v>8.5028894948164402E-2</v>
      </c>
      <c r="N832">
        <f>Table_3[[#This Row],[Värde]]*100</f>
        <v>44.869283281097907</v>
      </c>
      <c r="O832" t="str">
        <f>FIXED(Table_3[[#This Row],[Värde_num]],0)</f>
        <v>45</v>
      </c>
      <c r="P832" t="str">
        <f>Table_3[[#This Row],[Undergrupp]]&amp;" ("&amp;Table_3[[#This Row],[Varde_heltal]]&amp;"%)"</f>
        <v>Man: 50-64 år (45%)</v>
      </c>
    </row>
    <row r="833" spans="1:16" x14ac:dyDescent="0.2">
      <c r="A833" t="s">
        <v>0</v>
      </c>
      <c r="B833" t="s">
        <v>97</v>
      </c>
      <c r="C833" t="s">
        <v>83</v>
      </c>
      <c r="D833" t="s">
        <v>3</v>
      </c>
      <c r="E833" t="s">
        <v>26</v>
      </c>
      <c r="F833" s="8">
        <v>0.47020324303733346</v>
      </c>
      <c r="G833" s="8">
        <v>0.36366393786281465</v>
      </c>
      <c r="H833" t="s">
        <v>123</v>
      </c>
      <c r="I833">
        <v>175</v>
      </c>
      <c r="J833">
        <v>115</v>
      </c>
      <c r="M833" s="9">
        <f>(Table_3[[#This Row],[Värde]]-Table_3[[#This Row],[Total]])</f>
        <v>0.10653930517451882</v>
      </c>
      <c r="N833">
        <f>Table_3[[#This Row],[Värde]]*100</f>
        <v>47.020324303733346</v>
      </c>
      <c r="O833" t="str">
        <f>FIXED(Table_3[[#This Row],[Värde_num]],0)</f>
        <v>47</v>
      </c>
      <c r="P833" t="str">
        <f>Table_3[[#This Row],[Undergrupp]]&amp;" ("&amp;Table_3[[#This Row],[Varde_heltal]]&amp;"%)"</f>
        <v>Man: 65-84 år (47%)</v>
      </c>
    </row>
    <row r="834" spans="1:16" x14ac:dyDescent="0.2">
      <c r="A834" t="s">
        <v>0</v>
      </c>
      <c r="B834" t="s">
        <v>97</v>
      </c>
      <c r="C834" t="s">
        <v>83</v>
      </c>
      <c r="D834" t="s">
        <v>6</v>
      </c>
      <c r="E834" t="s">
        <v>38</v>
      </c>
      <c r="F834" s="8">
        <v>0.19055453286805965</v>
      </c>
      <c r="G834" s="8">
        <v>0.36366393786281465</v>
      </c>
      <c r="H834" t="s">
        <v>124</v>
      </c>
      <c r="I834">
        <v>34</v>
      </c>
      <c r="J834">
        <v>53</v>
      </c>
      <c r="M834" s="9">
        <f>(Table_3[[#This Row],[Värde]]-Table_3[[#This Row],[Total]])</f>
        <v>-0.173109404994755</v>
      </c>
      <c r="N834">
        <f>Table_3[[#This Row],[Värde]]*100</f>
        <v>19.055453286805964</v>
      </c>
      <c r="O834" t="str">
        <f>FIXED(Table_3[[#This Row],[Värde_num]],0)</f>
        <v>19</v>
      </c>
      <c r="P834" t="str">
        <f>Table_3[[#This Row],[Undergrupp]]&amp;" ("&amp;Table_3[[#This Row],[Varde_heltal]]&amp;"%)"</f>
        <v>Sysselsättning: Arbetssökande (19%)</v>
      </c>
    </row>
    <row r="835" spans="1:16" x14ac:dyDescent="0.2">
      <c r="A835" t="s">
        <v>0</v>
      </c>
      <c r="B835" t="s">
        <v>97</v>
      </c>
      <c r="C835" t="s">
        <v>83</v>
      </c>
      <c r="D835" t="s">
        <v>8</v>
      </c>
      <c r="E835" t="s">
        <v>44</v>
      </c>
      <c r="F835" s="8">
        <v>0.28738911900434688</v>
      </c>
      <c r="G835" s="8">
        <v>0.36366393786281465</v>
      </c>
      <c r="H835" t="s">
        <v>124</v>
      </c>
      <c r="I835">
        <v>208</v>
      </c>
      <c r="J835">
        <v>238</v>
      </c>
      <c r="M835" s="9">
        <f>(Table_3[[#This Row],[Värde]]-Table_3[[#This Row],[Total]])</f>
        <v>-7.6274818858467763E-2</v>
      </c>
      <c r="N835">
        <f>Table_3[[#This Row],[Värde]]*100</f>
        <v>28.738911900434687</v>
      </c>
      <c r="O835" t="str">
        <f>FIXED(Table_3[[#This Row],[Värde_num]],0)</f>
        <v>29</v>
      </c>
      <c r="P835" t="str">
        <f>Table_3[[#This Row],[Undergrupp]]&amp;" ("&amp;Table_3[[#This Row],[Varde_heltal]]&amp;"%)"</f>
        <v>Har hemmaboende barn i hushållet (29%)</v>
      </c>
    </row>
    <row r="836" spans="1:16" x14ac:dyDescent="0.2">
      <c r="A836" t="s">
        <v>0</v>
      </c>
      <c r="B836" t="s">
        <v>97</v>
      </c>
      <c r="C836" t="s">
        <v>83</v>
      </c>
      <c r="D836" t="s">
        <v>8</v>
      </c>
      <c r="E836" t="s">
        <v>45</v>
      </c>
      <c r="F836" s="8">
        <v>0.38596680647427967</v>
      </c>
      <c r="G836" s="8">
        <v>0.36366393786281465</v>
      </c>
      <c r="H836" t="s">
        <v>123</v>
      </c>
      <c r="I836">
        <v>784</v>
      </c>
      <c r="J836">
        <v>746</v>
      </c>
      <c r="M836" s="9">
        <f>(Table_3[[#This Row],[Värde]]-Table_3[[#This Row],[Total]])</f>
        <v>2.2302868611465021E-2</v>
      </c>
      <c r="N836">
        <f>Table_3[[#This Row],[Värde]]*100</f>
        <v>38.596680647427966</v>
      </c>
      <c r="O836" t="str">
        <f>FIXED(Table_3[[#This Row],[Värde_num]],0)</f>
        <v>39</v>
      </c>
      <c r="P836" t="str">
        <f>Table_3[[#This Row],[Undergrupp]]&amp;" ("&amp;Table_3[[#This Row],[Varde_heltal]]&amp;"%)"</f>
        <v>Har inte hemmaboende barn i hushållet (39%)</v>
      </c>
    </row>
    <row r="837" spans="1:16" x14ac:dyDescent="0.2">
      <c r="A837" t="s">
        <v>0</v>
      </c>
      <c r="B837" t="s">
        <v>97</v>
      </c>
      <c r="C837" t="s">
        <v>83</v>
      </c>
      <c r="D837" t="s">
        <v>9</v>
      </c>
      <c r="E837" t="s">
        <v>49</v>
      </c>
      <c r="F837" s="8">
        <v>0.47634523825534791</v>
      </c>
      <c r="G837" s="8">
        <v>0.36366393786281465</v>
      </c>
      <c r="H837" t="s">
        <v>123</v>
      </c>
      <c r="I837">
        <v>97</v>
      </c>
      <c r="J837">
        <v>75</v>
      </c>
      <c r="M837" s="9">
        <f>(Table_3[[#This Row],[Värde]]-Table_3[[#This Row],[Total]])</f>
        <v>0.11268130039253327</v>
      </c>
      <c r="N837">
        <f>Table_3[[#This Row],[Värde]]*100</f>
        <v>47.634523825534792</v>
      </c>
      <c r="O837" t="str">
        <f>FIXED(Table_3[[#This Row],[Värde_num]],0)</f>
        <v>48</v>
      </c>
      <c r="P837" t="str">
        <f>Table_3[[#This Row],[Undergrupp]]&amp;" ("&amp;Table_3[[#This Row],[Varde_heltal]]&amp;"%)"</f>
        <v>Fackligt medlemskap: Saco (48%)</v>
      </c>
    </row>
    <row r="838" spans="1:16" x14ac:dyDescent="0.2">
      <c r="A838" t="s">
        <v>0</v>
      </c>
      <c r="B838" t="s">
        <v>97</v>
      </c>
      <c r="C838" t="s">
        <v>83</v>
      </c>
      <c r="D838" t="s">
        <v>15</v>
      </c>
      <c r="E838" t="s">
        <v>69</v>
      </c>
      <c r="F838" s="8">
        <v>0.53198446069086325</v>
      </c>
      <c r="G838" s="8">
        <v>0.36366393786281465</v>
      </c>
      <c r="H838" t="s">
        <v>123</v>
      </c>
      <c r="I838">
        <v>55</v>
      </c>
      <c r="J838">
        <v>34</v>
      </c>
      <c r="M838" s="9">
        <f>(Table_3[[#This Row],[Värde]]-Table_3[[#This Row],[Total]])</f>
        <v>0.1683205228280486</v>
      </c>
      <c r="N838">
        <f>Table_3[[#This Row],[Värde]]*100</f>
        <v>53.198446069086323</v>
      </c>
      <c r="O838" t="str">
        <f>FIXED(Table_3[[#This Row],[Värde_num]],0)</f>
        <v>53</v>
      </c>
      <c r="P838" t="str">
        <f>Table_3[[#This Row],[Undergrupp]]&amp;" ("&amp;Table_3[[#This Row],[Varde_heltal]]&amp;"%)"</f>
        <v>Partisympati: C (53%)</v>
      </c>
    </row>
    <row r="839" spans="1:16" x14ac:dyDescent="0.2">
      <c r="A839" t="s">
        <v>0</v>
      </c>
      <c r="B839" t="s">
        <v>97</v>
      </c>
      <c r="C839" t="s">
        <v>83</v>
      </c>
      <c r="D839" t="s">
        <v>15</v>
      </c>
      <c r="E839" t="s">
        <v>70</v>
      </c>
      <c r="F839" s="8">
        <v>0.60648376014038918</v>
      </c>
      <c r="G839" s="8">
        <v>0.36366393786281465</v>
      </c>
      <c r="H839" t="s">
        <v>123</v>
      </c>
      <c r="I839">
        <v>43</v>
      </c>
      <c r="J839">
        <v>43</v>
      </c>
      <c r="M839" s="9">
        <f>(Table_3[[#This Row],[Värde]]-Table_3[[#This Row],[Total]])</f>
        <v>0.24281982227757454</v>
      </c>
      <c r="N839">
        <f>Table_3[[#This Row],[Värde]]*100</f>
        <v>60.648376014038917</v>
      </c>
      <c r="O839" t="str">
        <f>FIXED(Table_3[[#This Row],[Värde_num]],0)</f>
        <v>61</v>
      </c>
      <c r="P839" t="str">
        <f>Table_3[[#This Row],[Undergrupp]]&amp;" ("&amp;Table_3[[#This Row],[Varde_heltal]]&amp;"%)"</f>
        <v>Partisympati: KD (61%)</v>
      </c>
    </row>
    <row r="840" spans="1:16" x14ac:dyDescent="0.2">
      <c r="A840" t="s">
        <v>0</v>
      </c>
      <c r="B840" t="s">
        <v>97</v>
      </c>
      <c r="C840" t="s">
        <v>83</v>
      </c>
      <c r="D840" t="s">
        <v>15</v>
      </c>
      <c r="E840" t="s">
        <v>75</v>
      </c>
      <c r="F840" s="8">
        <v>4.4418304791293536E-2</v>
      </c>
      <c r="G840" s="8">
        <v>0.36366393786281465</v>
      </c>
      <c r="H840" t="s">
        <v>124</v>
      </c>
      <c r="I840">
        <v>15</v>
      </c>
      <c r="J840">
        <v>16</v>
      </c>
      <c r="M840" s="9">
        <f>(Table_3[[#This Row],[Värde]]-Table_3[[#This Row],[Total]])</f>
        <v>-0.3192456330715211</v>
      </c>
      <c r="N840">
        <f>Table_3[[#This Row],[Värde]]*100</f>
        <v>4.4418304791293535</v>
      </c>
      <c r="O840" t="str">
        <f>FIXED(Table_3[[#This Row],[Värde_num]],0)</f>
        <v>4</v>
      </c>
      <c r="P840" t="str">
        <f>Table_3[[#This Row],[Undergrupp]]&amp;" ("&amp;Table_3[[#This Row],[Varde_heltal]]&amp;"%)"</f>
        <v>Partisympati: Annat (4%)</v>
      </c>
    </row>
    <row r="841" spans="1:16" x14ac:dyDescent="0.2">
      <c r="A841" t="s">
        <v>0</v>
      </c>
      <c r="B841" t="s">
        <v>97</v>
      </c>
      <c r="C841" t="s">
        <v>83</v>
      </c>
      <c r="D841" t="s">
        <v>15</v>
      </c>
      <c r="E841" t="s">
        <v>76</v>
      </c>
      <c r="F841" s="8">
        <v>0.43579248200619214</v>
      </c>
      <c r="G841" s="8">
        <v>0.36366393786281465</v>
      </c>
      <c r="H841" t="s">
        <v>123</v>
      </c>
      <c r="I841">
        <v>220</v>
      </c>
      <c r="J841">
        <v>225</v>
      </c>
      <c r="M841" s="9">
        <f>(Table_3[[#This Row],[Värde]]-Table_3[[#This Row],[Total]])</f>
        <v>7.2128544143377493E-2</v>
      </c>
      <c r="N841">
        <f>Table_3[[#This Row],[Värde]]*100</f>
        <v>43.579248200619212</v>
      </c>
      <c r="O841" t="str">
        <f>FIXED(Table_3[[#This Row],[Värde_num]],0)</f>
        <v>44</v>
      </c>
      <c r="P841" t="str">
        <f>Table_3[[#This Row],[Undergrupp]]&amp;" ("&amp;Table_3[[#This Row],[Varde_heltal]]&amp;"%)"</f>
        <v>Partisympati: M+L+KD (44%)</v>
      </c>
    </row>
    <row r="842" spans="1:16" x14ac:dyDescent="0.2">
      <c r="A842" t="s">
        <v>0</v>
      </c>
      <c r="B842" t="s">
        <v>97</v>
      </c>
      <c r="C842" t="s">
        <v>84</v>
      </c>
      <c r="D842" t="s">
        <v>2</v>
      </c>
      <c r="E842" t="s">
        <v>22</v>
      </c>
      <c r="F842" s="8">
        <v>6.0104256722298348E-2</v>
      </c>
      <c r="G842" s="8">
        <v>0.10099431052406162</v>
      </c>
      <c r="H842" t="s">
        <v>124</v>
      </c>
      <c r="I842">
        <v>357</v>
      </c>
      <c r="J842">
        <v>239</v>
      </c>
      <c r="M842" s="9">
        <f>(Table_3[[#This Row],[Värde]]-Table_3[[#This Row],[Total]])</f>
        <v>-4.0890053801763269E-2</v>
      </c>
      <c r="N842">
        <f>Table_3[[#This Row],[Värde]]*100</f>
        <v>6.010425672229835</v>
      </c>
      <c r="O842" t="str">
        <f>FIXED(Table_3[[#This Row],[Värde_num]],0)</f>
        <v>6</v>
      </c>
      <c r="P842" t="str">
        <f>Table_3[[#This Row],[Undergrupp]]&amp;" ("&amp;Table_3[[#This Row],[Varde_heltal]]&amp;"%)"</f>
        <v>Ålder: 65-84 år (6%)</v>
      </c>
    </row>
    <row r="843" spans="1:16" x14ac:dyDescent="0.2">
      <c r="A843" t="s">
        <v>0</v>
      </c>
      <c r="B843" t="s">
        <v>97</v>
      </c>
      <c r="C843" t="s">
        <v>84</v>
      </c>
      <c r="D843" t="s">
        <v>3</v>
      </c>
      <c r="E843" t="s">
        <v>26</v>
      </c>
      <c r="F843" s="8">
        <v>4.3799314601122713E-2</v>
      </c>
      <c r="G843" s="8">
        <v>0.10099431052406162</v>
      </c>
      <c r="H843" t="s">
        <v>124</v>
      </c>
      <c r="I843">
        <v>175</v>
      </c>
      <c r="J843">
        <v>115</v>
      </c>
      <c r="M843" s="9">
        <f>(Table_3[[#This Row],[Värde]]-Table_3[[#This Row],[Total]])</f>
        <v>-5.7194995922938904E-2</v>
      </c>
      <c r="N843">
        <f>Table_3[[#This Row],[Värde]]*100</f>
        <v>4.379931460112271</v>
      </c>
      <c r="O843" t="str">
        <f>FIXED(Table_3[[#This Row],[Värde_num]],0)</f>
        <v>4</v>
      </c>
      <c r="P843" t="str">
        <f>Table_3[[#This Row],[Undergrupp]]&amp;" ("&amp;Table_3[[#This Row],[Varde_heltal]]&amp;"%)"</f>
        <v>Man: 65-84 år (4%)</v>
      </c>
    </row>
    <row r="844" spans="1:16" x14ac:dyDescent="0.2">
      <c r="A844" t="s">
        <v>0</v>
      </c>
      <c r="B844" t="s">
        <v>97</v>
      </c>
      <c r="C844" t="s">
        <v>84</v>
      </c>
      <c r="D844" t="s">
        <v>6</v>
      </c>
      <c r="E844" t="s">
        <v>33</v>
      </c>
      <c r="F844" s="8">
        <v>0.15503662238423266</v>
      </c>
      <c r="G844" s="8">
        <v>0.10099431052406162</v>
      </c>
      <c r="H844" t="s">
        <v>123</v>
      </c>
      <c r="I844">
        <v>80</v>
      </c>
      <c r="J844">
        <v>146</v>
      </c>
      <c r="M844" s="9">
        <f>(Table_3[[#This Row],[Värde]]-Table_3[[#This Row],[Total]])</f>
        <v>5.4042311860171041E-2</v>
      </c>
      <c r="N844">
        <f>Table_3[[#This Row],[Värde]]*100</f>
        <v>15.503662238423265</v>
      </c>
      <c r="O844" t="str">
        <f>FIXED(Table_3[[#This Row],[Värde_num]],0)</f>
        <v>16</v>
      </c>
      <c r="P844" t="str">
        <f>Table_3[[#This Row],[Undergrupp]]&amp;" ("&amp;Table_3[[#This Row],[Varde_heltal]]&amp;"%)"</f>
        <v>Sysselsättning: Studerande (16%)</v>
      </c>
    </row>
    <row r="845" spans="1:16" x14ac:dyDescent="0.2">
      <c r="A845" t="s">
        <v>0</v>
      </c>
      <c r="B845" t="s">
        <v>97</v>
      </c>
      <c r="C845" t="s">
        <v>84</v>
      </c>
      <c r="D845" t="s">
        <v>6</v>
      </c>
      <c r="E845" t="s">
        <v>37</v>
      </c>
      <c r="F845" s="8">
        <v>6.448865805318206E-2</v>
      </c>
      <c r="G845" s="8">
        <v>0.10099431052406162</v>
      </c>
      <c r="H845" t="s">
        <v>124</v>
      </c>
      <c r="I845">
        <v>328</v>
      </c>
      <c r="J845">
        <v>224</v>
      </c>
      <c r="M845" s="9">
        <f>(Table_3[[#This Row],[Värde]]-Table_3[[#This Row],[Total]])</f>
        <v>-3.6505652470879557E-2</v>
      </c>
      <c r="N845">
        <f>Table_3[[#This Row],[Värde]]*100</f>
        <v>6.4488658053182064</v>
      </c>
      <c r="O845" t="str">
        <f>FIXED(Table_3[[#This Row],[Värde_num]],0)</f>
        <v>6</v>
      </c>
      <c r="P845" t="str">
        <f>Table_3[[#This Row],[Undergrupp]]&amp;" ("&amp;Table_3[[#This Row],[Varde_heltal]]&amp;"%)"</f>
        <v>Sysselsättning: Pensionär (6%)</v>
      </c>
    </row>
    <row r="846" spans="1:16" x14ac:dyDescent="0.2">
      <c r="A846" t="s">
        <v>0</v>
      </c>
      <c r="B846" t="s">
        <v>97</v>
      </c>
      <c r="C846" t="s">
        <v>84</v>
      </c>
      <c r="D846" t="s">
        <v>11</v>
      </c>
      <c r="E846" t="s">
        <v>52</v>
      </c>
      <c r="F846" s="8">
        <v>0.14244563051252779</v>
      </c>
      <c r="G846" s="8">
        <v>0.10099431052406162</v>
      </c>
      <c r="H846" t="s">
        <v>123</v>
      </c>
      <c r="I846">
        <v>155</v>
      </c>
      <c r="J846">
        <v>190</v>
      </c>
      <c r="M846" s="9">
        <f>(Table_3[[#This Row],[Värde]]-Table_3[[#This Row],[Total]])</f>
        <v>4.145131998846617E-2</v>
      </c>
      <c r="N846">
        <f>Table_3[[#This Row],[Värde]]*100</f>
        <v>14.244563051252779</v>
      </c>
      <c r="O846" t="str">
        <f>FIXED(Table_3[[#This Row],[Värde_num]],0)</f>
        <v>14</v>
      </c>
      <c r="P846" t="str">
        <f>Table_3[[#This Row],[Undergrupp]]&amp;" ("&amp;Table_3[[#This Row],[Varde_heltal]]&amp;"%)"</f>
        <v>Hushållsinkomst: -299k (14%)</v>
      </c>
    </row>
    <row r="847" spans="1:16" x14ac:dyDescent="0.2">
      <c r="A847" t="s">
        <v>0</v>
      </c>
      <c r="B847" t="s">
        <v>97</v>
      </c>
      <c r="C847" t="s">
        <v>84</v>
      </c>
      <c r="D847" t="s">
        <v>11</v>
      </c>
      <c r="E847" t="s">
        <v>53</v>
      </c>
      <c r="F847" s="8">
        <v>4.0704365983792422E-2</v>
      </c>
      <c r="G847" s="8">
        <v>0.10099431052406162</v>
      </c>
      <c r="H847" t="s">
        <v>124</v>
      </c>
      <c r="I847">
        <v>212</v>
      </c>
      <c r="J847">
        <v>213</v>
      </c>
      <c r="M847" s="9">
        <f>(Table_3[[#This Row],[Värde]]-Table_3[[#This Row],[Total]])</f>
        <v>-6.0289944540269196E-2</v>
      </c>
      <c r="N847">
        <f>Table_3[[#This Row],[Värde]]*100</f>
        <v>4.0704365983792421</v>
      </c>
      <c r="O847" t="str">
        <f>FIXED(Table_3[[#This Row],[Värde_num]],0)</f>
        <v>4</v>
      </c>
      <c r="P847" t="str">
        <f>Table_3[[#This Row],[Undergrupp]]&amp;" ("&amp;Table_3[[#This Row],[Varde_heltal]]&amp;"%)"</f>
        <v>Hushållsinkomst: 300k-499k (4%)</v>
      </c>
    </row>
    <row r="848" spans="1:16" x14ac:dyDescent="0.2">
      <c r="A848" t="s">
        <v>0</v>
      </c>
      <c r="B848" t="s">
        <v>97</v>
      </c>
      <c r="C848" t="s">
        <v>84</v>
      </c>
      <c r="D848" t="s">
        <v>12</v>
      </c>
      <c r="E848" t="s">
        <v>57</v>
      </c>
      <c r="F848" s="8">
        <v>0.14491309953621972</v>
      </c>
      <c r="G848" s="8">
        <v>0.10099431052406162</v>
      </c>
      <c r="H848" t="s">
        <v>123</v>
      </c>
      <c r="I848">
        <v>175</v>
      </c>
      <c r="J848">
        <v>199</v>
      </c>
      <c r="M848" s="9">
        <f>(Table_3[[#This Row],[Värde]]-Table_3[[#This Row],[Total]])</f>
        <v>4.3918789012158108E-2</v>
      </c>
      <c r="N848">
        <f>Table_3[[#This Row],[Värde]]*100</f>
        <v>14.491309953621972</v>
      </c>
      <c r="O848" t="str">
        <f>FIXED(Table_3[[#This Row],[Värde_num]],0)</f>
        <v>14</v>
      </c>
      <c r="P848" t="str">
        <f>Table_3[[#This Row],[Undergrupp]]&amp;" ("&amp;Table_3[[#This Row],[Varde_heltal]]&amp;"%)"</f>
        <v>Civilstånd: Sambo (14%)</v>
      </c>
    </row>
    <row r="849" spans="1:16" x14ac:dyDescent="0.2">
      <c r="A849" t="s">
        <v>0</v>
      </c>
      <c r="B849" t="s">
        <v>97</v>
      </c>
      <c r="C849" t="s">
        <v>84</v>
      </c>
      <c r="D849" t="s">
        <v>15</v>
      </c>
      <c r="E849" t="s">
        <v>67</v>
      </c>
      <c r="F849" s="8">
        <v>0.16472066681471106</v>
      </c>
      <c r="G849" s="8">
        <v>0.10099431052406162</v>
      </c>
      <c r="H849" t="s">
        <v>123</v>
      </c>
      <c r="I849">
        <v>146</v>
      </c>
      <c r="J849">
        <v>157</v>
      </c>
      <c r="M849" s="9">
        <f>(Table_3[[#This Row],[Värde]]-Table_3[[#This Row],[Total]])</f>
        <v>6.3726356290649447E-2</v>
      </c>
      <c r="N849">
        <f>Table_3[[#This Row],[Värde]]*100</f>
        <v>16.472066681471105</v>
      </c>
      <c r="O849" t="str">
        <f>FIXED(Table_3[[#This Row],[Värde_num]],0)</f>
        <v>16</v>
      </c>
      <c r="P849" t="str">
        <f>Table_3[[#This Row],[Undergrupp]]&amp;" ("&amp;Table_3[[#This Row],[Varde_heltal]]&amp;"%)"</f>
        <v>Partisympati: M (16%)</v>
      </c>
    </row>
    <row r="850" spans="1:16" x14ac:dyDescent="0.2">
      <c r="A850" t="s">
        <v>0</v>
      </c>
      <c r="B850" t="s">
        <v>97</v>
      </c>
      <c r="C850" t="s">
        <v>84</v>
      </c>
      <c r="D850" t="s">
        <v>15</v>
      </c>
      <c r="E850" t="s">
        <v>71</v>
      </c>
      <c r="F850" s="8">
        <v>5.5124838591895736E-2</v>
      </c>
      <c r="G850" s="8">
        <v>0.10099431052406162</v>
      </c>
      <c r="H850" t="s">
        <v>124</v>
      </c>
      <c r="I850">
        <v>299</v>
      </c>
      <c r="J850">
        <v>273</v>
      </c>
      <c r="M850" s="9">
        <f>(Table_3[[#This Row],[Värde]]-Table_3[[#This Row],[Total]])</f>
        <v>-4.5869471932165881E-2</v>
      </c>
      <c r="N850">
        <f>Table_3[[#This Row],[Värde]]*100</f>
        <v>5.5124838591895733</v>
      </c>
      <c r="O850" t="str">
        <f>FIXED(Table_3[[#This Row],[Värde_num]],0)</f>
        <v>6</v>
      </c>
      <c r="P850" t="str">
        <f>Table_3[[#This Row],[Undergrupp]]&amp;" ("&amp;Table_3[[#This Row],[Varde_heltal]]&amp;"%)"</f>
        <v>Partisympati: S (6%)</v>
      </c>
    </row>
    <row r="851" spans="1:16" x14ac:dyDescent="0.2">
      <c r="A851" t="s">
        <v>0</v>
      </c>
      <c r="B851" t="s">
        <v>97</v>
      </c>
      <c r="C851" t="s">
        <v>84</v>
      </c>
      <c r="D851" t="s">
        <v>15</v>
      </c>
      <c r="E851" t="s">
        <v>74</v>
      </c>
      <c r="F851" s="8">
        <v>0.15094474882739084</v>
      </c>
      <c r="G851" s="8">
        <v>0.10099431052406162</v>
      </c>
      <c r="H851" t="s">
        <v>123</v>
      </c>
      <c r="I851">
        <v>152</v>
      </c>
      <c r="J851">
        <v>192</v>
      </c>
      <c r="M851" s="9">
        <f>(Table_3[[#This Row],[Värde]]-Table_3[[#This Row],[Total]])</f>
        <v>4.9950438303329223E-2</v>
      </c>
      <c r="N851">
        <f>Table_3[[#This Row],[Värde]]*100</f>
        <v>15.094474882739084</v>
      </c>
      <c r="O851" t="str">
        <f>FIXED(Table_3[[#This Row],[Värde_num]],0)</f>
        <v>15</v>
      </c>
      <c r="P851" t="str">
        <f>Table_3[[#This Row],[Undergrupp]]&amp;" ("&amp;Table_3[[#This Row],[Varde_heltal]]&amp;"%)"</f>
        <v>Partisympati: SD (15%)</v>
      </c>
    </row>
    <row r="852" spans="1:16" x14ac:dyDescent="0.2">
      <c r="A852" t="s">
        <v>0</v>
      </c>
      <c r="B852" t="s">
        <v>97</v>
      </c>
      <c r="C852" t="s">
        <v>84</v>
      </c>
      <c r="D852" t="s">
        <v>15</v>
      </c>
      <c r="E852" t="s">
        <v>77</v>
      </c>
      <c r="F852" s="8">
        <v>6.4510398309250733E-2</v>
      </c>
      <c r="G852" s="8">
        <v>0.10099431052406162</v>
      </c>
      <c r="H852" t="s">
        <v>124</v>
      </c>
      <c r="I852">
        <v>518</v>
      </c>
      <c r="J852">
        <v>441</v>
      </c>
      <c r="M852" s="9">
        <f>(Table_3[[#This Row],[Värde]]-Table_3[[#This Row],[Total]])</f>
        <v>-3.6483912214810885E-2</v>
      </c>
      <c r="N852">
        <f>Table_3[[#This Row],[Värde]]*100</f>
        <v>6.4510398309250734</v>
      </c>
      <c r="O852" t="str">
        <f>FIXED(Table_3[[#This Row],[Värde_num]],0)</f>
        <v>6</v>
      </c>
      <c r="P852" t="str">
        <f>Table_3[[#This Row],[Undergrupp]]&amp;" ("&amp;Table_3[[#This Row],[Varde_heltal]]&amp;"%)"</f>
        <v>Partisympati: S+V+MP+C (6%)</v>
      </c>
    </row>
    <row r="853" spans="1:16" x14ac:dyDescent="0.2">
      <c r="A853" t="s">
        <v>0</v>
      </c>
      <c r="B853" t="s">
        <v>97</v>
      </c>
      <c r="C853" t="s">
        <v>85</v>
      </c>
      <c r="D853" t="s">
        <v>4</v>
      </c>
      <c r="E853" t="s">
        <v>27</v>
      </c>
      <c r="F853" s="8">
        <v>6.9414291388293026E-2</v>
      </c>
      <c r="G853" s="8">
        <v>3.660177293534126E-2</v>
      </c>
      <c r="H853" t="s">
        <v>123</v>
      </c>
      <c r="I853">
        <v>81</v>
      </c>
      <c r="J853">
        <v>135</v>
      </c>
      <c r="M853" s="9">
        <f>(Table_3[[#This Row],[Värde]]-Table_3[[#This Row],[Total]])</f>
        <v>3.2812518452951765E-2</v>
      </c>
      <c r="N853">
        <f>Table_3[[#This Row],[Värde]]*100</f>
        <v>6.941429138829303</v>
      </c>
      <c r="O853" t="str">
        <f>FIXED(Table_3[[#This Row],[Värde_num]],0)</f>
        <v>7</v>
      </c>
      <c r="P853" t="str">
        <f>Table_3[[#This Row],[Undergrupp]]&amp;" ("&amp;Table_3[[#This Row],[Varde_heltal]]&amp;"%)"</f>
        <v>Kvinna: 18-34 år (7%)</v>
      </c>
    </row>
    <row r="854" spans="1:16" x14ac:dyDescent="0.2">
      <c r="A854" t="s">
        <v>0</v>
      </c>
      <c r="B854" t="s">
        <v>97</v>
      </c>
      <c r="C854" t="s">
        <v>85</v>
      </c>
      <c r="D854" t="s">
        <v>6</v>
      </c>
      <c r="E854" t="s">
        <v>34</v>
      </c>
      <c r="F854" s="8">
        <v>7.8154169858955416E-2</v>
      </c>
      <c r="G854" s="8">
        <v>3.660177293534126E-2</v>
      </c>
      <c r="H854" t="s">
        <v>123</v>
      </c>
      <c r="I854">
        <v>141</v>
      </c>
      <c r="J854">
        <v>178</v>
      </c>
      <c r="M854" s="9">
        <f>(Table_3[[#This Row],[Värde]]-Table_3[[#This Row],[Total]])</f>
        <v>4.1552396923614156E-2</v>
      </c>
      <c r="N854">
        <f>Table_3[[#This Row],[Värde]]*100</f>
        <v>7.815416985895542</v>
      </c>
      <c r="O854" t="str">
        <f>FIXED(Table_3[[#This Row],[Värde_num]],0)</f>
        <v>8</v>
      </c>
      <c r="P854" t="str">
        <f>Table_3[[#This Row],[Undergrupp]]&amp;" ("&amp;Table_3[[#This Row],[Varde_heltal]]&amp;"%)"</f>
        <v>Sysselsättning: Arbetare (8%)</v>
      </c>
    </row>
    <row r="855" spans="1:16" x14ac:dyDescent="0.2">
      <c r="A855" t="s">
        <v>0</v>
      </c>
      <c r="B855" t="s">
        <v>97</v>
      </c>
      <c r="C855" t="s">
        <v>85</v>
      </c>
      <c r="D855" t="s">
        <v>7</v>
      </c>
      <c r="E855" t="s">
        <v>43</v>
      </c>
      <c r="F855" s="8">
        <v>0.16147924740163219</v>
      </c>
      <c r="G855" s="8">
        <v>3.660177293534126E-2</v>
      </c>
      <c r="H855" t="s">
        <v>123</v>
      </c>
      <c r="I855">
        <v>13</v>
      </c>
      <c r="J855">
        <v>16</v>
      </c>
      <c r="M855" s="9">
        <f>(Table_3[[#This Row],[Värde]]-Table_3[[#This Row],[Total]])</f>
        <v>0.12487747446629094</v>
      </c>
      <c r="N855">
        <f>Table_3[[#This Row],[Värde]]*100</f>
        <v>16.147924740163219</v>
      </c>
      <c r="O855" t="str">
        <f>FIXED(Table_3[[#This Row],[Värde_num]],0)</f>
        <v>16</v>
      </c>
      <c r="P855" t="str">
        <f>Table_3[[#This Row],[Undergrupp]]&amp;" ("&amp;Table_3[[#This Row],[Varde_heltal]]&amp;"%)"</f>
        <v>Boende: Övrigt (inneboende m.fl.) (16%)</v>
      </c>
    </row>
    <row r="856" spans="1:16" x14ac:dyDescent="0.2">
      <c r="A856" t="s">
        <v>0</v>
      </c>
      <c r="B856" t="s">
        <v>97</v>
      </c>
      <c r="C856" t="s">
        <v>85</v>
      </c>
      <c r="D856" t="s">
        <v>9</v>
      </c>
      <c r="E856" t="s">
        <v>46</v>
      </c>
      <c r="F856" s="8">
        <v>7.0826595764110961E-2</v>
      </c>
      <c r="G856" s="8">
        <v>3.660177293534126E-2</v>
      </c>
      <c r="H856" t="s">
        <v>123</v>
      </c>
      <c r="I856">
        <v>155</v>
      </c>
      <c r="J856">
        <v>180</v>
      </c>
      <c r="M856" s="9">
        <f>(Table_3[[#This Row],[Värde]]-Table_3[[#This Row],[Total]])</f>
        <v>3.4224822828769701E-2</v>
      </c>
      <c r="N856">
        <f>Table_3[[#This Row],[Värde]]*100</f>
        <v>7.0826595764110962</v>
      </c>
      <c r="O856" t="str">
        <f>FIXED(Table_3[[#This Row],[Värde_num]],0)</f>
        <v>7</v>
      </c>
      <c r="P856" t="str">
        <f>Table_3[[#This Row],[Undergrupp]]&amp;" ("&amp;Table_3[[#This Row],[Varde_heltal]]&amp;"%)"</f>
        <v>Fackligt medlemskap: Nej (7%)</v>
      </c>
    </row>
    <row r="857" spans="1:16" x14ac:dyDescent="0.2">
      <c r="A857" t="s">
        <v>0</v>
      </c>
      <c r="B857" t="s">
        <v>97</v>
      </c>
      <c r="C857" t="s">
        <v>85</v>
      </c>
      <c r="D857" t="s">
        <v>9</v>
      </c>
      <c r="E857" t="s">
        <v>47</v>
      </c>
      <c r="F857" s="8">
        <v>8.1391621982099732E-2</v>
      </c>
      <c r="G857" s="8">
        <v>3.660177293534126E-2</v>
      </c>
      <c r="H857" t="s">
        <v>123</v>
      </c>
      <c r="I857">
        <v>63</v>
      </c>
      <c r="J857">
        <v>69</v>
      </c>
      <c r="M857" s="9">
        <f>(Table_3[[#This Row],[Värde]]-Table_3[[#This Row],[Total]])</f>
        <v>4.4789849046758472E-2</v>
      </c>
      <c r="N857">
        <f>Table_3[[#This Row],[Värde]]*100</f>
        <v>8.1391621982099736</v>
      </c>
      <c r="O857" t="str">
        <f>FIXED(Table_3[[#This Row],[Värde_num]],0)</f>
        <v>8</v>
      </c>
      <c r="P857" t="str">
        <f>Table_3[[#This Row],[Undergrupp]]&amp;" ("&amp;Table_3[[#This Row],[Varde_heltal]]&amp;"%)"</f>
        <v>Fackligt medlemskap: LO (8%)</v>
      </c>
    </row>
    <row r="858" spans="1:16" x14ac:dyDescent="0.2">
      <c r="A858" t="s">
        <v>0</v>
      </c>
      <c r="B858" t="s">
        <v>97</v>
      </c>
      <c r="C858" t="s">
        <v>85</v>
      </c>
      <c r="D858" t="s">
        <v>11</v>
      </c>
      <c r="E858" t="s">
        <v>53</v>
      </c>
      <c r="F858" s="8">
        <v>7.2012732971425672E-2</v>
      </c>
      <c r="G858" s="8">
        <v>3.660177293534126E-2</v>
      </c>
      <c r="H858" t="s">
        <v>123</v>
      </c>
      <c r="I858">
        <v>212</v>
      </c>
      <c r="J858">
        <v>213</v>
      </c>
      <c r="M858" s="9">
        <f>(Table_3[[#This Row],[Värde]]-Table_3[[#This Row],[Total]])</f>
        <v>3.5410960036084412E-2</v>
      </c>
      <c r="N858">
        <f>Table_3[[#This Row],[Värde]]*100</f>
        <v>7.201273297142567</v>
      </c>
      <c r="O858" t="str">
        <f>FIXED(Table_3[[#This Row],[Värde_num]],0)</f>
        <v>7</v>
      </c>
      <c r="P858" t="str">
        <f>Table_3[[#This Row],[Undergrupp]]&amp;" ("&amp;Table_3[[#This Row],[Varde_heltal]]&amp;"%)"</f>
        <v>Hushållsinkomst: 300k-499k (7%)</v>
      </c>
    </row>
    <row r="859" spans="1:16" x14ac:dyDescent="0.2">
      <c r="A859" t="s">
        <v>0</v>
      </c>
      <c r="B859" t="s">
        <v>97</v>
      </c>
      <c r="C859" t="s">
        <v>85</v>
      </c>
      <c r="D859" t="s">
        <v>11</v>
      </c>
      <c r="E859" t="s">
        <v>54</v>
      </c>
      <c r="F859" s="8">
        <v>1.4414403183458172E-2</v>
      </c>
      <c r="G859" s="8">
        <v>3.660177293534126E-2</v>
      </c>
      <c r="H859" t="s">
        <v>124</v>
      </c>
      <c r="I859">
        <v>242</v>
      </c>
      <c r="J859">
        <v>217</v>
      </c>
      <c r="M859" s="9">
        <f>(Table_3[[#This Row],[Värde]]-Table_3[[#This Row],[Total]])</f>
        <v>-2.2187369751883089E-2</v>
      </c>
      <c r="N859">
        <f>Table_3[[#This Row],[Värde]]*100</f>
        <v>1.4414403183458171</v>
      </c>
      <c r="O859" t="str">
        <f>FIXED(Table_3[[#This Row],[Värde_num]],0)</f>
        <v>1</v>
      </c>
      <c r="P859" t="str">
        <f>Table_3[[#This Row],[Undergrupp]]&amp;" ("&amp;Table_3[[#This Row],[Varde_heltal]]&amp;"%)"</f>
        <v>Hushållsinkomst: 500k-799k (1%)</v>
      </c>
    </row>
    <row r="860" spans="1:16" x14ac:dyDescent="0.2">
      <c r="A860" t="s">
        <v>0</v>
      </c>
      <c r="B860" t="s">
        <v>97</v>
      </c>
      <c r="C860" t="s">
        <v>85</v>
      </c>
      <c r="D860" t="s">
        <v>15</v>
      </c>
      <c r="E860" t="s">
        <v>74</v>
      </c>
      <c r="F860" s="8">
        <v>8.4356364189161856E-2</v>
      </c>
      <c r="G860" s="8">
        <v>3.660177293534126E-2</v>
      </c>
      <c r="H860" t="s">
        <v>123</v>
      </c>
      <c r="I860">
        <v>152</v>
      </c>
      <c r="J860">
        <v>192</v>
      </c>
      <c r="M860" s="9">
        <f>(Table_3[[#This Row],[Värde]]-Table_3[[#This Row],[Total]])</f>
        <v>4.7754591253820595E-2</v>
      </c>
      <c r="N860">
        <f>Table_3[[#This Row],[Värde]]*100</f>
        <v>8.4356364189161859</v>
      </c>
      <c r="O860" t="str">
        <f>FIXED(Table_3[[#This Row],[Värde_num]],0)</f>
        <v>8</v>
      </c>
      <c r="P860" t="str">
        <f>Table_3[[#This Row],[Undergrupp]]&amp;" ("&amp;Table_3[[#This Row],[Varde_heltal]]&amp;"%)"</f>
        <v>Partisympati: SD (8%)</v>
      </c>
    </row>
    <row r="861" spans="1:16" x14ac:dyDescent="0.2">
      <c r="A861" t="s">
        <v>0</v>
      </c>
      <c r="B861" t="s">
        <v>97</v>
      </c>
      <c r="C861" t="s">
        <v>86</v>
      </c>
      <c r="D861" t="s">
        <v>2</v>
      </c>
      <c r="E861" t="s">
        <v>20</v>
      </c>
      <c r="F861" s="8">
        <v>0.24875387656507797</v>
      </c>
      <c r="G861" s="8">
        <v>0.18621308300980982</v>
      </c>
      <c r="H861" t="s">
        <v>123</v>
      </c>
      <c r="I861">
        <v>210</v>
      </c>
      <c r="J861">
        <v>254</v>
      </c>
      <c r="M861" s="9">
        <f>(Table_3[[#This Row],[Värde]]-Table_3[[#This Row],[Total]])</f>
        <v>6.2540793555268148E-2</v>
      </c>
      <c r="N861">
        <f>Table_3[[#This Row],[Värde]]*100</f>
        <v>24.875387656507797</v>
      </c>
      <c r="O861" t="str">
        <f>FIXED(Table_3[[#This Row],[Värde_num]],0)</f>
        <v>25</v>
      </c>
      <c r="P861" t="str">
        <f>Table_3[[#This Row],[Undergrupp]]&amp;" ("&amp;Table_3[[#This Row],[Varde_heltal]]&amp;"%)"</f>
        <v>Ålder: 35-49 år (25%)</v>
      </c>
    </row>
    <row r="862" spans="1:16" x14ac:dyDescent="0.2">
      <c r="A862" t="s">
        <v>0</v>
      </c>
      <c r="B862" t="s">
        <v>97</v>
      </c>
      <c r="C862" t="s">
        <v>86</v>
      </c>
      <c r="D862" t="s">
        <v>2</v>
      </c>
      <c r="E862" t="s">
        <v>22</v>
      </c>
      <c r="F862" s="8">
        <v>0.10341200423008473</v>
      </c>
      <c r="G862" s="8">
        <v>0.18621308300980982</v>
      </c>
      <c r="H862" t="s">
        <v>124</v>
      </c>
      <c r="I862">
        <v>357</v>
      </c>
      <c r="J862">
        <v>239</v>
      </c>
      <c r="M862" s="9">
        <f>(Table_3[[#This Row],[Värde]]-Table_3[[#This Row],[Total]])</f>
        <v>-8.280107877972509E-2</v>
      </c>
      <c r="N862">
        <f>Table_3[[#This Row],[Värde]]*100</f>
        <v>10.341200423008473</v>
      </c>
      <c r="O862" t="str">
        <f>FIXED(Table_3[[#This Row],[Värde_num]],0)</f>
        <v>10</v>
      </c>
      <c r="P862" t="str">
        <f>Table_3[[#This Row],[Undergrupp]]&amp;" ("&amp;Table_3[[#This Row],[Varde_heltal]]&amp;"%)"</f>
        <v>Ålder: 65-84 år (10%)</v>
      </c>
    </row>
    <row r="863" spans="1:16" x14ac:dyDescent="0.2">
      <c r="A863" t="s">
        <v>0</v>
      </c>
      <c r="B863" t="s">
        <v>97</v>
      </c>
      <c r="C863" t="s">
        <v>86</v>
      </c>
      <c r="D863" t="s">
        <v>3</v>
      </c>
      <c r="E863" t="s">
        <v>24</v>
      </c>
      <c r="F863" s="8">
        <v>0.2843015554936355</v>
      </c>
      <c r="G863" s="8">
        <v>0.18621308300980982</v>
      </c>
      <c r="H863" t="s">
        <v>123</v>
      </c>
      <c r="I863">
        <v>108</v>
      </c>
      <c r="J863">
        <v>130</v>
      </c>
      <c r="M863" s="9">
        <f>(Table_3[[#This Row],[Värde]]-Table_3[[#This Row],[Total]])</f>
        <v>9.8088472483825684E-2</v>
      </c>
      <c r="N863">
        <f>Table_3[[#This Row],[Värde]]*100</f>
        <v>28.430155549363551</v>
      </c>
      <c r="O863" t="str">
        <f>FIXED(Table_3[[#This Row],[Värde_num]],0)</f>
        <v>28</v>
      </c>
      <c r="P863" t="str">
        <f>Table_3[[#This Row],[Undergrupp]]&amp;" ("&amp;Table_3[[#This Row],[Varde_heltal]]&amp;"%)"</f>
        <v>Man: 35-49 år (28%)</v>
      </c>
    </row>
    <row r="864" spans="1:16" x14ac:dyDescent="0.2">
      <c r="A864" t="s">
        <v>0</v>
      </c>
      <c r="B864" t="s">
        <v>97</v>
      </c>
      <c r="C864" t="s">
        <v>86</v>
      </c>
      <c r="D864" t="s">
        <v>3</v>
      </c>
      <c r="E864" t="s">
        <v>26</v>
      </c>
      <c r="F864" s="8">
        <v>7.6220259265012094E-2</v>
      </c>
      <c r="G864" s="8">
        <v>0.18621308300980982</v>
      </c>
      <c r="H864" t="s">
        <v>124</v>
      </c>
      <c r="I864">
        <v>175</v>
      </c>
      <c r="J864">
        <v>115</v>
      </c>
      <c r="M864" s="9">
        <f>(Table_3[[#This Row],[Värde]]-Table_3[[#This Row],[Total]])</f>
        <v>-0.10999282374479773</v>
      </c>
      <c r="N864">
        <f>Table_3[[#This Row],[Värde]]*100</f>
        <v>7.6220259265012098</v>
      </c>
      <c r="O864" t="str">
        <f>FIXED(Table_3[[#This Row],[Värde_num]],0)</f>
        <v>8</v>
      </c>
      <c r="P864" t="str">
        <f>Table_3[[#This Row],[Undergrupp]]&amp;" ("&amp;Table_3[[#This Row],[Varde_heltal]]&amp;"%)"</f>
        <v>Man: 65-84 år (8%)</v>
      </c>
    </row>
    <row r="865" spans="1:16" x14ac:dyDescent="0.2">
      <c r="A865" t="s">
        <v>0</v>
      </c>
      <c r="B865" t="s">
        <v>97</v>
      </c>
      <c r="C865" t="s">
        <v>86</v>
      </c>
      <c r="D865" t="s">
        <v>6</v>
      </c>
      <c r="E865" t="s">
        <v>37</v>
      </c>
      <c r="F865" s="8">
        <v>9.7239931844331759E-2</v>
      </c>
      <c r="G865" s="8">
        <v>0.18621308300980982</v>
      </c>
      <c r="H865" t="s">
        <v>124</v>
      </c>
      <c r="I865">
        <v>328</v>
      </c>
      <c r="J865">
        <v>224</v>
      </c>
      <c r="M865" s="9">
        <f>(Table_3[[#This Row],[Värde]]-Table_3[[#This Row],[Total]])</f>
        <v>-8.8973151165478062E-2</v>
      </c>
      <c r="N865">
        <f>Table_3[[#This Row],[Värde]]*100</f>
        <v>9.7239931844331764</v>
      </c>
      <c r="O865" t="str">
        <f>FIXED(Table_3[[#This Row],[Värde_num]],0)</f>
        <v>10</v>
      </c>
      <c r="P865" t="str">
        <f>Table_3[[#This Row],[Undergrupp]]&amp;" ("&amp;Table_3[[#This Row],[Varde_heltal]]&amp;"%)"</f>
        <v>Sysselsättning: Pensionär (10%)</v>
      </c>
    </row>
    <row r="866" spans="1:16" x14ac:dyDescent="0.2">
      <c r="A866" t="s">
        <v>0</v>
      </c>
      <c r="B866" t="s">
        <v>97</v>
      </c>
      <c r="C866" t="s">
        <v>86</v>
      </c>
      <c r="D866" t="s">
        <v>6</v>
      </c>
      <c r="E866" t="s">
        <v>38</v>
      </c>
      <c r="F866" s="8">
        <v>0.36001918389974669</v>
      </c>
      <c r="G866" s="8">
        <v>0.18621308300980982</v>
      </c>
      <c r="H866" t="s">
        <v>123</v>
      </c>
      <c r="I866">
        <v>34</v>
      </c>
      <c r="J866">
        <v>53</v>
      </c>
      <c r="M866" s="9">
        <f>(Table_3[[#This Row],[Värde]]-Table_3[[#This Row],[Total]])</f>
        <v>0.17380610088993687</v>
      </c>
      <c r="N866">
        <f>Table_3[[#This Row],[Värde]]*100</f>
        <v>36.001918389974669</v>
      </c>
      <c r="O866" t="str">
        <f>FIXED(Table_3[[#This Row],[Värde_num]],0)</f>
        <v>36</v>
      </c>
      <c r="P866" t="str">
        <f>Table_3[[#This Row],[Undergrupp]]&amp;" ("&amp;Table_3[[#This Row],[Varde_heltal]]&amp;"%)"</f>
        <v>Sysselsättning: Arbetssökande (36%)</v>
      </c>
    </row>
    <row r="867" spans="1:16" x14ac:dyDescent="0.2">
      <c r="A867" t="s">
        <v>0</v>
      </c>
      <c r="B867" t="s">
        <v>97</v>
      </c>
      <c r="C867" t="s">
        <v>86</v>
      </c>
      <c r="D867" t="s">
        <v>8</v>
      </c>
      <c r="E867" t="s">
        <v>44</v>
      </c>
      <c r="F867" s="8">
        <v>0.23366048641457016</v>
      </c>
      <c r="G867" s="8">
        <v>0.18621308300980982</v>
      </c>
      <c r="H867" t="s">
        <v>123</v>
      </c>
      <c r="I867">
        <v>208</v>
      </c>
      <c r="J867">
        <v>238</v>
      </c>
      <c r="M867" s="9">
        <f>(Table_3[[#This Row],[Värde]]-Table_3[[#This Row],[Total]])</f>
        <v>4.7447403404760335E-2</v>
      </c>
      <c r="N867">
        <f>Table_3[[#This Row],[Värde]]*100</f>
        <v>23.366048641457017</v>
      </c>
      <c r="O867" t="str">
        <f>FIXED(Table_3[[#This Row],[Värde_num]],0)</f>
        <v>23</v>
      </c>
      <c r="P867" t="str">
        <f>Table_3[[#This Row],[Undergrupp]]&amp;" ("&amp;Table_3[[#This Row],[Varde_heltal]]&amp;"%)"</f>
        <v>Har hemmaboende barn i hushållet (23%)</v>
      </c>
    </row>
    <row r="868" spans="1:16" x14ac:dyDescent="0.2">
      <c r="A868" t="s">
        <v>0</v>
      </c>
      <c r="B868" t="s">
        <v>97</v>
      </c>
      <c r="C868" t="s">
        <v>86</v>
      </c>
      <c r="D868" t="s">
        <v>8</v>
      </c>
      <c r="E868" t="s">
        <v>45</v>
      </c>
      <c r="F868" s="8">
        <v>0.16898723253595616</v>
      </c>
      <c r="G868" s="8">
        <v>0.18621308300980982</v>
      </c>
      <c r="H868" t="s">
        <v>124</v>
      </c>
      <c r="I868">
        <v>784</v>
      </c>
      <c r="J868">
        <v>746</v>
      </c>
      <c r="M868" s="9">
        <f>(Table_3[[#This Row],[Värde]]-Table_3[[#This Row],[Total]])</f>
        <v>-1.7225850473853666E-2</v>
      </c>
      <c r="N868">
        <f>Table_3[[#This Row],[Värde]]*100</f>
        <v>16.898723253595616</v>
      </c>
      <c r="O868" t="str">
        <f>FIXED(Table_3[[#This Row],[Värde_num]],0)</f>
        <v>17</v>
      </c>
      <c r="P868" t="str">
        <f>Table_3[[#This Row],[Undergrupp]]&amp;" ("&amp;Table_3[[#This Row],[Varde_heltal]]&amp;"%)"</f>
        <v>Har inte hemmaboende barn i hushållet (17%)</v>
      </c>
    </row>
    <row r="869" spans="1:16" x14ac:dyDescent="0.2">
      <c r="A869" t="s">
        <v>0</v>
      </c>
      <c r="B869" t="s">
        <v>97</v>
      </c>
      <c r="C869" t="s">
        <v>86</v>
      </c>
      <c r="D869" t="s">
        <v>9</v>
      </c>
      <c r="E869" t="s">
        <v>46</v>
      </c>
      <c r="F869" s="8">
        <v>0.26024076604798596</v>
      </c>
      <c r="G869" s="8">
        <v>0.18621308300980982</v>
      </c>
      <c r="H869" t="s">
        <v>123</v>
      </c>
      <c r="I869">
        <v>155</v>
      </c>
      <c r="J869">
        <v>180</v>
      </c>
      <c r="M869" s="9">
        <f>(Table_3[[#This Row],[Värde]]-Table_3[[#This Row],[Total]])</f>
        <v>7.402768303817614E-2</v>
      </c>
      <c r="N869">
        <f>Table_3[[#This Row],[Värde]]*100</f>
        <v>26.024076604798594</v>
      </c>
      <c r="O869" t="str">
        <f>FIXED(Table_3[[#This Row],[Värde_num]],0)</f>
        <v>26</v>
      </c>
      <c r="P869" t="str">
        <f>Table_3[[#This Row],[Undergrupp]]&amp;" ("&amp;Table_3[[#This Row],[Varde_heltal]]&amp;"%)"</f>
        <v>Fackligt medlemskap: Nej (26%)</v>
      </c>
    </row>
    <row r="870" spans="1:16" x14ac:dyDescent="0.2">
      <c r="A870" t="s">
        <v>0</v>
      </c>
      <c r="B870" t="s">
        <v>97</v>
      </c>
      <c r="C870" t="s">
        <v>86</v>
      </c>
      <c r="D870" t="s">
        <v>11</v>
      </c>
      <c r="E870" t="s">
        <v>53</v>
      </c>
      <c r="F870" s="8">
        <v>0.12577853113656276</v>
      </c>
      <c r="G870" s="8">
        <v>0.18621308300980982</v>
      </c>
      <c r="H870" t="s">
        <v>124</v>
      </c>
      <c r="I870">
        <v>212</v>
      </c>
      <c r="J870">
        <v>213</v>
      </c>
      <c r="M870" s="9">
        <f>(Table_3[[#This Row],[Värde]]-Table_3[[#This Row],[Total]])</f>
        <v>-6.0434551873247061E-2</v>
      </c>
      <c r="N870">
        <f>Table_3[[#This Row],[Värde]]*100</f>
        <v>12.577853113656277</v>
      </c>
      <c r="O870" t="str">
        <f>FIXED(Table_3[[#This Row],[Värde_num]],0)</f>
        <v>13</v>
      </c>
      <c r="P870" t="str">
        <f>Table_3[[#This Row],[Undergrupp]]&amp;" ("&amp;Table_3[[#This Row],[Varde_heltal]]&amp;"%)"</f>
        <v>Hushållsinkomst: 300k-499k (13%)</v>
      </c>
    </row>
    <row r="871" spans="1:16" x14ac:dyDescent="0.2">
      <c r="A871" t="s">
        <v>0</v>
      </c>
      <c r="B871" t="s">
        <v>97</v>
      </c>
      <c r="C871" t="s">
        <v>86</v>
      </c>
      <c r="D871" t="s">
        <v>13</v>
      </c>
      <c r="E871" t="s">
        <v>59</v>
      </c>
      <c r="F871" s="8">
        <v>0.2188107985284756</v>
      </c>
      <c r="G871" s="8">
        <v>0.18621308300980982</v>
      </c>
      <c r="H871" t="s">
        <v>123</v>
      </c>
      <c r="I871">
        <v>390</v>
      </c>
      <c r="J871">
        <v>403</v>
      </c>
      <c r="M871" s="9">
        <f>(Table_3[[#This Row],[Värde]]-Table_3[[#This Row],[Total]])</f>
        <v>3.2597715518665776E-2</v>
      </c>
      <c r="N871">
        <f>Table_3[[#This Row],[Värde]]*100</f>
        <v>21.881079852847559</v>
      </c>
      <c r="O871" t="str">
        <f>FIXED(Table_3[[#This Row],[Värde_num]],0)</f>
        <v>22</v>
      </c>
      <c r="P871" t="str">
        <f>Table_3[[#This Row],[Undergrupp]]&amp;" ("&amp;Table_3[[#This Row],[Varde_heltal]]&amp;"%)"</f>
        <v>Boende i: Storstäder och storstadsnära kommuner (22%)</v>
      </c>
    </row>
    <row r="872" spans="1:16" x14ac:dyDescent="0.2">
      <c r="A872" t="s">
        <v>0</v>
      </c>
      <c r="B872" t="s">
        <v>97</v>
      </c>
      <c r="C872" t="s">
        <v>86</v>
      </c>
      <c r="D872" t="s">
        <v>13</v>
      </c>
      <c r="E872" t="s">
        <v>60</v>
      </c>
      <c r="F872" s="8">
        <v>0.12064250230532289</v>
      </c>
      <c r="G872" s="8">
        <v>0.18621308300980982</v>
      </c>
      <c r="H872" t="s">
        <v>124</v>
      </c>
      <c r="I872">
        <v>335</v>
      </c>
      <c r="J872">
        <v>326</v>
      </c>
      <c r="M872" s="9">
        <f>(Table_3[[#This Row],[Värde]]-Table_3[[#This Row],[Total]])</f>
        <v>-6.557058070448693E-2</v>
      </c>
      <c r="N872">
        <f>Table_3[[#This Row],[Värde]]*100</f>
        <v>12.06425023053229</v>
      </c>
      <c r="O872" t="str">
        <f>FIXED(Table_3[[#This Row],[Värde_num]],0)</f>
        <v>12</v>
      </c>
      <c r="P872" t="str">
        <f>Table_3[[#This Row],[Undergrupp]]&amp;" ("&amp;Table_3[[#This Row],[Varde_heltal]]&amp;"%)"</f>
        <v>Boende i: Större städer och kommuner nära större stad (12%)</v>
      </c>
    </row>
    <row r="873" spans="1:16" x14ac:dyDescent="0.2">
      <c r="A873" t="s">
        <v>0</v>
      </c>
      <c r="B873" t="s">
        <v>97</v>
      </c>
      <c r="C873" t="s">
        <v>86</v>
      </c>
      <c r="D873" t="s">
        <v>14</v>
      </c>
      <c r="E873" t="s">
        <v>63</v>
      </c>
      <c r="F873" s="8">
        <v>0.12938424827370607</v>
      </c>
      <c r="G873" s="8">
        <v>0.18621308300980982</v>
      </c>
      <c r="H873" t="s">
        <v>124</v>
      </c>
      <c r="I873">
        <v>181</v>
      </c>
      <c r="J873">
        <v>170</v>
      </c>
      <c r="M873" s="9">
        <f>(Table_3[[#This Row],[Värde]]-Table_3[[#This Row],[Total]])</f>
        <v>-5.6828834736103756E-2</v>
      </c>
      <c r="N873">
        <f>Table_3[[#This Row],[Värde]]*100</f>
        <v>12.938424827370607</v>
      </c>
      <c r="O873" t="str">
        <f>FIXED(Table_3[[#This Row],[Värde_num]],0)</f>
        <v>13</v>
      </c>
      <c r="P873" t="str">
        <f>Table_3[[#This Row],[Undergrupp]]&amp;" ("&amp;Table_3[[#This Row],[Varde_heltal]]&amp;"%)"</f>
        <v>Boende i: Östra (13%)</v>
      </c>
    </row>
    <row r="874" spans="1:16" x14ac:dyDescent="0.2">
      <c r="A874" t="s">
        <v>0</v>
      </c>
      <c r="B874" t="s">
        <v>97</v>
      </c>
      <c r="C874" t="s">
        <v>86</v>
      </c>
      <c r="D874" t="s">
        <v>14</v>
      </c>
      <c r="E874" t="s">
        <v>64</v>
      </c>
      <c r="F874" s="8">
        <v>0.25122670901463295</v>
      </c>
      <c r="G874" s="8">
        <v>0.18621308300980982</v>
      </c>
      <c r="H874" t="s">
        <v>123</v>
      </c>
      <c r="I874">
        <v>230</v>
      </c>
      <c r="J874">
        <v>235</v>
      </c>
      <c r="M874" s="9">
        <f>(Table_3[[#This Row],[Värde]]-Table_3[[#This Row],[Total]])</f>
        <v>6.5013626004823133E-2</v>
      </c>
      <c r="N874">
        <f>Table_3[[#This Row],[Värde]]*100</f>
        <v>25.122670901463295</v>
      </c>
      <c r="O874" t="str">
        <f>FIXED(Table_3[[#This Row],[Värde_num]],0)</f>
        <v>25</v>
      </c>
      <c r="P874" t="str">
        <f>Table_3[[#This Row],[Undergrupp]]&amp;" ("&amp;Table_3[[#This Row],[Varde_heltal]]&amp;"%)"</f>
        <v>Boende i: Södra (25%)</v>
      </c>
    </row>
    <row r="875" spans="1:16" x14ac:dyDescent="0.2">
      <c r="A875" t="s">
        <v>0</v>
      </c>
      <c r="B875" t="s">
        <v>97</v>
      </c>
      <c r="C875" t="s">
        <v>86</v>
      </c>
      <c r="D875" t="s">
        <v>15</v>
      </c>
      <c r="E875" t="s">
        <v>72</v>
      </c>
      <c r="F875" s="8">
        <v>7.1998110445274668E-2</v>
      </c>
      <c r="G875" s="8">
        <v>0.18621308300980982</v>
      </c>
      <c r="H875" t="s">
        <v>124</v>
      </c>
      <c r="I875">
        <v>79</v>
      </c>
      <c r="J875">
        <v>63</v>
      </c>
      <c r="M875" s="9">
        <f>(Table_3[[#This Row],[Värde]]-Table_3[[#This Row],[Total]])</f>
        <v>-0.11421497256453515</v>
      </c>
      <c r="N875">
        <f>Table_3[[#This Row],[Värde]]*100</f>
        <v>7.1998110445274666</v>
      </c>
      <c r="O875" t="str">
        <f>FIXED(Table_3[[#This Row],[Värde_num]],0)</f>
        <v>7</v>
      </c>
      <c r="P875" t="str">
        <f>Table_3[[#This Row],[Undergrupp]]&amp;" ("&amp;Table_3[[#This Row],[Varde_heltal]]&amp;"%)"</f>
        <v>Partisympati: V (7%)</v>
      </c>
    </row>
    <row r="876" spans="1:16" x14ac:dyDescent="0.2">
      <c r="A876" t="s">
        <v>0</v>
      </c>
      <c r="B876" t="s">
        <v>97</v>
      </c>
      <c r="C876" t="s">
        <v>86</v>
      </c>
      <c r="D876" t="s">
        <v>15</v>
      </c>
      <c r="E876" t="s">
        <v>73</v>
      </c>
      <c r="F876" s="8">
        <v>8.7397787344362057E-2</v>
      </c>
      <c r="G876" s="8">
        <v>0.18621308300980982</v>
      </c>
      <c r="H876" t="s">
        <v>124</v>
      </c>
      <c r="I876">
        <v>85</v>
      </c>
      <c r="J876">
        <v>71</v>
      </c>
      <c r="M876" s="9">
        <f>(Table_3[[#This Row],[Värde]]-Table_3[[#This Row],[Total]])</f>
        <v>-9.8815295665447764E-2</v>
      </c>
      <c r="N876">
        <f>Table_3[[#This Row],[Värde]]*100</f>
        <v>8.7397787344362055</v>
      </c>
      <c r="O876" t="str">
        <f>FIXED(Table_3[[#This Row],[Värde_num]],0)</f>
        <v>9</v>
      </c>
      <c r="P876" t="str">
        <f>Table_3[[#This Row],[Undergrupp]]&amp;" ("&amp;Table_3[[#This Row],[Varde_heltal]]&amp;"%)"</f>
        <v>Partisympati: MP (9%)</v>
      </c>
    </row>
    <row r="877" spans="1:16" x14ac:dyDescent="0.2">
      <c r="A877" t="s">
        <v>0</v>
      </c>
      <c r="B877" t="s">
        <v>97</v>
      </c>
      <c r="C877" t="s">
        <v>86</v>
      </c>
      <c r="D877" t="s">
        <v>15</v>
      </c>
      <c r="E877" t="s">
        <v>75</v>
      </c>
      <c r="F877" s="8">
        <v>0.44408305832365902</v>
      </c>
      <c r="G877" s="8">
        <v>0.18621308300980982</v>
      </c>
      <c r="H877" t="s">
        <v>123</v>
      </c>
      <c r="I877">
        <v>15</v>
      </c>
      <c r="J877">
        <v>16</v>
      </c>
      <c r="M877" s="9">
        <f>(Table_3[[#This Row],[Värde]]-Table_3[[#This Row],[Total]])</f>
        <v>0.2578699753138492</v>
      </c>
      <c r="N877">
        <f>Table_3[[#This Row],[Värde]]*100</f>
        <v>44.408305832365905</v>
      </c>
      <c r="O877" t="str">
        <f>FIXED(Table_3[[#This Row],[Värde_num]],0)</f>
        <v>44</v>
      </c>
      <c r="P877" t="str">
        <f>Table_3[[#This Row],[Undergrupp]]&amp;" ("&amp;Table_3[[#This Row],[Varde_heltal]]&amp;"%)"</f>
        <v>Partisympati: Annat (44%)</v>
      </c>
    </row>
    <row r="878" spans="1:16" x14ac:dyDescent="0.2">
      <c r="A878" t="s">
        <v>0</v>
      </c>
      <c r="B878" t="s">
        <v>97</v>
      </c>
      <c r="C878" t="s">
        <v>86</v>
      </c>
      <c r="D878" t="s">
        <v>15</v>
      </c>
      <c r="E878" t="s">
        <v>77</v>
      </c>
      <c r="F878" s="8">
        <v>0.13153743627190292</v>
      </c>
      <c r="G878" s="8">
        <v>0.18621308300980982</v>
      </c>
      <c r="H878" t="s">
        <v>124</v>
      </c>
      <c r="I878">
        <v>518</v>
      </c>
      <c r="J878">
        <v>441</v>
      </c>
      <c r="M878" s="9">
        <f>(Table_3[[#This Row],[Värde]]-Table_3[[#This Row],[Total]])</f>
        <v>-5.4675646737906897E-2</v>
      </c>
      <c r="N878">
        <f>Table_3[[#This Row],[Värde]]*100</f>
        <v>13.153743627190293</v>
      </c>
      <c r="O878" t="str">
        <f>FIXED(Table_3[[#This Row],[Värde_num]],0)</f>
        <v>13</v>
      </c>
      <c r="P878" t="str">
        <f>Table_3[[#This Row],[Undergrupp]]&amp;" ("&amp;Table_3[[#This Row],[Varde_heltal]]&amp;"%)"</f>
        <v>Partisympati: S+V+MP+C (13%)</v>
      </c>
    </row>
    <row r="879" spans="1:16" x14ac:dyDescent="0.2">
      <c r="A879" t="s">
        <v>0</v>
      </c>
      <c r="B879" t="s">
        <v>97</v>
      </c>
      <c r="C879" t="s">
        <v>86</v>
      </c>
      <c r="D879" t="s">
        <v>15</v>
      </c>
      <c r="E879" t="s">
        <v>78</v>
      </c>
      <c r="F879" s="8">
        <v>0.27696400917028702</v>
      </c>
      <c r="G879" s="8">
        <v>0.18621308300980982</v>
      </c>
      <c r="H879" t="s">
        <v>123</v>
      </c>
      <c r="I879">
        <v>84</v>
      </c>
      <c r="J879">
        <v>102</v>
      </c>
      <c r="M879" s="9">
        <f>(Table_3[[#This Row],[Värde]]-Table_3[[#This Row],[Total]])</f>
        <v>9.0750926160477197E-2</v>
      </c>
      <c r="N879">
        <f>Table_3[[#This Row],[Värde]]*100</f>
        <v>27.696400917028701</v>
      </c>
      <c r="O879" t="str">
        <f>FIXED(Table_3[[#This Row],[Värde_num]],0)</f>
        <v>28</v>
      </c>
      <c r="P879" t="str">
        <f>Table_3[[#This Row],[Undergrupp]]&amp;" ("&amp;Table_3[[#This Row],[Varde_heltal]]&amp;"%)"</f>
        <v>Partisympati: Osäkra (28%)</v>
      </c>
    </row>
    <row r="880" spans="1:16" x14ac:dyDescent="0.2">
      <c r="A880" t="s">
        <v>0</v>
      </c>
      <c r="B880" t="s">
        <v>97</v>
      </c>
      <c r="C880" t="s">
        <v>87</v>
      </c>
      <c r="D880" t="s">
        <v>2</v>
      </c>
      <c r="E880" t="s">
        <v>19</v>
      </c>
      <c r="F880" s="8">
        <v>0.6252647083030809</v>
      </c>
      <c r="G880" s="8">
        <v>0.67619083353078646</v>
      </c>
      <c r="H880" t="s">
        <v>124</v>
      </c>
      <c r="I880">
        <v>143</v>
      </c>
      <c r="J880">
        <v>280</v>
      </c>
      <c r="M880" s="9">
        <f>(Table_3[[#This Row],[Värde]]-Table_3[[#This Row],[Total]])</f>
        <v>-5.0926125227705565E-2</v>
      </c>
      <c r="N880">
        <f>Table_3[[#This Row],[Värde]]*100</f>
        <v>62.526470830308092</v>
      </c>
      <c r="O880" t="str">
        <f>FIXED(Table_3[[#This Row],[Värde_num]],0)</f>
        <v>63</v>
      </c>
      <c r="P880" t="str">
        <f>Table_3[[#This Row],[Undergrupp]]&amp;" ("&amp;Table_3[[#This Row],[Varde_heltal]]&amp;"%)"</f>
        <v>Ålder: 18-34 år (63%)</v>
      </c>
    </row>
    <row r="881" spans="1:16" x14ac:dyDescent="0.2">
      <c r="A881" t="s">
        <v>0</v>
      </c>
      <c r="B881" t="s">
        <v>97</v>
      </c>
      <c r="C881" t="s">
        <v>87</v>
      </c>
      <c r="D881" t="s">
        <v>2</v>
      </c>
      <c r="E881" t="s">
        <v>20</v>
      </c>
      <c r="F881" s="8">
        <v>0.60704024528192346</v>
      </c>
      <c r="G881" s="8">
        <v>0.67619083353078646</v>
      </c>
      <c r="H881" t="s">
        <v>124</v>
      </c>
      <c r="I881">
        <v>210</v>
      </c>
      <c r="J881">
        <v>254</v>
      </c>
      <c r="M881" s="9">
        <f>(Table_3[[#This Row],[Värde]]-Table_3[[#This Row],[Total]])</f>
        <v>-6.9150588248862999E-2</v>
      </c>
      <c r="N881">
        <f>Table_3[[#This Row],[Värde]]*100</f>
        <v>60.704024528192349</v>
      </c>
      <c r="O881" t="str">
        <f>FIXED(Table_3[[#This Row],[Värde_num]],0)</f>
        <v>61</v>
      </c>
      <c r="P881" t="str">
        <f>Table_3[[#This Row],[Undergrupp]]&amp;" ("&amp;Table_3[[#This Row],[Varde_heltal]]&amp;"%)"</f>
        <v>Ålder: 35-49 år (61%)</v>
      </c>
    </row>
    <row r="882" spans="1:16" x14ac:dyDescent="0.2">
      <c r="A882" t="s">
        <v>0</v>
      </c>
      <c r="B882" t="s">
        <v>97</v>
      </c>
      <c r="C882" t="s">
        <v>87</v>
      </c>
      <c r="D882" t="s">
        <v>2</v>
      </c>
      <c r="E882" t="s">
        <v>22</v>
      </c>
      <c r="F882" s="8">
        <v>0.80165573288426661</v>
      </c>
      <c r="G882" s="8">
        <v>0.67619083353078646</v>
      </c>
      <c r="H882" t="s">
        <v>123</v>
      </c>
      <c r="I882">
        <v>357</v>
      </c>
      <c r="J882">
        <v>239</v>
      </c>
      <c r="M882" s="9">
        <f>(Table_3[[#This Row],[Värde]]-Table_3[[#This Row],[Total]])</f>
        <v>0.12546489935348015</v>
      </c>
      <c r="N882">
        <f>Table_3[[#This Row],[Värde]]*100</f>
        <v>80.165573288426657</v>
      </c>
      <c r="O882" t="str">
        <f>FIXED(Table_3[[#This Row],[Värde_num]],0)</f>
        <v>80</v>
      </c>
      <c r="P882" t="str">
        <f>Table_3[[#This Row],[Undergrupp]]&amp;" ("&amp;Table_3[[#This Row],[Varde_heltal]]&amp;"%)"</f>
        <v>Ålder: 65-84 år (80%)</v>
      </c>
    </row>
    <row r="883" spans="1:16" x14ac:dyDescent="0.2">
      <c r="A883" t="s">
        <v>0</v>
      </c>
      <c r="B883" t="s">
        <v>97</v>
      </c>
      <c r="C883" t="s">
        <v>87</v>
      </c>
      <c r="D883" t="s">
        <v>3</v>
      </c>
      <c r="E883" t="s">
        <v>24</v>
      </c>
      <c r="F883" s="8">
        <v>0.55349243512955748</v>
      </c>
      <c r="G883" s="8">
        <v>0.67619083353078646</v>
      </c>
      <c r="H883" t="s">
        <v>124</v>
      </c>
      <c r="I883">
        <v>108</v>
      </c>
      <c r="J883">
        <v>130</v>
      </c>
      <c r="M883" s="9">
        <f>(Table_3[[#This Row],[Värde]]-Table_3[[#This Row],[Total]])</f>
        <v>-0.12269839840122898</v>
      </c>
      <c r="N883">
        <f>Table_3[[#This Row],[Värde]]*100</f>
        <v>55.349243512955745</v>
      </c>
      <c r="O883" t="str">
        <f>FIXED(Table_3[[#This Row],[Värde_num]],0)</f>
        <v>55</v>
      </c>
      <c r="P883" t="str">
        <f>Table_3[[#This Row],[Undergrupp]]&amp;" ("&amp;Table_3[[#This Row],[Varde_heltal]]&amp;"%)"</f>
        <v>Man: 35-49 år (55%)</v>
      </c>
    </row>
    <row r="884" spans="1:16" x14ac:dyDescent="0.2">
      <c r="A884" t="s">
        <v>0</v>
      </c>
      <c r="B884" t="s">
        <v>97</v>
      </c>
      <c r="C884" t="s">
        <v>87</v>
      </c>
      <c r="D884" t="s">
        <v>3</v>
      </c>
      <c r="E884" t="s">
        <v>26</v>
      </c>
      <c r="F884" s="8">
        <v>0.83982832990663681</v>
      </c>
      <c r="G884" s="8">
        <v>0.67619083353078646</v>
      </c>
      <c r="H884" t="s">
        <v>123</v>
      </c>
      <c r="I884">
        <v>175</v>
      </c>
      <c r="J884">
        <v>115</v>
      </c>
      <c r="M884" s="9">
        <f>(Table_3[[#This Row],[Värde]]-Table_3[[#This Row],[Total]])</f>
        <v>0.16363749637585034</v>
      </c>
      <c r="N884">
        <f>Table_3[[#This Row],[Värde]]*100</f>
        <v>83.982832990663681</v>
      </c>
      <c r="O884" t="str">
        <f>FIXED(Table_3[[#This Row],[Värde_num]],0)</f>
        <v>84</v>
      </c>
      <c r="P884" t="str">
        <f>Table_3[[#This Row],[Undergrupp]]&amp;" ("&amp;Table_3[[#This Row],[Varde_heltal]]&amp;"%)"</f>
        <v>Man: 65-84 år (84%)</v>
      </c>
    </row>
    <row r="885" spans="1:16" x14ac:dyDescent="0.2">
      <c r="A885" t="s">
        <v>0</v>
      </c>
      <c r="B885" t="s">
        <v>97</v>
      </c>
      <c r="C885" t="s">
        <v>87</v>
      </c>
      <c r="D885" t="s">
        <v>4</v>
      </c>
      <c r="E885" t="s">
        <v>27</v>
      </c>
      <c r="F885" s="8">
        <v>0.59830699884294958</v>
      </c>
      <c r="G885" s="8">
        <v>0.67619083353078646</v>
      </c>
      <c r="H885" t="s">
        <v>124</v>
      </c>
      <c r="I885">
        <v>81</v>
      </c>
      <c r="J885">
        <v>135</v>
      </c>
      <c r="M885" s="9">
        <f>(Table_3[[#This Row],[Värde]]-Table_3[[#This Row],[Total]])</f>
        <v>-7.7883834687836884E-2</v>
      </c>
      <c r="N885">
        <f>Table_3[[#This Row],[Värde]]*100</f>
        <v>59.830699884294958</v>
      </c>
      <c r="O885" t="str">
        <f>FIXED(Table_3[[#This Row],[Värde_num]],0)</f>
        <v>60</v>
      </c>
      <c r="P885" t="str">
        <f>Table_3[[#This Row],[Undergrupp]]&amp;" ("&amp;Table_3[[#This Row],[Varde_heltal]]&amp;"%)"</f>
        <v>Kvinna: 18-34 år (60%)</v>
      </c>
    </row>
    <row r="886" spans="1:16" x14ac:dyDescent="0.2">
      <c r="A886" t="s">
        <v>0</v>
      </c>
      <c r="B886" t="s">
        <v>97</v>
      </c>
      <c r="C886" t="s">
        <v>87</v>
      </c>
      <c r="D886" t="s">
        <v>4</v>
      </c>
      <c r="E886" t="s">
        <v>30</v>
      </c>
      <c r="F886" s="8">
        <v>0.76598951174012919</v>
      </c>
      <c r="G886" s="8">
        <v>0.67619083353078646</v>
      </c>
      <c r="H886" t="s">
        <v>123</v>
      </c>
      <c r="I886">
        <v>182</v>
      </c>
      <c r="J886">
        <v>123</v>
      </c>
      <c r="M886" s="9">
        <f>(Table_3[[#This Row],[Värde]]-Table_3[[#This Row],[Total]])</f>
        <v>8.979867820934273E-2</v>
      </c>
      <c r="N886">
        <f>Table_3[[#This Row],[Värde]]*100</f>
        <v>76.598951174012925</v>
      </c>
      <c r="O886" t="str">
        <f>FIXED(Table_3[[#This Row],[Värde_num]],0)</f>
        <v>77</v>
      </c>
      <c r="P886" t="str">
        <f>Table_3[[#This Row],[Undergrupp]]&amp;" ("&amp;Table_3[[#This Row],[Varde_heltal]]&amp;"%)"</f>
        <v>Kvinna: 65-84 år (77%)</v>
      </c>
    </row>
    <row r="887" spans="1:16" x14ac:dyDescent="0.2">
      <c r="A887" t="s">
        <v>0</v>
      </c>
      <c r="B887" t="s">
        <v>97</v>
      </c>
      <c r="C887" t="s">
        <v>87</v>
      </c>
      <c r="D887" t="s">
        <v>6</v>
      </c>
      <c r="E887" t="s">
        <v>37</v>
      </c>
      <c r="F887" s="8">
        <v>0.81034792123572585</v>
      </c>
      <c r="G887" s="8">
        <v>0.67619083353078646</v>
      </c>
      <c r="H887" t="s">
        <v>123</v>
      </c>
      <c r="I887">
        <v>328</v>
      </c>
      <c r="J887">
        <v>224</v>
      </c>
      <c r="M887" s="9">
        <f>(Table_3[[#This Row],[Värde]]-Table_3[[#This Row],[Total]])</f>
        <v>0.13415708770493939</v>
      </c>
      <c r="N887">
        <f>Table_3[[#This Row],[Värde]]*100</f>
        <v>81.034792123572586</v>
      </c>
      <c r="O887" t="str">
        <f>FIXED(Table_3[[#This Row],[Värde_num]],0)</f>
        <v>81</v>
      </c>
      <c r="P887" t="str">
        <f>Table_3[[#This Row],[Undergrupp]]&amp;" ("&amp;Table_3[[#This Row],[Varde_heltal]]&amp;"%)"</f>
        <v>Sysselsättning: Pensionär (81%)</v>
      </c>
    </row>
    <row r="888" spans="1:16" x14ac:dyDescent="0.2">
      <c r="A888" t="s">
        <v>0</v>
      </c>
      <c r="B888" t="s">
        <v>97</v>
      </c>
      <c r="C888" t="s">
        <v>87</v>
      </c>
      <c r="D888" t="s">
        <v>8</v>
      </c>
      <c r="E888" t="s">
        <v>45</v>
      </c>
      <c r="F888" s="8">
        <v>0.6941749973065362</v>
      </c>
      <c r="G888" s="8">
        <v>0.67619083353078646</v>
      </c>
      <c r="H888" t="s">
        <v>123</v>
      </c>
      <c r="I888">
        <v>784</v>
      </c>
      <c r="J888">
        <v>746</v>
      </c>
      <c r="M888" s="9">
        <f>(Table_3[[#This Row],[Värde]]-Table_3[[#This Row],[Total]])</f>
        <v>1.798416377574974E-2</v>
      </c>
      <c r="N888">
        <f>Table_3[[#This Row],[Värde]]*100</f>
        <v>69.417499730653617</v>
      </c>
      <c r="O888" t="str">
        <f>FIXED(Table_3[[#This Row],[Värde_num]],0)</f>
        <v>69</v>
      </c>
      <c r="P888" t="str">
        <f>Table_3[[#This Row],[Undergrupp]]&amp;" ("&amp;Table_3[[#This Row],[Varde_heltal]]&amp;"%)"</f>
        <v>Har inte hemmaboende barn i hushållet (69%)</v>
      </c>
    </row>
    <row r="889" spans="1:16" x14ac:dyDescent="0.2">
      <c r="A889" t="s">
        <v>0</v>
      </c>
      <c r="B889" t="s">
        <v>97</v>
      </c>
      <c r="C889" t="s">
        <v>87</v>
      </c>
      <c r="D889" t="s">
        <v>9</v>
      </c>
      <c r="E889" t="s">
        <v>46</v>
      </c>
      <c r="F889" s="8">
        <v>0.55398775522356969</v>
      </c>
      <c r="G889" s="8">
        <v>0.67619083353078646</v>
      </c>
      <c r="H889" t="s">
        <v>124</v>
      </c>
      <c r="I889">
        <v>155</v>
      </c>
      <c r="J889">
        <v>180</v>
      </c>
      <c r="M889" s="9">
        <f>(Table_3[[#This Row],[Värde]]-Table_3[[#This Row],[Total]])</f>
        <v>-0.12220307830721677</v>
      </c>
      <c r="N889">
        <f>Table_3[[#This Row],[Värde]]*100</f>
        <v>55.398775522356971</v>
      </c>
      <c r="O889" t="str">
        <f>FIXED(Table_3[[#This Row],[Värde_num]],0)</f>
        <v>55</v>
      </c>
      <c r="P889" t="str">
        <f>Table_3[[#This Row],[Undergrupp]]&amp;" ("&amp;Table_3[[#This Row],[Varde_heltal]]&amp;"%)"</f>
        <v>Fackligt medlemskap: Nej (55%)</v>
      </c>
    </row>
    <row r="890" spans="1:16" x14ac:dyDescent="0.2">
      <c r="A890" t="s">
        <v>0</v>
      </c>
      <c r="B890" t="s">
        <v>97</v>
      </c>
      <c r="C890" t="s">
        <v>87</v>
      </c>
      <c r="D890" t="s">
        <v>10</v>
      </c>
      <c r="E890" t="s">
        <v>50</v>
      </c>
      <c r="F890" s="8">
        <v>0.62295079683015564</v>
      </c>
      <c r="G890" s="8">
        <v>0.67619083353078646</v>
      </c>
      <c r="H890" t="s">
        <v>124</v>
      </c>
      <c r="I890">
        <v>224</v>
      </c>
      <c r="J890">
        <v>268</v>
      </c>
      <c r="M890" s="9">
        <f>(Table_3[[#This Row],[Värde]]-Table_3[[#This Row],[Total]])</f>
        <v>-5.3240036700630822E-2</v>
      </c>
      <c r="N890">
        <f>Table_3[[#This Row],[Värde]]*100</f>
        <v>62.295079683015565</v>
      </c>
      <c r="O890" t="str">
        <f>FIXED(Table_3[[#This Row],[Värde_num]],0)</f>
        <v>62</v>
      </c>
      <c r="P890" t="str">
        <f>Table_3[[#This Row],[Undergrupp]]&amp;" ("&amp;Table_3[[#This Row],[Varde_heltal]]&amp;"%)"</f>
        <v>Sektor: Privat (62%)</v>
      </c>
    </row>
    <row r="891" spans="1:16" x14ac:dyDescent="0.2">
      <c r="A891" t="s">
        <v>0</v>
      </c>
      <c r="B891" t="s">
        <v>97</v>
      </c>
      <c r="C891" t="s">
        <v>87</v>
      </c>
      <c r="D891" t="s">
        <v>11</v>
      </c>
      <c r="E891" t="s">
        <v>53</v>
      </c>
      <c r="F891" s="8">
        <v>0.76150436990821857</v>
      </c>
      <c r="G891" s="8">
        <v>0.67619083353078646</v>
      </c>
      <c r="H891" t="s">
        <v>123</v>
      </c>
      <c r="I891">
        <v>212</v>
      </c>
      <c r="J891">
        <v>213</v>
      </c>
      <c r="M891" s="9">
        <f>(Table_3[[#This Row],[Värde]]-Table_3[[#This Row],[Total]])</f>
        <v>8.5313536377432109E-2</v>
      </c>
      <c r="N891">
        <f>Table_3[[#This Row],[Värde]]*100</f>
        <v>76.150436990821859</v>
      </c>
      <c r="O891" t="str">
        <f>FIXED(Table_3[[#This Row],[Värde_num]],0)</f>
        <v>76</v>
      </c>
      <c r="P891" t="str">
        <f>Table_3[[#This Row],[Undergrupp]]&amp;" ("&amp;Table_3[[#This Row],[Varde_heltal]]&amp;"%)"</f>
        <v>Hushållsinkomst: 300k-499k (76%)</v>
      </c>
    </row>
    <row r="892" spans="1:16" x14ac:dyDescent="0.2">
      <c r="A892" t="s">
        <v>0</v>
      </c>
      <c r="B892" t="s">
        <v>97</v>
      </c>
      <c r="C892" t="s">
        <v>87</v>
      </c>
      <c r="D892" t="s">
        <v>13</v>
      </c>
      <c r="E892" t="s">
        <v>59</v>
      </c>
      <c r="F892" s="8">
        <v>0.62879861546189131</v>
      </c>
      <c r="G892" s="8">
        <v>0.67619083353078646</v>
      </c>
      <c r="H892" t="s">
        <v>124</v>
      </c>
      <c r="I892">
        <v>390</v>
      </c>
      <c r="J892">
        <v>403</v>
      </c>
      <c r="M892" s="9">
        <f>(Table_3[[#This Row],[Värde]]-Table_3[[#This Row],[Total]])</f>
        <v>-4.7392218068895153E-2</v>
      </c>
      <c r="N892">
        <f>Table_3[[#This Row],[Värde]]*100</f>
        <v>62.879861546189133</v>
      </c>
      <c r="O892" t="str">
        <f>FIXED(Table_3[[#This Row],[Värde_num]],0)</f>
        <v>63</v>
      </c>
      <c r="P892" t="str">
        <f>Table_3[[#This Row],[Undergrupp]]&amp;" ("&amp;Table_3[[#This Row],[Varde_heltal]]&amp;"%)"</f>
        <v>Boende i: Storstäder och storstadsnära kommuner (63%)</v>
      </c>
    </row>
    <row r="893" spans="1:16" x14ac:dyDescent="0.2">
      <c r="A893" t="s">
        <v>0</v>
      </c>
      <c r="B893" t="s">
        <v>97</v>
      </c>
      <c r="C893" t="s">
        <v>87</v>
      </c>
      <c r="D893" t="s">
        <v>13</v>
      </c>
      <c r="E893" t="s">
        <v>60</v>
      </c>
      <c r="F893" s="8">
        <v>0.75715756193037664</v>
      </c>
      <c r="G893" s="8">
        <v>0.67619083353078646</v>
      </c>
      <c r="H893" t="s">
        <v>123</v>
      </c>
      <c r="I893">
        <v>335</v>
      </c>
      <c r="J893">
        <v>326</v>
      </c>
      <c r="M893" s="9">
        <f>(Table_3[[#This Row],[Värde]]-Table_3[[#This Row],[Total]])</f>
        <v>8.0966728399590182E-2</v>
      </c>
      <c r="N893">
        <f>Table_3[[#This Row],[Värde]]*100</f>
        <v>75.715756193037663</v>
      </c>
      <c r="O893" t="str">
        <f>FIXED(Table_3[[#This Row],[Värde_num]],0)</f>
        <v>76</v>
      </c>
      <c r="P893" t="str">
        <f>Table_3[[#This Row],[Undergrupp]]&amp;" ("&amp;Table_3[[#This Row],[Varde_heltal]]&amp;"%)"</f>
        <v>Boende i: Större städer och kommuner nära större stad (76%)</v>
      </c>
    </row>
    <row r="894" spans="1:16" x14ac:dyDescent="0.2">
      <c r="A894" t="s">
        <v>0</v>
      </c>
      <c r="B894" t="s">
        <v>97</v>
      </c>
      <c r="C894" t="s">
        <v>87</v>
      </c>
      <c r="D894" t="s">
        <v>14</v>
      </c>
      <c r="E894" t="s">
        <v>63</v>
      </c>
      <c r="F894" s="8">
        <v>0.76226209103682874</v>
      </c>
      <c r="G894" s="8">
        <v>0.67619083353078646</v>
      </c>
      <c r="H894" t="s">
        <v>123</v>
      </c>
      <c r="I894">
        <v>181</v>
      </c>
      <c r="J894">
        <v>170</v>
      </c>
      <c r="M894" s="9">
        <f>(Table_3[[#This Row],[Värde]]-Table_3[[#This Row],[Total]])</f>
        <v>8.6071257506042276E-2</v>
      </c>
      <c r="N894">
        <f>Table_3[[#This Row],[Värde]]*100</f>
        <v>76.226209103682876</v>
      </c>
      <c r="O894" t="str">
        <f>FIXED(Table_3[[#This Row],[Värde_num]],0)</f>
        <v>76</v>
      </c>
      <c r="P894" t="str">
        <f>Table_3[[#This Row],[Undergrupp]]&amp;" ("&amp;Table_3[[#This Row],[Varde_heltal]]&amp;"%)"</f>
        <v>Boende i: Östra (76%)</v>
      </c>
    </row>
    <row r="895" spans="1:16" x14ac:dyDescent="0.2">
      <c r="A895" t="s">
        <v>0</v>
      </c>
      <c r="B895" t="s">
        <v>97</v>
      </c>
      <c r="C895" t="s">
        <v>87</v>
      </c>
      <c r="D895" t="s">
        <v>14</v>
      </c>
      <c r="E895" t="s">
        <v>64</v>
      </c>
      <c r="F895" s="8">
        <v>0.60770683402574077</v>
      </c>
      <c r="G895" s="8">
        <v>0.67619083353078646</v>
      </c>
      <c r="H895" t="s">
        <v>124</v>
      </c>
      <c r="I895">
        <v>230</v>
      </c>
      <c r="J895">
        <v>235</v>
      </c>
      <c r="M895" s="9">
        <f>(Table_3[[#This Row],[Värde]]-Table_3[[#This Row],[Total]])</f>
        <v>-6.848399950504569E-2</v>
      </c>
      <c r="N895">
        <f>Table_3[[#This Row],[Värde]]*100</f>
        <v>60.770683402574079</v>
      </c>
      <c r="O895" t="str">
        <f>FIXED(Table_3[[#This Row],[Värde_num]],0)</f>
        <v>61</v>
      </c>
      <c r="P895" t="str">
        <f>Table_3[[#This Row],[Undergrupp]]&amp;" ("&amp;Table_3[[#This Row],[Varde_heltal]]&amp;"%)"</f>
        <v>Boende i: Södra (61%)</v>
      </c>
    </row>
    <row r="896" spans="1:16" x14ac:dyDescent="0.2">
      <c r="A896" t="s">
        <v>0</v>
      </c>
      <c r="B896" t="s">
        <v>97</v>
      </c>
      <c r="C896" t="s">
        <v>87</v>
      </c>
      <c r="D896" t="s">
        <v>15</v>
      </c>
      <c r="E896" t="s">
        <v>67</v>
      </c>
      <c r="F896" s="8">
        <v>0.60200856519154844</v>
      </c>
      <c r="G896" s="8">
        <v>0.67619083353078646</v>
      </c>
      <c r="H896" t="s">
        <v>124</v>
      </c>
      <c r="I896">
        <v>146</v>
      </c>
      <c r="J896">
        <v>157</v>
      </c>
      <c r="M896" s="9">
        <f>(Table_3[[#This Row],[Värde]]-Table_3[[#This Row],[Total]])</f>
        <v>-7.4182268339238022E-2</v>
      </c>
      <c r="N896">
        <f>Table_3[[#This Row],[Värde]]*100</f>
        <v>60.200856519154847</v>
      </c>
      <c r="O896" t="str">
        <f>FIXED(Table_3[[#This Row],[Värde_num]],0)</f>
        <v>60</v>
      </c>
      <c r="P896" t="str">
        <f>Table_3[[#This Row],[Undergrupp]]&amp;" ("&amp;Table_3[[#This Row],[Varde_heltal]]&amp;"%)"</f>
        <v>Partisympati: M (60%)</v>
      </c>
    </row>
    <row r="897" spans="1:16" x14ac:dyDescent="0.2">
      <c r="A897" t="s">
        <v>0</v>
      </c>
      <c r="B897" t="s">
        <v>97</v>
      </c>
      <c r="C897" t="s">
        <v>87</v>
      </c>
      <c r="D897" t="s">
        <v>15</v>
      </c>
      <c r="E897" t="s">
        <v>71</v>
      </c>
      <c r="F897" s="8">
        <v>0.74855979525025051</v>
      </c>
      <c r="G897" s="8">
        <v>0.67619083353078646</v>
      </c>
      <c r="H897" t="s">
        <v>123</v>
      </c>
      <c r="I897">
        <v>299</v>
      </c>
      <c r="J897">
        <v>273</v>
      </c>
      <c r="M897" s="9">
        <f>(Table_3[[#This Row],[Värde]]-Table_3[[#This Row],[Total]])</f>
        <v>7.2368961719464053E-2</v>
      </c>
      <c r="N897">
        <f>Table_3[[#This Row],[Värde]]*100</f>
        <v>74.855979525025049</v>
      </c>
      <c r="O897" t="str">
        <f>FIXED(Table_3[[#This Row],[Värde_num]],0)</f>
        <v>75</v>
      </c>
      <c r="P897" t="str">
        <f>Table_3[[#This Row],[Undergrupp]]&amp;" ("&amp;Table_3[[#This Row],[Varde_heltal]]&amp;"%)"</f>
        <v>Partisympati: S (75%)</v>
      </c>
    </row>
    <row r="898" spans="1:16" x14ac:dyDescent="0.2">
      <c r="A898" t="s">
        <v>0</v>
      </c>
      <c r="B898" t="s">
        <v>97</v>
      </c>
      <c r="C898" t="s">
        <v>87</v>
      </c>
      <c r="D898" t="s">
        <v>15</v>
      </c>
      <c r="E898" t="s">
        <v>72</v>
      </c>
      <c r="F898" s="8">
        <v>0.84186052574694525</v>
      </c>
      <c r="G898" s="8">
        <v>0.67619083353078646</v>
      </c>
      <c r="H898" t="s">
        <v>123</v>
      </c>
      <c r="I898">
        <v>79</v>
      </c>
      <c r="J898">
        <v>63</v>
      </c>
      <c r="M898" s="9">
        <f>(Table_3[[#This Row],[Värde]]-Table_3[[#This Row],[Total]])</f>
        <v>0.16566969221615879</v>
      </c>
      <c r="N898">
        <f>Table_3[[#This Row],[Värde]]*100</f>
        <v>84.186052574694529</v>
      </c>
      <c r="O898" t="str">
        <f>FIXED(Table_3[[#This Row],[Värde_num]],0)</f>
        <v>84</v>
      </c>
      <c r="P898" t="str">
        <f>Table_3[[#This Row],[Undergrupp]]&amp;" ("&amp;Table_3[[#This Row],[Varde_heltal]]&amp;"%)"</f>
        <v>Partisympati: V (84%)</v>
      </c>
    </row>
    <row r="899" spans="1:16" x14ac:dyDescent="0.2">
      <c r="A899" t="s">
        <v>0</v>
      </c>
      <c r="B899" t="s">
        <v>97</v>
      </c>
      <c r="C899" t="s">
        <v>87</v>
      </c>
      <c r="D899" t="s">
        <v>15</v>
      </c>
      <c r="E899" t="s">
        <v>74</v>
      </c>
      <c r="F899" s="8">
        <v>0.58201048748575723</v>
      </c>
      <c r="G899" s="8">
        <v>0.67619083353078646</v>
      </c>
      <c r="H899" t="s">
        <v>124</v>
      </c>
      <c r="I899">
        <v>152</v>
      </c>
      <c r="J899">
        <v>192</v>
      </c>
      <c r="M899" s="9">
        <f>(Table_3[[#This Row],[Värde]]-Table_3[[#This Row],[Total]])</f>
        <v>-9.4180346045029228E-2</v>
      </c>
      <c r="N899">
        <f>Table_3[[#This Row],[Värde]]*100</f>
        <v>58.201048748575722</v>
      </c>
      <c r="O899" t="str">
        <f>FIXED(Table_3[[#This Row],[Värde_num]],0)</f>
        <v>58</v>
      </c>
      <c r="P899" t="str">
        <f>Table_3[[#This Row],[Undergrupp]]&amp;" ("&amp;Table_3[[#This Row],[Varde_heltal]]&amp;"%)"</f>
        <v>Partisympati: SD (58%)</v>
      </c>
    </row>
    <row r="900" spans="1:16" x14ac:dyDescent="0.2">
      <c r="A900" t="s">
        <v>0</v>
      </c>
      <c r="B900" t="s">
        <v>97</v>
      </c>
      <c r="C900" t="s">
        <v>87</v>
      </c>
      <c r="D900" t="s">
        <v>15</v>
      </c>
      <c r="E900" t="s">
        <v>75</v>
      </c>
      <c r="F900" s="8">
        <v>0.29322349075080162</v>
      </c>
      <c r="G900" s="8">
        <v>0.67619083353078646</v>
      </c>
      <c r="H900" t="s">
        <v>124</v>
      </c>
      <c r="I900">
        <v>15</v>
      </c>
      <c r="J900">
        <v>16</v>
      </c>
      <c r="M900" s="9">
        <f>(Table_3[[#This Row],[Värde]]-Table_3[[#This Row],[Total]])</f>
        <v>-0.38296734277998484</v>
      </c>
      <c r="N900">
        <f>Table_3[[#This Row],[Värde]]*100</f>
        <v>29.322349075080162</v>
      </c>
      <c r="O900" t="str">
        <f>FIXED(Table_3[[#This Row],[Värde_num]],0)</f>
        <v>29</v>
      </c>
      <c r="P900" t="str">
        <f>Table_3[[#This Row],[Undergrupp]]&amp;" ("&amp;Table_3[[#This Row],[Varde_heltal]]&amp;"%)"</f>
        <v>Partisympati: Annat (29%)</v>
      </c>
    </row>
    <row r="901" spans="1:16" x14ac:dyDescent="0.2">
      <c r="A901" t="s">
        <v>0</v>
      </c>
      <c r="B901" t="s">
        <v>97</v>
      </c>
      <c r="C901" t="s">
        <v>87</v>
      </c>
      <c r="D901" t="s">
        <v>15</v>
      </c>
      <c r="E901" t="s">
        <v>77</v>
      </c>
      <c r="F901" s="8">
        <v>0.76912925907481311</v>
      </c>
      <c r="G901" s="8">
        <v>0.67619083353078646</v>
      </c>
      <c r="H901" t="s">
        <v>123</v>
      </c>
      <c r="I901">
        <v>518</v>
      </c>
      <c r="J901">
        <v>441</v>
      </c>
      <c r="M901" s="9">
        <f>(Table_3[[#This Row],[Värde]]-Table_3[[#This Row],[Total]])</f>
        <v>9.2938425544026648E-2</v>
      </c>
      <c r="N901">
        <f>Table_3[[#This Row],[Värde]]*100</f>
        <v>76.912925907481309</v>
      </c>
      <c r="O901" t="str">
        <f>FIXED(Table_3[[#This Row],[Värde_num]],0)</f>
        <v>77</v>
      </c>
      <c r="P901" t="str">
        <f>Table_3[[#This Row],[Undergrupp]]&amp;" ("&amp;Table_3[[#This Row],[Varde_heltal]]&amp;"%)"</f>
        <v>Partisympati: S+V+MP+C (77%)</v>
      </c>
    </row>
    <row r="902" spans="1:16" x14ac:dyDescent="0.2">
      <c r="A902" t="s">
        <v>0</v>
      </c>
      <c r="B902" t="s">
        <v>97</v>
      </c>
      <c r="C902" t="s">
        <v>88</v>
      </c>
      <c r="D902" t="s">
        <v>2</v>
      </c>
      <c r="E902" t="s">
        <v>19</v>
      </c>
      <c r="F902" s="8">
        <v>0.1723668681727214</v>
      </c>
      <c r="G902" s="8">
        <v>0.13759608345940286</v>
      </c>
      <c r="H902" t="s">
        <v>123</v>
      </c>
      <c r="I902">
        <v>143</v>
      </c>
      <c r="J902">
        <v>280</v>
      </c>
      <c r="M902" s="9">
        <f>(Table_3[[#This Row],[Värde]]-Table_3[[#This Row],[Total]])</f>
        <v>3.4770784713318542E-2</v>
      </c>
      <c r="N902">
        <f>Table_3[[#This Row],[Värde]]*100</f>
        <v>17.23668681727214</v>
      </c>
      <c r="O902" t="str">
        <f>FIXED(Table_3[[#This Row],[Värde_num]],0)</f>
        <v>17</v>
      </c>
      <c r="P902" t="str">
        <f>Table_3[[#This Row],[Undergrupp]]&amp;" ("&amp;Table_3[[#This Row],[Varde_heltal]]&amp;"%)"</f>
        <v>Ålder: 18-34 år (17%)</v>
      </c>
    </row>
    <row r="903" spans="1:16" x14ac:dyDescent="0.2">
      <c r="A903" t="s">
        <v>0</v>
      </c>
      <c r="B903" t="s">
        <v>97</v>
      </c>
      <c r="C903" t="s">
        <v>88</v>
      </c>
      <c r="D903" t="s">
        <v>2</v>
      </c>
      <c r="E903" t="s">
        <v>22</v>
      </c>
      <c r="F903" s="8">
        <v>9.493226288564896E-2</v>
      </c>
      <c r="G903" s="8">
        <v>0.13759608345940286</v>
      </c>
      <c r="H903" t="s">
        <v>124</v>
      </c>
      <c r="I903">
        <v>357</v>
      </c>
      <c r="J903">
        <v>239</v>
      </c>
      <c r="M903" s="9">
        <f>(Table_3[[#This Row],[Värde]]-Table_3[[#This Row],[Total]])</f>
        <v>-4.2663820573753897E-2</v>
      </c>
      <c r="N903">
        <f>Table_3[[#This Row],[Värde]]*100</f>
        <v>9.4932262885648964</v>
      </c>
      <c r="O903" t="str">
        <f>FIXED(Table_3[[#This Row],[Värde_num]],0)</f>
        <v>9</v>
      </c>
      <c r="P903" t="str">
        <f>Table_3[[#This Row],[Undergrupp]]&amp;" ("&amp;Table_3[[#This Row],[Varde_heltal]]&amp;"%)"</f>
        <v>Ålder: 65-84 år (9%)</v>
      </c>
    </row>
    <row r="904" spans="1:16" x14ac:dyDescent="0.2">
      <c r="A904" t="s">
        <v>0</v>
      </c>
      <c r="B904" t="s">
        <v>97</v>
      </c>
      <c r="C904" t="s">
        <v>88</v>
      </c>
      <c r="D904" t="s">
        <v>4</v>
      </c>
      <c r="E904" t="s">
        <v>27</v>
      </c>
      <c r="F904" s="8">
        <v>0.20667974339424522</v>
      </c>
      <c r="G904" s="8">
        <v>0.13759608345940286</v>
      </c>
      <c r="H904" t="s">
        <v>123</v>
      </c>
      <c r="I904">
        <v>81</v>
      </c>
      <c r="J904">
        <v>135</v>
      </c>
      <c r="M904" s="9">
        <f>(Table_3[[#This Row],[Värde]]-Table_3[[#This Row],[Total]])</f>
        <v>6.9083659934842362E-2</v>
      </c>
      <c r="N904">
        <f>Table_3[[#This Row],[Värde]]*100</f>
        <v>20.667974339424521</v>
      </c>
      <c r="O904" t="str">
        <f>FIXED(Table_3[[#This Row],[Värde_num]],0)</f>
        <v>21</v>
      </c>
      <c r="P904" t="str">
        <f>Table_3[[#This Row],[Undergrupp]]&amp;" ("&amp;Table_3[[#This Row],[Varde_heltal]]&amp;"%)"</f>
        <v>Kvinna: 18-34 år (21%)</v>
      </c>
    </row>
    <row r="905" spans="1:16" x14ac:dyDescent="0.2">
      <c r="A905" t="s">
        <v>0</v>
      </c>
      <c r="B905" t="s">
        <v>97</v>
      </c>
      <c r="C905" t="s">
        <v>88</v>
      </c>
      <c r="D905" t="s">
        <v>6</v>
      </c>
      <c r="E905" t="s">
        <v>33</v>
      </c>
      <c r="F905" s="8">
        <v>0.19133394281480751</v>
      </c>
      <c r="G905" s="8">
        <v>0.13759608345940286</v>
      </c>
      <c r="H905" t="s">
        <v>123</v>
      </c>
      <c r="I905">
        <v>80</v>
      </c>
      <c r="J905">
        <v>146</v>
      </c>
      <c r="M905" s="9">
        <f>(Table_3[[#This Row],[Värde]]-Table_3[[#This Row],[Total]])</f>
        <v>5.3737859355404649E-2</v>
      </c>
      <c r="N905">
        <f>Table_3[[#This Row],[Värde]]*100</f>
        <v>19.133394281480751</v>
      </c>
      <c r="O905" t="str">
        <f>FIXED(Table_3[[#This Row],[Värde_num]],0)</f>
        <v>19</v>
      </c>
      <c r="P905" t="str">
        <f>Table_3[[#This Row],[Undergrupp]]&amp;" ("&amp;Table_3[[#This Row],[Varde_heltal]]&amp;"%)"</f>
        <v>Sysselsättning: Studerande (19%)</v>
      </c>
    </row>
    <row r="906" spans="1:16" x14ac:dyDescent="0.2">
      <c r="A906" t="s">
        <v>0</v>
      </c>
      <c r="B906" t="s">
        <v>97</v>
      </c>
      <c r="C906" t="s">
        <v>88</v>
      </c>
      <c r="D906" t="s">
        <v>6</v>
      </c>
      <c r="E906" t="s">
        <v>37</v>
      </c>
      <c r="F906" s="8">
        <v>9.2412146919942414E-2</v>
      </c>
      <c r="G906" s="8">
        <v>0.13759608345940286</v>
      </c>
      <c r="H906" t="s">
        <v>124</v>
      </c>
      <c r="I906">
        <v>328</v>
      </c>
      <c r="J906">
        <v>224</v>
      </c>
      <c r="M906" s="9">
        <f>(Table_3[[#This Row],[Värde]]-Table_3[[#This Row],[Total]])</f>
        <v>-4.5183936539460443E-2</v>
      </c>
      <c r="N906">
        <f>Table_3[[#This Row],[Värde]]*100</f>
        <v>9.2412146919942408</v>
      </c>
      <c r="O906" t="str">
        <f>FIXED(Table_3[[#This Row],[Värde_num]],0)</f>
        <v>9</v>
      </c>
      <c r="P906" t="str">
        <f>Table_3[[#This Row],[Undergrupp]]&amp;" ("&amp;Table_3[[#This Row],[Varde_heltal]]&amp;"%)"</f>
        <v>Sysselsättning: Pensionär (9%)</v>
      </c>
    </row>
    <row r="907" spans="1:16" x14ac:dyDescent="0.2">
      <c r="A907" t="s">
        <v>0</v>
      </c>
      <c r="B907" t="s">
        <v>97</v>
      </c>
      <c r="C907" t="s">
        <v>88</v>
      </c>
      <c r="D907" t="s">
        <v>9</v>
      </c>
      <c r="E907" t="s">
        <v>46</v>
      </c>
      <c r="F907" s="8">
        <v>0.18577147872844393</v>
      </c>
      <c r="G907" s="8">
        <v>0.13759608345940286</v>
      </c>
      <c r="H907" t="s">
        <v>123</v>
      </c>
      <c r="I907">
        <v>155</v>
      </c>
      <c r="J907">
        <v>180</v>
      </c>
      <c r="M907" s="9">
        <f>(Table_3[[#This Row],[Värde]]-Table_3[[#This Row],[Total]])</f>
        <v>4.8175395269041077E-2</v>
      </c>
      <c r="N907">
        <f>Table_3[[#This Row],[Värde]]*100</f>
        <v>18.577147872844392</v>
      </c>
      <c r="O907" t="str">
        <f>FIXED(Table_3[[#This Row],[Värde_num]],0)</f>
        <v>19</v>
      </c>
      <c r="P907" t="str">
        <f>Table_3[[#This Row],[Undergrupp]]&amp;" ("&amp;Table_3[[#This Row],[Varde_heltal]]&amp;"%)"</f>
        <v>Fackligt medlemskap: Nej (19%)</v>
      </c>
    </row>
    <row r="908" spans="1:16" x14ac:dyDescent="0.2">
      <c r="A908" t="s">
        <v>0</v>
      </c>
      <c r="B908" t="s">
        <v>97</v>
      </c>
      <c r="C908" t="s">
        <v>88</v>
      </c>
      <c r="D908" t="s">
        <v>15</v>
      </c>
      <c r="E908" t="s">
        <v>71</v>
      </c>
      <c r="F908" s="8">
        <v>9.0538153391217555E-2</v>
      </c>
      <c r="G908" s="8">
        <v>0.13759608345940286</v>
      </c>
      <c r="H908" t="s">
        <v>124</v>
      </c>
      <c r="I908">
        <v>299</v>
      </c>
      <c r="J908">
        <v>273</v>
      </c>
      <c r="M908" s="9">
        <f>(Table_3[[#This Row],[Värde]]-Table_3[[#This Row],[Total]])</f>
        <v>-4.7057930068185302E-2</v>
      </c>
      <c r="N908">
        <f>Table_3[[#This Row],[Värde]]*100</f>
        <v>9.0538153391217548</v>
      </c>
      <c r="O908" t="str">
        <f>FIXED(Table_3[[#This Row],[Värde_num]],0)</f>
        <v>9</v>
      </c>
      <c r="P908" t="str">
        <f>Table_3[[#This Row],[Undergrupp]]&amp;" ("&amp;Table_3[[#This Row],[Varde_heltal]]&amp;"%)"</f>
        <v>Partisympati: S (9%)</v>
      </c>
    </row>
    <row r="909" spans="1:16" x14ac:dyDescent="0.2">
      <c r="A909" t="s">
        <v>0</v>
      </c>
      <c r="B909" t="s">
        <v>97</v>
      </c>
      <c r="C909" t="s">
        <v>88</v>
      </c>
      <c r="D909" t="s">
        <v>15</v>
      </c>
      <c r="E909" t="s">
        <v>74</v>
      </c>
      <c r="F909" s="8">
        <v>0.23530111301655268</v>
      </c>
      <c r="G909" s="8">
        <v>0.13759608345940286</v>
      </c>
      <c r="H909" t="s">
        <v>123</v>
      </c>
      <c r="I909">
        <v>152</v>
      </c>
      <c r="J909">
        <v>192</v>
      </c>
      <c r="M909" s="9">
        <f>(Table_3[[#This Row],[Värde]]-Table_3[[#This Row],[Total]])</f>
        <v>9.7705029557149825E-2</v>
      </c>
      <c r="N909">
        <f>Table_3[[#This Row],[Värde]]*100</f>
        <v>23.530111301655268</v>
      </c>
      <c r="O909" t="str">
        <f>FIXED(Table_3[[#This Row],[Värde_num]],0)</f>
        <v>24</v>
      </c>
      <c r="P909" t="str">
        <f>Table_3[[#This Row],[Undergrupp]]&amp;" ("&amp;Table_3[[#This Row],[Varde_heltal]]&amp;"%)"</f>
        <v>Partisympati: SD (24%)</v>
      </c>
    </row>
    <row r="910" spans="1:16" x14ac:dyDescent="0.2">
      <c r="A910" t="s">
        <v>0</v>
      </c>
      <c r="B910" t="s">
        <v>97</v>
      </c>
      <c r="C910" t="s">
        <v>88</v>
      </c>
      <c r="D910" t="s">
        <v>15</v>
      </c>
      <c r="E910" t="s">
        <v>77</v>
      </c>
      <c r="F910" s="8">
        <v>9.9333304653283411E-2</v>
      </c>
      <c r="G910" s="8">
        <v>0.13759608345940286</v>
      </c>
      <c r="H910" t="s">
        <v>124</v>
      </c>
      <c r="I910">
        <v>518</v>
      </c>
      <c r="J910">
        <v>441</v>
      </c>
      <c r="M910" s="9">
        <f>(Table_3[[#This Row],[Värde]]-Table_3[[#This Row],[Total]])</f>
        <v>-3.8262778806119446E-2</v>
      </c>
      <c r="N910">
        <f>Table_3[[#This Row],[Värde]]*100</f>
        <v>9.933330465328341</v>
      </c>
      <c r="O910" t="str">
        <f>FIXED(Table_3[[#This Row],[Värde_num]],0)</f>
        <v>10</v>
      </c>
      <c r="P910" t="str">
        <f>Table_3[[#This Row],[Undergrupp]]&amp;" ("&amp;Table_3[[#This Row],[Varde_heltal]]&amp;"%)"</f>
        <v>Partisympati: S+V+MP+C (10%)</v>
      </c>
    </row>
    <row r="911" spans="1:16" x14ac:dyDescent="0.2">
      <c r="A911" t="s">
        <v>0</v>
      </c>
      <c r="B911" t="s">
        <v>98</v>
      </c>
      <c r="C911" t="s">
        <v>82</v>
      </c>
      <c r="D911" t="s">
        <v>1</v>
      </c>
      <c r="E911" t="s">
        <v>17</v>
      </c>
      <c r="F911" s="8">
        <v>0.2341217252872515</v>
      </c>
      <c r="G911" s="8">
        <v>0.26771224970913232</v>
      </c>
      <c r="H911" t="s">
        <v>124</v>
      </c>
      <c r="I911">
        <v>503</v>
      </c>
      <c r="J911">
        <v>512</v>
      </c>
      <c r="M911" s="9">
        <f>(Table_3[[#This Row],[Värde]]-Table_3[[#This Row],[Total]])</f>
        <v>-3.3590524421880819E-2</v>
      </c>
      <c r="N911">
        <f>Table_3[[#This Row],[Värde]]*100</f>
        <v>23.412172528725151</v>
      </c>
      <c r="O911" t="str">
        <f>FIXED(Table_3[[#This Row],[Värde_num]],0)</f>
        <v>23</v>
      </c>
      <c r="P911" t="str">
        <f>Table_3[[#This Row],[Undergrupp]]&amp;" ("&amp;Table_3[[#This Row],[Varde_heltal]]&amp;"%)"</f>
        <v>Kön: Man (23%)</v>
      </c>
    </row>
    <row r="912" spans="1:16" x14ac:dyDescent="0.2">
      <c r="A912" t="s">
        <v>0</v>
      </c>
      <c r="B912" t="s">
        <v>98</v>
      </c>
      <c r="C912" t="s">
        <v>82</v>
      </c>
      <c r="D912" t="s">
        <v>1</v>
      </c>
      <c r="E912" t="s">
        <v>18</v>
      </c>
      <c r="F912" s="8">
        <v>0.30187863120115632</v>
      </c>
      <c r="G912" s="8">
        <v>0.26771224970913232</v>
      </c>
      <c r="H912" t="s">
        <v>123</v>
      </c>
      <c r="I912">
        <v>512</v>
      </c>
      <c r="J912">
        <v>503</v>
      </c>
      <c r="M912" s="9">
        <f>(Table_3[[#This Row],[Värde]]-Table_3[[#This Row],[Total]])</f>
        <v>3.4166381492024001E-2</v>
      </c>
      <c r="N912">
        <f>Table_3[[#This Row],[Värde]]*100</f>
        <v>30.187863120115633</v>
      </c>
      <c r="O912" t="str">
        <f>FIXED(Table_3[[#This Row],[Värde_num]],0)</f>
        <v>30</v>
      </c>
      <c r="P912" t="str">
        <f>Table_3[[#This Row],[Undergrupp]]&amp;" ("&amp;Table_3[[#This Row],[Varde_heltal]]&amp;"%)"</f>
        <v>Kön: Kvinna (30%)</v>
      </c>
    </row>
    <row r="913" spans="1:16" x14ac:dyDescent="0.2">
      <c r="A913" t="s">
        <v>0</v>
      </c>
      <c r="B913" t="s">
        <v>98</v>
      </c>
      <c r="C913" t="s">
        <v>82</v>
      </c>
      <c r="D913" t="s">
        <v>3</v>
      </c>
      <c r="E913" t="s">
        <v>24</v>
      </c>
      <c r="F913" s="8">
        <v>0.18108690825933141</v>
      </c>
      <c r="G913" s="8">
        <v>0.26771224970913232</v>
      </c>
      <c r="H913" t="s">
        <v>124</v>
      </c>
      <c r="I913">
        <v>108</v>
      </c>
      <c r="J913">
        <v>130</v>
      </c>
      <c r="M913" s="9">
        <f>(Table_3[[#This Row],[Värde]]-Table_3[[#This Row],[Total]])</f>
        <v>-8.6625341449800913E-2</v>
      </c>
      <c r="N913">
        <f>Table_3[[#This Row],[Värde]]*100</f>
        <v>18.108690825933142</v>
      </c>
      <c r="O913" t="str">
        <f>FIXED(Table_3[[#This Row],[Värde_num]],0)</f>
        <v>18</v>
      </c>
      <c r="P913" t="str">
        <f>Table_3[[#This Row],[Undergrupp]]&amp;" ("&amp;Table_3[[#This Row],[Varde_heltal]]&amp;"%)"</f>
        <v>Man: 35-49 år (18%)</v>
      </c>
    </row>
    <row r="914" spans="1:16" x14ac:dyDescent="0.2">
      <c r="A914" t="s">
        <v>0</v>
      </c>
      <c r="B914" t="s">
        <v>98</v>
      </c>
      <c r="C914" t="s">
        <v>82</v>
      </c>
      <c r="D914" t="s">
        <v>3</v>
      </c>
      <c r="E914" t="s">
        <v>25</v>
      </c>
      <c r="F914" s="8">
        <v>0.18323235725027931</v>
      </c>
      <c r="G914" s="8">
        <v>0.26771224970913232</v>
      </c>
      <c r="H914" t="s">
        <v>124</v>
      </c>
      <c r="I914">
        <v>158</v>
      </c>
      <c r="J914">
        <v>123</v>
      </c>
      <c r="M914" s="9">
        <f>(Table_3[[#This Row],[Värde]]-Table_3[[#This Row],[Total]])</f>
        <v>-8.4479892458853012E-2</v>
      </c>
      <c r="N914">
        <f>Table_3[[#This Row],[Värde]]*100</f>
        <v>18.323235725027931</v>
      </c>
      <c r="O914" t="str">
        <f>FIXED(Table_3[[#This Row],[Värde_num]],0)</f>
        <v>18</v>
      </c>
      <c r="P914" t="str">
        <f>Table_3[[#This Row],[Undergrupp]]&amp;" ("&amp;Table_3[[#This Row],[Varde_heltal]]&amp;"%)"</f>
        <v>Man: 50-64 år (18%)</v>
      </c>
    </row>
    <row r="915" spans="1:16" x14ac:dyDescent="0.2">
      <c r="A915" t="s">
        <v>0</v>
      </c>
      <c r="B915" t="s">
        <v>98</v>
      </c>
      <c r="C915" t="s">
        <v>82</v>
      </c>
      <c r="D915" t="s">
        <v>6</v>
      </c>
      <c r="E915" t="s">
        <v>34</v>
      </c>
      <c r="F915" s="8">
        <v>0.20219860936305747</v>
      </c>
      <c r="G915" s="8">
        <v>0.26771224970913232</v>
      </c>
      <c r="H915" t="s">
        <v>124</v>
      </c>
      <c r="I915">
        <v>141</v>
      </c>
      <c r="J915">
        <v>178</v>
      </c>
      <c r="M915" s="9">
        <f>(Table_3[[#This Row],[Värde]]-Table_3[[#This Row],[Total]])</f>
        <v>-6.5513640346074847E-2</v>
      </c>
      <c r="N915">
        <f>Table_3[[#This Row],[Värde]]*100</f>
        <v>20.219860936305746</v>
      </c>
      <c r="O915" t="str">
        <f>FIXED(Table_3[[#This Row],[Värde_num]],0)</f>
        <v>20</v>
      </c>
      <c r="P915" t="str">
        <f>Table_3[[#This Row],[Undergrupp]]&amp;" ("&amp;Table_3[[#This Row],[Varde_heltal]]&amp;"%)"</f>
        <v>Sysselsättning: Arbetare (20%)</v>
      </c>
    </row>
    <row r="916" spans="1:16" x14ac:dyDescent="0.2">
      <c r="A916" t="s">
        <v>0</v>
      </c>
      <c r="B916" t="s">
        <v>98</v>
      </c>
      <c r="C916" t="s">
        <v>82</v>
      </c>
      <c r="D916" t="s">
        <v>6</v>
      </c>
      <c r="E916" t="s">
        <v>36</v>
      </c>
      <c r="F916" s="8">
        <v>0.15584812516768584</v>
      </c>
      <c r="G916" s="8">
        <v>0.26771224970913232</v>
      </c>
      <c r="H916" t="s">
        <v>124</v>
      </c>
      <c r="I916">
        <v>75</v>
      </c>
      <c r="J916">
        <v>72</v>
      </c>
      <c r="M916" s="9">
        <f>(Table_3[[#This Row],[Värde]]-Table_3[[#This Row],[Total]])</f>
        <v>-0.11186412454144648</v>
      </c>
      <c r="N916">
        <f>Table_3[[#This Row],[Värde]]*100</f>
        <v>15.584812516768585</v>
      </c>
      <c r="O916" t="str">
        <f>FIXED(Table_3[[#This Row],[Värde_num]],0)</f>
        <v>16</v>
      </c>
      <c r="P916" t="str">
        <f>Table_3[[#This Row],[Undergrupp]]&amp;" ("&amp;Table_3[[#This Row],[Varde_heltal]]&amp;"%)"</f>
        <v>Sysselsättning: Egen företagare (16%)</v>
      </c>
    </row>
    <row r="917" spans="1:16" x14ac:dyDescent="0.2">
      <c r="A917" t="s">
        <v>0</v>
      </c>
      <c r="B917" t="s">
        <v>98</v>
      </c>
      <c r="C917" t="s">
        <v>82</v>
      </c>
      <c r="D917" t="s">
        <v>6</v>
      </c>
      <c r="E917" t="s">
        <v>38</v>
      </c>
      <c r="F917" s="8">
        <v>0.40930735546260377</v>
      </c>
      <c r="G917" s="8">
        <v>0.26771224970913232</v>
      </c>
      <c r="H917" t="s">
        <v>123</v>
      </c>
      <c r="I917">
        <v>34</v>
      </c>
      <c r="J917">
        <v>53</v>
      </c>
      <c r="M917" s="9">
        <f>(Table_3[[#This Row],[Värde]]-Table_3[[#This Row],[Total]])</f>
        <v>0.14159510575347145</v>
      </c>
      <c r="N917">
        <f>Table_3[[#This Row],[Värde]]*100</f>
        <v>40.930735546260379</v>
      </c>
      <c r="O917" t="str">
        <f>FIXED(Table_3[[#This Row],[Värde_num]],0)</f>
        <v>41</v>
      </c>
      <c r="P917" t="str">
        <f>Table_3[[#This Row],[Undergrupp]]&amp;" ("&amp;Table_3[[#This Row],[Varde_heltal]]&amp;"%)"</f>
        <v>Sysselsättning: Arbetssökande (41%)</v>
      </c>
    </row>
    <row r="918" spans="1:16" x14ac:dyDescent="0.2">
      <c r="A918" t="s">
        <v>0</v>
      </c>
      <c r="B918" t="s">
        <v>98</v>
      </c>
      <c r="C918" t="s">
        <v>82</v>
      </c>
      <c r="D918" t="s">
        <v>7</v>
      </c>
      <c r="E918" t="s">
        <v>40</v>
      </c>
      <c r="F918" s="8">
        <v>0.32272957731486701</v>
      </c>
      <c r="G918" s="8">
        <v>0.26771224970913232</v>
      </c>
      <c r="H918" t="s">
        <v>123</v>
      </c>
      <c r="I918">
        <v>249</v>
      </c>
      <c r="J918">
        <v>315</v>
      </c>
      <c r="M918" s="9">
        <f>(Table_3[[#This Row],[Värde]]-Table_3[[#This Row],[Total]])</f>
        <v>5.5017327605734689E-2</v>
      </c>
      <c r="N918">
        <f>Table_3[[#This Row],[Värde]]*100</f>
        <v>32.272957731486699</v>
      </c>
      <c r="O918" t="str">
        <f>FIXED(Table_3[[#This Row],[Värde_num]],0)</f>
        <v>32</v>
      </c>
      <c r="P918" t="str">
        <f>Table_3[[#This Row],[Undergrupp]]&amp;" ("&amp;Table_3[[#This Row],[Varde_heltal]]&amp;"%)"</f>
        <v>Boende: Hyreslägenhet (32%)</v>
      </c>
    </row>
    <row r="919" spans="1:16" x14ac:dyDescent="0.2">
      <c r="A919" t="s">
        <v>0</v>
      </c>
      <c r="B919" t="s">
        <v>98</v>
      </c>
      <c r="C919" t="s">
        <v>82</v>
      </c>
      <c r="D919" t="s">
        <v>9</v>
      </c>
      <c r="E919" t="s">
        <v>46</v>
      </c>
      <c r="F919" s="8">
        <v>0.16623064504045756</v>
      </c>
      <c r="G919" s="8">
        <v>0.26771224970913232</v>
      </c>
      <c r="H919" t="s">
        <v>124</v>
      </c>
      <c r="I919">
        <v>155</v>
      </c>
      <c r="J919">
        <v>180</v>
      </c>
      <c r="M919" s="9">
        <f>(Table_3[[#This Row],[Värde]]-Table_3[[#This Row],[Total]])</f>
        <v>-0.10148160466867476</v>
      </c>
      <c r="N919">
        <f>Table_3[[#This Row],[Värde]]*100</f>
        <v>16.623064504045757</v>
      </c>
      <c r="O919" t="str">
        <f>FIXED(Table_3[[#This Row],[Värde_num]],0)</f>
        <v>17</v>
      </c>
      <c r="P919" t="str">
        <f>Table_3[[#This Row],[Undergrupp]]&amp;" ("&amp;Table_3[[#This Row],[Varde_heltal]]&amp;"%)"</f>
        <v>Fackligt medlemskap: Nej (17%)</v>
      </c>
    </row>
    <row r="920" spans="1:16" x14ac:dyDescent="0.2">
      <c r="A920" t="s">
        <v>0</v>
      </c>
      <c r="B920" t="s">
        <v>98</v>
      </c>
      <c r="C920" t="s">
        <v>82</v>
      </c>
      <c r="D920" t="s">
        <v>15</v>
      </c>
      <c r="E920" t="s">
        <v>67</v>
      </c>
      <c r="F920" s="8">
        <v>0.18695480402551645</v>
      </c>
      <c r="G920" s="8">
        <v>0.26771224970913232</v>
      </c>
      <c r="H920" t="s">
        <v>124</v>
      </c>
      <c r="I920">
        <v>146</v>
      </c>
      <c r="J920">
        <v>157</v>
      </c>
      <c r="M920" s="9">
        <f>(Table_3[[#This Row],[Värde]]-Table_3[[#This Row],[Total]])</f>
        <v>-8.0757445683615869E-2</v>
      </c>
      <c r="N920">
        <f>Table_3[[#This Row],[Värde]]*100</f>
        <v>18.695480402551645</v>
      </c>
      <c r="O920" t="str">
        <f>FIXED(Table_3[[#This Row],[Värde_num]],0)</f>
        <v>19</v>
      </c>
      <c r="P920" t="str">
        <f>Table_3[[#This Row],[Undergrupp]]&amp;" ("&amp;Table_3[[#This Row],[Varde_heltal]]&amp;"%)"</f>
        <v>Partisympati: M (19%)</v>
      </c>
    </row>
    <row r="921" spans="1:16" x14ac:dyDescent="0.2">
      <c r="A921" t="s">
        <v>0</v>
      </c>
      <c r="B921" t="s">
        <v>98</v>
      </c>
      <c r="C921" t="s">
        <v>82</v>
      </c>
      <c r="D921" t="s">
        <v>15</v>
      </c>
      <c r="E921" t="s">
        <v>70</v>
      </c>
      <c r="F921" s="8">
        <v>0.12742291551277413</v>
      </c>
      <c r="G921" s="8">
        <v>0.26771224970913232</v>
      </c>
      <c r="H921" t="s">
        <v>124</v>
      </c>
      <c r="I921">
        <v>43</v>
      </c>
      <c r="J921">
        <v>43</v>
      </c>
      <c r="M921" s="9">
        <f>(Table_3[[#This Row],[Värde]]-Table_3[[#This Row],[Total]])</f>
        <v>-0.1402893341963582</v>
      </c>
      <c r="N921">
        <f>Table_3[[#This Row],[Värde]]*100</f>
        <v>12.742291551277413</v>
      </c>
      <c r="O921" t="str">
        <f>FIXED(Table_3[[#This Row],[Värde_num]],0)</f>
        <v>13</v>
      </c>
      <c r="P921" t="str">
        <f>Table_3[[#This Row],[Undergrupp]]&amp;" ("&amp;Table_3[[#This Row],[Varde_heltal]]&amp;"%)"</f>
        <v>Partisympati: KD (13%)</v>
      </c>
    </row>
    <row r="922" spans="1:16" x14ac:dyDescent="0.2">
      <c r="A922" t="s">
        <v>0</v>
      </c>
      <c r="B922" t="s">
        <v>98</v>
      </c>
      <c r="C922" t="s">
        <v>82</v>
      </c>
      <c r="D922" t="s">
        <v>15</v>
      </c>
      <c r="E922" t="s">
        <v>71</v>
      </c>
      <c r="F922" s="8">
        <v>0.32644454210992579</v>
      </c>
      <c r="G922" s="8">
        <v>0.26771224970913232</v>
      </c>
      <c r="H922" t="s">
        <v>123</v>
      </c>
      <c r="I922">
        <v>299</v>
      </c>
      <c r="J922">
        <v>273</v>
      </c>
      <c r="M922" s="9">
        <f>(Table_3[[#This Row],[Värde]]-Table_3[[#This Row],[Total]])</f>
        <v>5.8732292400793473E-2</v>
      </c>
      <c r="N922">
        <f>Table_3[[#This Row],[Värde]]*100</f>
        <v>32.644454210992578</v>
      </c>
      <c r="O922" t="str">
        <f>FIXED(Table_3[[#This Row],[Värde_num]],0)</f>
        <v>33</v>
      </c>
      <c r="P922" t="str">
        <f>Table_3[[#This Row],[Undergrupp]]&amp;" ("&amp;Table_3[[#This Row],[Varde_heltal]]&amp;"%)"</f>
        <v>Partisympati: S (33%)</v>
      </c>
    </row>
    <row r="923" spans="1:16" x14ac:dyDescent="0.2">
      <c r="A923" t="s">
        <v>0</v>
      </c>
      <c r="B923" t="s">
        <v>98</v>
      </c>
      <c r="C923" t="s">
        <v>82</v>
      </c>
      <c r="D923" t="s">
        <v>15</v>
      </c>
      <c r="E923" t="s">
        <v>72</v>
      </c>
      <c r="F923" s="8">
        <v>0.4592251993783496</v>
      </c>
      <c r="G923" s="8">
        <v>0.26771224970913232</v>
      </c>
      <c r="H923" t="s">
        <v>123</v>
      </c>
      <c r="I923">
        <v>79</v>
      </c>
      <c r="J923">
        <v>63</v>
      </c>
      <c r="M923" s="9">
        <f>(Table_3[[#This Row],[Värde]]-Table_3[[#This Row],[Total]])</f>
        <v>0.19151294966921728</v>
      </c>
      <c r="N923">
        <f>Table_3[[#This Row],[Värde]]*100</f>
        <v>45.922519937834963</v>
      </c>
      <c r="O923" t="str">
        <f>FIXED(Table_3[[#This Row],[Värde_num]],0)</f>
        <v>46</v>
      </c>
      <c r="P923" t="str">
        <f>Table_3[[#This Row],[Undergrupp]]&amp;" ("&amp;Table_3[[#This Row],[Varde_heltal]]&amp;"%)"</f>
        <v>Partisympati: V (46%)</v>
      </c>
    </row>
    <row r="924" spans="1:16" x14ac:dyDescent="0.2">
      <c r="A924" t="s">
        <v>0</v>
      </c>
      <c r="B924" t="s">
        <v>98</v>
      </c>
      <c r="C924" t="s">
        <v>82</v>
      </c>
      <c r="D924" t="s">
        <v>15</v>
      </c>
      <c r="E924" t="s">
        <v>73</v>
      </c>
      <c r="F924" s="8">
        <v>0.53331392758108231</v>
      </c>
      <c r="G924" s="8">
        <v>0.26771224970913232</v>
      </c>
      <c r="H924" t="s">
        <v>123</v>
      </c>
      <c r="I924">
        <v>85</v>
      </c>
      <c r="J924">
        <v>71</v>
      </c>
      <c r="M924" s="9">
        <f>(Table_3[[#This Row],[Värde]]-Table_3[[#This Row],[Total]])</f>
        <v>0.26560167787194999</v>
      </c>
      <c r="N924">
        <f>Table_3[[#This Row],[Värde]]*100</f>
        <v>53.33139275810823</v>
      </c>
      <c r="O924" t="str">
        <f>FIXED(Table_3[[#This Row],[Värde_num]],0)</f>
        <v>53</v>
      </c>
      <c r="P924" t="str">
        <f>Table_3[[#This Row],[Undergrupp]]&amp;" ("&amp;Table_3[[#This Row],[Varde_heltal]]&amp;"%)"</f>
        <v>Partisympati: MP (53%)</v>
      </c>
    </row>
    <row r="925" spans="1:16" x14ac:dyDescent="0.2">
      <c r="A925" t="s">
        <v>0</v>
      </c>
      <c r="B925" t="s">
        <v>98</v>
      </c>
      <c r="C925" t="s">
        <v>82</v>
      </c>
      <c r="D925" t="s">
        <v>15</v>
      </c>
      <c r="E925" t="s">
        <v>74</v>
      </c>
      <c r="F925" s="8">
        <v>0.14737227680132997</v>
      </c>
      <c r="G925" s="8">
        <v>0.26771224970913232</v>
      </c>
      <c r="H925" t="s">
        <v>124</v>
      </c>
      <c r="I925">
        <v>152</v>
      </c>
      <c r="J925">
        <v>192</v>
      </c>
      <c r="M925" s="9">
        <f>(Table_3[[#This Row],[Värde]]-Table_3[[#This Row],[Total]])</f>
        <v>-0.12033997290780235</v>
      </c>
      <c r="N925">
        <f>Table_3[[#This Row],[Värde]]*100</f>
        <v>14.737227680132998</v>
      </c>
      <c r="O925" t="str">
        <f>FIXED(Table_3[[#This Row],[Värde_num]],0)</f>
        <v>15</v>
      </c>
      <c r="P925" t="str">
        <f>Table_3[[#This Row],[Undergrupp]]&amp;" ("&amp;Table_3[[#This Row],[Varde_heltal]]&amp;"%)"</f>
        <v>Partisympati: SD (15%)</v>
      </c>
    </row>
    <row r="926" spans="1:16" x14ac:dyDescent="0.2">
      <c r="A926" t="s">
        <v>0</v>
      </c>
      <c r="B926" t="s">
        <v>98</v>
      </c>
      <c r="C926" t="s">
        <v>82</v>
      </c>
      <c r="D926" t="s">
        <v>15</v>
      </c>
      <c r="E926" t="s">
        <v>76</v>
      </c>
      <c r="F926" s="8">
        <v>0.18740976109728191</v>
      </c>
      <c r="G926" s="8">
        <v>0.26771224970913232</v>
      </c>
      <c r="H926" t="s">
        <v>124</v>
      </c>
      <c r="I926">
        <v>220</v>
      </c>
      <c r="J926">
        <v>225</v>
      </c>
      <c r="M926" s="9">
        <f>(Table_3[[#This Row],[Värde]]-Table_3[[#This Row],[Total]])</f>
        <v>-8.0302488611850409E-2</v>
      </c>
      <c r="N926">
        <f>Table_3[[#This Row],[Värde]]*100</f>
        <v>18.740976109728191</v>
      </c>
      <c r="O926" t="str">
        <f>FIXED(Table_3[[#This Row],[Värde_num]],0)</f>
        <v>19</v>
      </c>
      <c r="P926" t="str">
        <f>Table_3[[#This Row],[Undergrupp]]&amp;" ("&amp;Table_3[[#This Row],[Varde_heltal]]&amp;"%)"</f>
        <v>Partisympati: M+L+KD (19%)</v>
      </c>
    </row>
    <row r="927" spans="1:16" x14ac:dyDescent="0.2">
      <c r="A927" t="s">
        <v>0</v>
      </c>
      <c r="B927" t="s">
        <v>98</v>
      </c>
      <c r="C927" t="s">
        <v>82</v>
      </c>
      <c r="D927" t="s">
        <v>15</v>
      </c>
      <c r="E927" t="s">
        <v>77</v>
      </c>
      <c r="F927" s="8">
        <v>0.37329695980047484</v>
      </c>
      <c r="G927" s="8">
        <v>0.26771224970913232</v>
      </c>
      <c r="H927" t="s">
        <v>123</v>
      </c>
      <c r="I927">
        <v>518</v>
      </c>
      <c r="J927">
        <v>441</v>
      </c>
      <c r="M927" s="9">
        <f>(Table_3[[#This Row],[Värde]]-Table_3[[#This Row],[Total]])</f>
        <v>0.10558471009134252</v>
      </c>
      <c r="N927">
        <f>Table_3[[#This Row],[Värde]]*100</f>
        <v>37.329695980047482</v>
      </c>
      <c r="O927" t="str">
        <f>FIXED(Table_3[[#This Row],[Värde_num]],0)</f>
        <v>37</v>
      </c>
      <c r="P927" t="str">
        <f>Table_3[[#This Row],[Undergrupp]]&amp;" ("&amp;Table_3[[#This Row],[Varde_heltal]]&amp;"%)"</f>
        <v>Partisympati: S+V+MP+C (37%)</v>
      </c>
    </row>
    <row r="928" spans="1:16" x14ac:dyDescent="0.2">
      <c r="A928" t="s">
        <v>0</v>
      </c>
      <c r="B928" t="s">
        <v>98</v>
      </c>
      <c r="C928" t="s">
        <v>83</v>
      </c>
      <c r="D928" t="s">
        <v>2</v>
      </c>
      <c r="E928" t="s">
        <v>20</v>
      </c>
      <c r="F928" s="8">
        <v>0.2860292174540443</v>
      </c>
      <c r="G928" s="8">
        <v>0.38053920946707387</v>
      </c>
      <c r="H928" t="s">
        <v>124</v>
      </c>
      <c r="I928">
        <v>210</v>
      </c>
      <c r="J928">
        <v>254</v>
      </c>
      <c r="M928" s="9">
        <f>(Table_3[[#This Row],[Värde]]-Table_3[[#This Row],[Total]])</f>
        <v>-9.4509992013029565E-2</v>
      </c>
      <c r="N928">
        <f>Table_3[[#This Row],[Värde]]*100</f>
        <v>28.60292174540443</v>
      </c>
      <c r="O928" t="str">
        <f>FIXED(Table_3[[#This Row],[Värde_num]],0)</f>
        <v>29</v>
      </c>
      <c r="P928" t="str">
        <f>Table_3[[#This Row],[Undergrupp]]&amp;" ("&amp;Table_3[[#This Row],[Varde_heltal]]&amp;"%)"</f>
        <v>Ålder: 35-49 år (29%)</v>
      </c>
    </row>
    <row r="929" spans="1:16" x14ac:dyDescent="0.2">
      <c r="A929" t="s">
        <v>0</v>
      </c>
      <c r="B929" t="s">
        <v>98</v>
      </c>
      <c r="C929" t="s">
        <v>83</v>
      </c>
      <c r="D929" t="s">
        <v>4</v>
      </c>
      <c r="E929" t="s">
        <v>28</v>
      </c>
      <c r="F929" s="8">
        <v>0.26742612111868941</v>
      </c>
      <c r="G929" s="8">
        <v>0.38053920946707387</v>
      </c>
      <c r="H929" t="s">
        <v>124</v>
      </c>
      <c r="I929">
        <v>102</v>
      </c>
      <c r="J929">
        <v>124</v>
      </c>
      <c r="M929" s="9">
        <f>(Table_3[[#This Row],[Värde]]-Table_3[[#This Row],[Total]])</f>
        <v>-0.11311308834838446</v>
      </c>
      <c r="N929">
        <f>Table_3[[#This Row],[Värde]]*100</f>
        <v>26.74261211186894</v>
      </c>
      <c r="O929" t="str">
        <f>FIXED(Table_3[[#This Row],[Värde_num]],0)</f>
        <v>27</v>
      </c>
      <c r="P929" t="str">
        <f>Table_3[[#This Row],[Undergrupp]]&amp;" ("&amp;Table_3[[#This Row],[Varde_heltal]]&amp;"%)"</f>
        <v>Kvinna: 35-49 år (27%)</v>
      </c>
    </row>
    <row r="930" spans="1:16" x14ac:dyDescent="0.2">
      <c r="A930" t="s">
        <v>0</v>
      </c>
      <c r="B930" t="s">
        <v>98</v>
      </c>
      <c r="C930" t="s">
        <v>83</v>
      </c>
      <c r="D930" t="s">
        <v>6</v>
      </c>
      <c r="E930" t="s">
        <v>33</v>
      </c>
      <c r="F930" s="8">
        <v>0.47445366790711219</v>
      </c>
      <c r="G930" s="8">
        <v>0.38053920946707387</v>
      </c>
      <c r="H930" t="s">
        <v>123</v>
      </c>
      <c r="I930">
        <v>80</v>
      </c>
      <c r="J930">
        <v>146</v>
      </c>
      <c r="M930" s="9">
        <f>(Table_3[[#This Row],[Värde]]-Table_3[[#This Row],[Total]])</f>
        <v>9.3914458440038318E-2</v>
      </c>
      <c r="N930">
        <f>Table_3[[#This Row],[Värde]]*100</f>
        <v>47.445366790711219</v>
      </c>
      <c r="O930" t="str">
        <f>FIXED(Table_3[[#This Row],[Värde_num]],0)</f>
        <v>47</v>
      </c>
      <c r="P930" t="str">
        <f>Table_3[[#This Row],[Undergrupp]]&amp;" ("&amp;Table_3[[#This Row],[Varde_heltal]]&amp;"%)"</f>
        <v>Sysselsättning: Studerande (47%)</v>
      </c>
    </row>
    <row r="931" spans="1:16" x14ac:dyDescent="0.2">
      <c r="A931" t="s">
        <v>0</v>
      </c>
      <c r="B931" t="s">
        <v>98</v>
      </c>
      <c r="C931" t="s">
        <v>83</v>
      </c>
      <c r="D931" t="s">
        <v>6</v>
      </c>
      <c r="E931" t="s">
        <v>35</v>
      </c>
      <c r="F931" s="8">
        <v>0.30795467189574632</v>
      </c>
      <c r="G931" s="8">
        <v>0.38053920946707387</v>
      </c>
      <c r="H931" t="s">
        <v>124</v>
      </c>
      <c r="I931">
        <v>291</v>
      </c>
      <c r="J931">
        <v>269</v>
      </c>
      <c r="M931" s="9">
        <f>(Table_3[[#This Row],[Värde]]-Table_3[[#This Row],[Total]])</f>
        <v>-7.2584537571327545E-2</v>
      </c>
      <c r="N931">
        <f>Table_3[[#This Row],[Värde]]*100</f>
        <v>30.795467189574634</v>
      </c>
      <c r="O931" t="str">
        <f>FIXED(Table_3[[#This Row],[Värde_num]],0)</f>
        <v>31</v>
      </c>
      <c r="P931" t="str">
        <f>Table_3[[#This Row],[Undergrupp]]&amp;" ("&amp;Table_3[[#This Row],[Varde_heltal]]&amp;"%)"</f>
        <v>Sysselsättning: Tjänsteman (31%)</v>
      </c>
    </row>
    <row r="932" spans="1:16" x14ac:dyDescent="0.2">
      <c r="A932" t="s">
        <v>0</v>
      </c>
      <c r="B932" t="s">
        <v>98</v>
      </c>
      <c r="C932" t="s">
        <v>83</v>
      </c>
      <c r="D932" t="s">
        <v>6</v>
      </c>
      <c r="E932" t="s">
        <v>38</v>
      </c>
      <c r="F932" s="8">
        <v>0.1025945771084702</v>
      </c>
      <c r="G932" s="8">
        <v>0.38053920946707387</v>
      </c>
      <c r="H932" t="s">
        <v>124</v>
      </c>
      <c r="I932">
        <v>34</v>
      </c>
      <c r="J932">
        <v>53</v>
      </c>
      <c r="M932" s="9">
        <f>(Table_3[[#This Row],[Värde]]-Table_3[[#This Row],[Total]])</f>
        <v>-0.27794463235860367</v>
      </c>
      <c r="N932">
        <f>Table_3[[#This Row],[Värde]]*100</f>
        <v>10.25945771084702</v>
      </c>
      <c r="O932" t="str">
        <f>FIXED(Table_3[[#This Row],[Värde_num]],0)</f>
        <v>10</v>
      </c>
      <c r="P932" t="str">
        <f>Table_3[[#This Row],[Undergrupp]]&amp;" ("&amp;Table_3[[#This Row],[Varde_heltal]]&amp;"%)"</f>
        <v>Sysselsättning: Arbetssökande (10%)</v>
      </c>
    </row>
    <row r="933" spans="1:16" x14ac:dyDescent="0.2">
      <c r="A933" t="s">
        <v>0</v>
      </c>
      <c r="B933" t="s">
        <v>98</v>
      </c>
      <c r="C933" t="s">
        <v>83</v>
      </c>
      <c r="D933" t="s">
        <v>11</v>
      </c>
      <c r="E933" t="s">
        <v>53</v>
      </c>
      <c r="F933" s="8">
        <v>0.46925573641891716</v>
      </c>
      <c r="G933" s="8">
        <v>0.38053920946707387</v>
      </c>
      <c r="H933" t="s">
        <v>123</v>
      </c>
      <c r="I933">
        <v>212</v>
      </c>
      <c r="J933">
        <v>213</v>
      </c>
      <c r="M933" s="9">
        <f>(Table_3[[#This Row],[Värde]]-Table_3[[#This Row],[Total]])</f>
        <v>8.8716526951843289E-2</v>
      </c>
      <c r="N933">
        <f>Table_3[[#This Row],[Värde]]*100</f>
        <v>46.925573641891717</v>
      </c>
      <c r="O933" t="str">
        <f>FIXED(Table_3[[#This Row],[Värde_num]],0)</f>
        <v>47</v>
      </c>
      <c r="P933" t="str">
        <f>Table_3[[#This Row],[Undergrupp]]&amp;" ("&amp;Table_3[[#This Row],[Varde_heltal]]&amp;"%)"</f>
        <v>Hushållsinkomst: 300k-499k (47%)</v>
      </c>
    </row>
    <row r="934" spans="1:16" x14ac:dyDescent="0.2">
      <c r="A934" t="s">
        <v>0</v>
      </c>
      <c r="B934" t="s">
        <v>98</v>
      </c>
      <c r="C934" t="s">
        <v>83</v>
      </c>
      <c r="D934" t="s">
        <v>13</v>
      </c>
      <c r="E934" t="s">
        <v>60</v>
      </c>
      <c r="F934" s="8">
        <v>0.42618453836194098</v>
      </c>
      <c r="G934" s="8">
        <v>0.38053920946707387</v>
      </c>
      <c r="H934" t="s">
        <v>123</v>
      </c>
      <c r="I934">
        <v>335</v>
      </c>
      <c r="J934">
        <v>326</v>
      </c>
      <c r="M934" s="9">
        <f>(Table_3[[#This Row],[Värde]]-Table_3[[#This Row],[Total]])</f>
        <v>4.564532889486711E-2</v>
      </c>
      <c r="N934">
        <f>Table_3[[#This Row],[Värde]]*100</f>
        <v>42.618453836194099</v>
      </c>
      <c r="O934" t="str">
        <f>FIXED(Table_3[[#This Row],[Värde_num]],0)</f>
        <v>43</v>
      </c>
      <c r="P934" t="str">
        <f>Table_3[[#This Row],[Undergrupp]]&amp;" ("&amp;Table_3[[#This Row],[Varde_heltal]]&amp;"%)"</f>
        <v>Boende i: Större städer och kommuner nära större stad (43%)</v>
      </c>
    </row>
    <row r="935" spans="1:16" x14ac:dyDescent="0.2">
      <c r="A935" t="s">
        <v>0</v>
      </c>
      <c r="B935" t="s">
        <v>98</v>
      </c>
      <c r="C935" t="s">
        <v>83</v>
      </c>
      <c r="D935" t="s">
        <v>14</v>
      </c>
      <c r="E935" t="s">
        <v>66</v>
      </c>
      <c r="F935" s="8">
        <v>0.44944629703430761</v>
      </c>
      <c r="G935" s="8">
        <v>0.38053920946707387</v>
      </c>
      <c r="H935" t="s">
        <v>123</v>
      </c>
      <c r="I935">
        <v>166</v>
      </c>
      <c r="J935">
        <v>170</v>
      </c>
      <c r="M935" s="9">
        <f>(Table_3[[#This Row],[Värde]]-Table_3[[#This Row],[Total]])</f>
        <v>6.8907087567233738E-2</v>
      </c>
      <c r="N935">
        <f>Table_3[[#This Row],[Värde]]*100</f>
        <v>44.944629703430763</v>
      </c>
      <c r="O935" t="str">
        <f>FIXED(Table_3[[#This Row],[Värde_num]],0)</f>
        <v>45</v>
      </c>
      <c r="P935" t="str">
        <f>Table_3[[#This Row],[Undergrupp]]&amp;" ("&amp;Table_3[[#This Row],[Varde_heltal]]&amp;"%)"</f>
        <v>Boende i: Norra (45%)</v>
      </c>
    </row>
    <row r="936" spans="1:16" x14ac:dyDescent="0.2">
      <c r="A936" t="s">
        <v>0</v>
      </c>
      <c r="B936" t="s">
        <v>98</v>
      </c>
      <c r="C936" t="s">
        <v>83</v>
      </c>
      <c r="D936" t="s">
        <v>15</v>
      </c>
      <c r="E936" t="s">
        <v>69</v>
      </c>
      <c r="F936" s="8">
        <v>0.56661523568866978</v>
      </c>
      <c r="G936" s="8">
        <v>0.38053920946707387</v>
      </c>
      <c r="H936" t="s">
        <v>123</v>
      </c>
      <c r="I936">
        <v>55</v>
      </c>
      <c r="J936">
        <v>34</v>
      </c>
      <c r="M936" s="9">
        <f>(Table_3[[#This Row],[Värde]]-Table_3[[#This Row],[Total]])</f>
        <v>0.18607602622159591</v>
      </c>
      <c r="N936">
        <f>Table_3[[#This Row],[Värde]]*100</f>
        <v>56.661523568866976</v>
      </c>
      <c r="O936" t="str">
        <f>FIXED(Table_3[[#This Row],[Värde_num]],0)</f>
        <v>57</v>
      </c>
      <c r="P936" t="str">
        <f>Table_3[[#This Row],[Undergrupp]]&amp;" ("&amp;Table_3[[#This Row],[Varde_heltal]]&amp;"%)"</f>
        <v>Partisympati: C (57%)</v>
      </c>
    </row>
    <row r="937" spans="1:16" x14ac:dyDescent="0.2">
      <c r="A937" t="s">
        <v>0</v>
      </c>
      <c r="B937" t="s">
        <v>98</v>
      </c>
      <c r="C937" t="s">
        <v>83</v>
      </c>
      <c r="D937" t="s">
        <v>15</v>
      </c>
      <c r="E937" t="s">
        <v>70</v>
      </c>
      <c r="F937" s="8">
        <v>0.5807615825357707</v>
      </c>
      <c r="G937" s="8">
        <v>0.38053920946707387</v>
      </c>
      <c r="H937" t="s">
        <v>123</v>
      </c>
      <c r="I937">
        <v>43</v>
      </c>
      <c r="J937">
        <v>43</v>
      </c>
      <c r="M937" s="9">
        <f>(Table_3[[#This Row],[Värde]]-Table_3[[#This Row],[Total]])</f>
        <v>0.20022237306869684</v>
      </c>
      <c r="N937">
        <f>Table_3[[#This Row],[Värde]]*100</f>
        <v>58.07615825357707</v>
      </c>
      <c r="O937" t="str">
        <f>FIXED(Table_3[[#This Row],[Värde_num]],0)</f>
        <v>58</v>
      </c>
      <c r="P937" t="str">
        <f>Table_3[[#This Row],[Undergrupp]]&amp;" ("&amp;Table_3[[#This Row],[Varde_heltal]]&amp;"%)"</f>
        <v>Partisympati: KD (58%)</v>
      </c>
    </row>
    <row r="938" spans="1:16" x14ac:dyDescent="0.2">
      <c r="A938" t="s">
        <v>0</v>
      </c>
      <c r="B938" t="s">
        <v>98</v>
      </c>
      <c r="C938" t="s">
        <v>83</v>
      </c>
      <c r="D938" t="s">
        <v>15</v>
      </c>
      <c r="E938" t="s">
        <v>74</v>
      </c>
      <c r="F938" s="8">
        <v>0.31006257699013157</v>
      </c>
      <c r="G938" s="8">
        <v>0.38053920946707387</v>
      </c>
      <c r="H938" t="s">
        <v>124</v>
      </c>
      <c r="I938">
        <v>152</v>
      </c>
      <c r="J938">
        <v>192</v>
      </c>
      <c r="M938" s="9">
        <f>(Table_3[[#This Row],[Värde]]-Table_3[[#This Row],[Total]])</f>
        <v>-7.0476632476942302E-2</v>
      </c>
      <c r="N938">
        <f>Table_3[[#This Row],[Värde]]*100</f>
        <v>31.006257699013158</v>
      </c>
      <c r="O938" t="str">
        <f>FIXED(Table_3[[#This Row],[Värde_num]],0)</f>
        <v>31</v>
      </c>
      <c r="P938" t="str">
        <f>Table_3[[#This Row],[Undergrupp]]&amp;" ("&amp;Table_3[[#This Row],[Varde_heltal]]&amp;"%)"</f>
        <v>Partisympati: SD (31%)</v>
      </c>
    </row>
    <row r="939" spans="1:16" x14ac:dyDescent="0.2">
      <c r="A939" t="s">
        <v>0</v>
      </c>
      <c r="B939" t="s">
        <v>98</v>
      </c>
      <c r="C939" t="s">
        <v>84</v>
      </c>
      <c r="D939" t="s">
        <v>1</v>
      </c>
      <c r="E939" t="s">
        <v>17</v>
      </c>
      <c r="F939" s="8">
        <v>0.11408889602825091</v>
      </c>
      <c r="G939" s="8">
        <v>9.4562389534711855E-2</v>
      </c>
      <c r="H939" t="s">
        <v>123</v>
      </c>
      <c r="I939">
        <v>503</v>
      </c>
      <c r="J939">
        <v>512</v>
      </c>
      <c r="M939" s="9">
        <f>(Table_3[[#This Row],[Värde]]-Table_3[[#This Row],[Total]])</f>
        <v>1.9526506493539056E-2</v>
      </c>
      <c r="N939">
        <f>Table_3[[#This Row],[Värde]]*100</f>
        <v>11.408889602825091</v>
      </c>
      <c r="O939" t="str">
        <f>FIXED(Table_3[[#This Row],[Värde_num]],0)</f>
        <v>11</v>
      </c>
      <c r="P939" t="str">
        <f>Table_3[[#This Row],[Undergrupp]]&amp;" ("&amp;Table_3[[#This Row],[Varde_heltal]]&amp;"%)"</f>
        <v>Kön: Man (11%)</v>
      </c>
    </row>
    <row r="940" spans="1:16" x14ac:dyDescent="0.2">
      <c r="A940" t="s">
        <v>0</v>
      </c>
      <c r="B940" t="s">
        <v>98</v>
      </c>
      <c r="C940" t="s">
        <v>84</v>
      </c>
      <c r="D940" t="s">
        <v>1</v>
      </c>
      <c r="E940" t="s">
        <v>18</v>
      </c>
      <c r="F940" s="8">
        <v>7.4701131589297004E-2</v>
      </c>
      <c r="G940" s="8">
        <v>9.4562389534711855E-2</v>
      </c>
      <c r="H940" t="s">
        <v>124</v>
      </c>
      <c r="I940">
        <v>512</v>
      </c>
      <c r="J940">
        <v>503</v>
      </c>
      <c r="M940" s="9">
        <f>(Table_3[[#This Row],[Värde]]-Table_3[[#This Row],[Total]])</f>
        <v>-1.9861257945414851E-2</v>
      </c>
      <c r="N940">
        <f>Table_3[[#This Row],[Värde]]*100</f>
        <v>7.4701131589297001</v>
      </c>
      <c r="O940" t="str">
        <f>FIXED(Table_3[[#This Row],[Värde_num]],0)</f>
        <v>7</v>
      </c>
      <c r="P940" t="str">
        <f>Table_3[[#This Row],[Undergrupp]]&amp;" ("&amp;Table_3[[#This Row],[Varde_heltal]]&amp;"%)"</f>
        <v>Kön: Kvinna (7%)</v>
      </c>
    </row>
    <row r="941" spans="1:16" x14ac:dyDescent="0.2">
      <c r="A941" t="s">
        <v>0</v>
      </c>
      <c r="B941" t="s">
        <v>98</v>
      </c>
      <c r="C941" t="s">
        <v>84</v>
      </c>
      <c r="D941" t="s">
        <v>2</v>
      </c>
      <c r="E941" t="s">
        <v>19</v>
      </c>
      <c r="F941" s="8">
        <v>5.6697789043477505E-2</v>
      </c>
      <c r="G941" s="8">
        <v>9.4562389534711855E-2</v>
      </c>
      <c r="H941" t="s">
        <v>124</v>
      </c>
      <c r="I941">
        <v>143</v>
      </c>
      <c r="J941">
        <v>280</v>
      </c>
      <c r="M941" s="9">
        <f>(Table_3[[#This Row],[Värde]]-Table_3[[#This Row],[Total]])</f>
        <v>-3.786460049123435E-2</v>
      </c>
      <c r="N941">
        <f>Table_3[[#This Row],[Värde]]*100</f>
        <v>5.6697789043477504</v>
      </c>
      <c r="O941" t="str">
        <f>FIXED(Table_3[[#This Row],[Värde_num]],0)</f>
        <v>6</v>
      </c>
      <c r="P941" t="str">
        <f>Table_3[[#This Row],[Undergrupp]]&amp;" ("&amp;Table_3[[#This Row],[Varde_heltal]]&amp;"%)"</f>
        <v>Ålder: 18-34 år (6%)</v>
      </c>
    </row>
    <row r="942" spans="1:16" x14ac:dyDescent="0.2">
      <c r="A942" t="s">
        <v>0</v>
      </c>
      <c r="B942" t="s">
        <v>98</v>
      </c>
      <c r="C942" t="s">
        <v>84</v>
      </c>
      <c r="D942" t="s">
        <v>3</v>
      </c>
      <c r="E942" t="s">
        <v>26</v>
      </c>
      <c r="F942" s="8">
        <v>0.15069198441465828</v>
      </c>
      <c r="G942" s="8">
        <v>9.4562389534711855E-2</v>
      </c>
      <c r="H942" t="s">
        <v>123</v>
      </c>
      <c r="I942">
        <v>175</v>
      </c>
      <c r="J942">
        <v>115</v>
      </c>
      <c r="M942" s="9">
        <f>(Table_3[[#This Row],[Värde]]-Table_3[[#This Row],[Total]])</f>
        <v>5.6129594879946426E-2</v>
      </c>
      <c r="N942">
        <f>Table_3[[#This Row],[Värde]]*100</f>
        <v>15.069198441465828</v>
      </c>
      <c r="O942" t="str">
        <f>FIXED(Table_3[[#This Row],[Värde_num]],0)</f>
        <v>15</v>
      </c>
      <c r="P942" t="str">
        <f>Table_3[[#This Row],[Undergrupp]]&amp;" ("&amp;Table_3[[#This Row],[Varde_heltal]]&amp;"%)"</f>
        <v>Man: 65-84 år (15%)</v>
      </c>
    </row>
    <row r="943" spans="1:16" x14ac:dyDescent="0.2">
      <c r="A943" t="s">
        <v>0</v>
      </c>
      <c r="B943" t="s">
        <v>98</v>
      </c>
      <c r="C943" t="s">
        <v>84</v>
      </c>
      <c r="D943" t="s">
        <v>8</v>
      </c>
      <c r="E943" t="s">
        <v>44</v>
      </c>
      <c r="F943" s="8">
        <v>0.12839238007568685</v>
      </c>
      <c r="G943" s="8">
        <v>9.4562389534711855E-2</v>
      </c>
      <c r="H943" t="s">
        <v>123</v>
      </c>
      <c r="I943">
        <v>208</v>
      </c>
      <c r="J943">
        <v>238</v>
      </c>
      <c r="M943" s="9">
        <f>(Table_3[[#This Row],[Värde]]-Table_3[[#This Row],[Total]])</f>
        <v>3.3829990540974991E-2</v>
      </c>
      <c r="N943">
        <f>Table_3[[#This Row],[Värde]]*100</f>
        <v>12.839238007568685</v>
      </c>
      <c r="O943" t="str">
        <f>FIXED(Table_3[[#This Row],[Värde_num]],0)</f>
        <v>13</v>
      </c>
      <c r="P943" t="str">
        <f>Table_3[[#This Row],[Undergrupp]]&amp;" ("&amp;Table_3[[#This Row],[Varde_heltal]]&amp;"%)"</f>
        <v>Har hemmaboende barn i hushållet (13%)</v>
      </c>
    </row>
    <row r="944" spans="1:16" x14ac:dyDescent="0.2">
      <c r="A944" t="s">
        <v>0</v>
      </c>
      <c r="B944" t="s">
        <v>98</v>
      </c>
      <c r="C944" t="s">
        <v>84</v>
      </c>
      <c r="D944" t="s">
        <v>13</v>
      </c>
      <c r="E944" t="s">
        <v>61</v>
      </c>
      <c r="F944" s="8">
        <v>0.12363253025254262</v>
      </c>
      <c r="G944" s="8">
        <v>9.4562389534711855E-2</v>
      </c>
      <c r="H944" t="s">
        <v>123</v>
      </c>
      <c r="I944">
        <v>290</v>
      </c>
      <c r="J944">
        <v>286</v>
      </c>
      <c r="M944" s="9">
        <f>(Table_3[[#This Row],[Värde]]-Table_3[[#This Row],[Total]])</f>
        <v>2.9070140717830761E-2</v>
      </c>
      <c r="N944">
        <f>Table_3[[#This Row],[Värde]]*100</f>
        <v>12.363253025254261</v>
      </c>
      <c r="O944" t="str">
        <f>FIXED(Table_3[[#This Row],[Värde_num]],0)</f>
        <v>12</v>
      </c>
      <c r="P944" t="str">
        <f>Table_3[[#This Row],[Undergrupp]]&amp;" ("&amp;Table_3[[#This Row],[Varde_heltal]]&amp;"%)"</f>
        <v>Boende i: Mindre städer/tätorter och landsbygdskommuner (12%)</v>
      </c>
    </row>
    <row r="945" spans="1:16" x14ac:dyDescent="0.2">
      <c r="A945" t="s">
        <v>0</v>
      </c>
      <c r="B945" t="s">
        <v>98</v>
      </c>
      <c r="C945" t="s">
        <v>84</v>
      </c>
      <c r="D945" t="s">
        <v>14</v>
      </c>
      <c r="E945" t="s">
        <v>65</v>
      </c>
      <c r="F945" s="8">
        <v>5.6564048873901374E-2</v>
      </c>
      <c r="G945" s="8">
        <v>9.4562389534711855E-2</v>
      </c>
      <c r="H945" t="s">
        <v>124</v>
      </c>
      <c r="I945">
        <v>204</v>
      </c>
      <c r="J945">
        <v>203</v>
      </c>
      <c r="M945" s="9">
        <f>(Table_3[[#This Row],[Värde]]-Table_3[[#This Row],[Total]])</f>
        <v>-3.7998340660810481E-2</v>
      </c>
      <c r="N945">
        <f>Table_3[[#This Row],[Värde]]*100</f>
        <v>5.6564048873901376</v>
      </c>
      <c r="O945" t="str">
        <f>FIXED(Table_3[[#This Row],[Värde_num]],0)</f>
        <v>6</v>
      </c>
      <c r="P945" t="str">
        <f>Table_3[[#This Row],[Undergrupp]]&amp;" ("&amp;Table_3[[#This Row],[Varde_heltal]]&amp;"%)"</f>
        <v>Boende i: Västra (6%)</v>
      </c>
    </row>
    <row r="946" spans="1:16" x14ac:dyDescent="0.2">
      <c r="A946" t="s">
        <v>0</v>
      </c>
      <c r="B946" t="s">
        <v>98</v>
      </c>
      <c r="C946" t="s">
        <v>84</v>
      </c>
      <c r="D946" t="s">
        <v>15</v>
      </c>
      <c r="E946" t="s">
        <v>67</v>
      </c>
      <c r="F946" s="8">
        <v>0.14855156922080714</v>
      </c>
      <c r="G946" s="8">
        <v>9.4562389534711855E-2</v>
      </c>
      <c r="H946" t="s">
        <v>123</v>
      </c>
      <c r="I946">
        <v>146</v>
      </c>
      <c r="J946">
        <v>157</v>
      </c>
      <c r="M946" s="9">
        <f>(Table_3[[#This Row],[Värde]]-Table_3[[#This Row],[Total]])</f>
        <v>5.398917968609529E-2</v>
      </c>
      <c r="N946">
        <f>Table_3[[#This Row],[Värde]]*100</f>
        <v>14.855156922080715</v>
      </c>
      <c r="O946" t="str">
        <f>FIXED(Table_3[[#This Row],[Värde_num]],0)</f>
        <v>15</v>
      </c>
      <c r="P946" t="str">
        <f>Table_3[[#This Row],[Undergrupp]]&amp;" ("&amp;Table_3[[#This Row],[Varde_heltal]]&amp;"%)"</f>
        <v>Partisympati: M (15%)</v>
      </c>
    </row>
    <row r="947" spans="1:16" x14ac:dyDescent="0.2">
      <c r="A947" t="s">
        <v>0</v>
      </c>
      <c r="B947" t="s">
        <v>98</v>
      </c>
      <c r="C947" t="s">
        <v>84</v>
      </c>
      <c r="D947" t="s">
        <v>15</v>
      </c>
      <c r="E947" t="s">
        <v>71</v>
      </c>
      <c r="F947" s="8">
        <v>3.7356691306568469E-2</v>
      </c>
      <c r="G947" s="8">
        <v>9.4562389534711855E-2</v>
      </c>
      <c r="H947" t="s">
        <v>124</v>
      </c>
      <c r="I947">
        <v>299</v>
      </c>
      <c r="J947">
        <v>273</v>
      </c>
      <c r="M947" s="9">
        <f>(Table_3[[#This Row],[Värde]]-Table_3[[#This Row],[Total]])</f>
        <v>-5.7205698228143385E-2</v>
      </c>
      <c r="N947">
        <f>Table_3[[#This Row],[Värde]]*100</f>
        <v>3.7356691306568468</v>
      </c>
      <c r="O947" t="str">
        <f>FIXED(Table_3[[#This Row],[Värde_num]],0)</f>
        <v>4</v>
      </c>
      <c r="P947" t="str">
        <f>Table_3[[#This Row],[Undergrupp]]&amp;" ("&amp;Table_3[[#This Row],[Varde_heltal]]&amp;"%)"</f>
        <v>Partisympati: S (4%)</v>
      </c>
    </row>
    <row r="948" spans="1:16" x14ac:dyDescent="0.2">
      <c r="A948" t="s">
        <v>0</v>
      </c>
      <c r="B948" t="s">
        <v>98</v>
      </c>
      <c r="C948" t="s">
        <v>84</v>
      </c>
      <c r="D948" t="s">
        <v>15</v>
      </c>
      <c r="E948" t="s">
        <v>73</v>
      </c>
      <c r="F948" s="8">
        <v>2.2231070738048461E-2</v>
      </c>
      <c r="G948" s="8">
        <v>9.4562389534711855E-2</v>
      </c>
      <c r="H948" t="s">
        <v>124</v>
      </c>
      <c r="I948">
        <v>85</v>
      </c>
      <c r="J948">
        <v>71</v>
      </c>
      <c r="M948" s="9">
        <f>(Table_3[[#This Row],[Värde]]-Table_3[[#This Row],[Total]])</f>
        <v>-7.2331318796663394E-2</v>
      </c>
      <c r="N948">
        <f>Table_3[[#This Row],[Värde]]*100</f>
        <v>2.223107073804846</v>
      </c>
      <c r="O948" t="str">
        <f>FIXED(Table_3[[#This Row],[Värde_num]],0)</f>
        <v>2</v>
      </c>
      <c r="P948" t="str">
        <f>Table_3[[#This Row],[Undergrupp]]&amp;" ("&amp;Table_3[[#This Row],[Varde_heltal]]&amp;"%)"</f>
        <v>Partisympati: MP (2%)</v>
      </c>
    </row>
    <row r="949" spans="1:16" x14ac:dyDescent="0.2">
      <c r="A949" t="s">
        <v>0</v>
      </c>
      <c r="B949" t="s">
        <v>98</v>
      </c>
      <c r="C949" t="s">
        <v>84</v>
      </c>
      <c r="D949" t="s">
        <v>15</v>
      </c>
      <c r="E949" t="s">
        <v>74</v>
      </c>
      <c r="F949" s="8">
        <v>0.1960533968328719</v>
      </c>
      <c r="G949" s="8">
        <v>9.4562389534711855E-2</v>
      </c>
      <c r="H949" t="s">
        <v>123</v>
      </c>
      <c r="I949">
        <v>152</v>
      </c>
      <c r="J949">
        <v>192</v>
      </c>
      <c r="M949" s="9">
        <f>(Table_3[[#This Row],[Värde]]-Table_3[[#This Row],[Total]])</f>
        <v>0.10149100729816005</v>
      </c>
      <c r="N949">
        <f>Table_3[[#This Row],[Värde]]*100</f>
        <v>19.605339683287191</v>
      </c>
      <c r="O949" t="str">
        <f>FIXED(Table_3[[#This Row],[Värde_num]],0)</f>
        <v>20</v>
      </c>
      <c r="P949" t="str">
        <f>Table_3[[#This Row],[Undergrupp]]&amp;" ("&amp;Table_3[[#This Row],[Varde_heltal]]&amp;"%)"</f>
        <v>Partisympati: SD (20%)</v>
      </c>
    </row>
    <row r="950" spans="1:16" x14ac:dyDescent="0.2">
      <c r="A950" t="s">
        <v>0</v>
      </c>
      <c r="B950" t="s">
        <v>98</v>
      </c>
      <c r="C950" t="s">
        <v>84</v>
      </c>
      <c r="D950" t="s">
        <v>15</v>
      </c>
      <c r="E950" t="s">
        <v>77</v>
      </c>
      <c r="F950" s="8">
        <v>3.4658052908034059E-2</v>
      </c>
      <c r="G950" s="8">
        <v>9.4562389534711855E-2</v>
      </c>
      <c r="H950" t="s">
        <v>124</v>
      </c>
      <c r="I950">
        <v>518</v>
      </c>
      <c r="J950">
        <v>441</v>
      </c>
      <c r="M950" s="9">
        <f>(Table_3[[#This Row],[Värde]]-Table_3[[#This Row],[Total]])</f>
        <v>-5.9904336626677795E-2</v>
      </c>
      <c r="N950">
        <f>Table_3[[#This Row],[Värde]]*100</f>
        <v>3.4658052908034058</v>
      </c>
      <c r="O950" t="str">
        <f>FIXED(Table_3[[#This Row],[Värde_num]],0)</f>
        <v>3</v>
      </c>
      <c r="P950" t="str">
        <f>Table_3[[#This Row],[Undergrupp]]&amp;" ("&amp;Table_3[[#This Row],[Varde_heltal]]&amp;"%)"</f>
        <v>Partisympati: S+V+MP+C (3%)</v>
      </c>
    </row>
    <row r="951" spans="1:16" x14ac:dyDescent="0.2">
      <c r="A951" t="s">
        <v>0</v>
      </c>
      <c r="B951" t="s">
        <v>98</v>
      </c>
      <c r="C951" t="s">
        <v>85</v>
      </c>
      <c r="D951" t="s">
        <v>2</v>
      </c>
      <c r="E951" t="s">
        <v>20</v>
      </c>
      <c r="F951" s="8">
        <v>0.10260379183105746</v>
      </c>
      <c r="G951" s="8">
        <v>7.1235243286804556E-2</v>
      </c>
      <c r="H951" t="s">
        <v>123</v>
      </c>
      <c r="I951">
        <v>210</v>
      </c>
      <c r="J951">
        <v>254</v>
      </c>
      <c r="M951" s="9">
        <f>(Table_3[[#This Row],[Värde]]-Table_3[[#This Row],[Total]])</f>
        <v>3.1368548544252903E-2</v>
      </c>
      <c r="N951">
        <f>Table_3[[#This Row],[Värde]]*100</f>
        <v>10.260379183105746</v>
      </c>
      <c r="O951" t="str">
        <f>FIXED(Table_3[[#This Row],[Värde_num]],0)</f>
        <v>10</v>
      </c>
      <c r="P951" t="str">
        <f>Table_3[[#This Row],[Undergrupp]]&amp;" ("&amp;Table_3[[#This Row],[Varde_heltal]]&amp;"%)"</f>
        <v>Ålder: 35-49 år (10%)</v>
      </c>
    </row>
    <row r="952" spans="1:16" x14ac:dyDescent="0.2">
      <c r="A952" t="s">
        <v>0</v>
      </c>
      <c r="B952" t="s">
        <v>98</v>
      </c>
      <c r="C952" t="s">
        <v>85</v>
      </c>
      <c r="D952" t="s">
        <v>2</v>
      </c>
      <c r="E952" t="s">
        <v>22</v>
      </c>
      <c r="F952" s="8">
        <v>3.5566280385631546E-2</v>
      </c>
      <c r="G952" s="8">
        <v>7.1235243286804556E-2</v>
      </c>
      <c r="H952" t="s">
        <v>124</v>
      </c>
      <c r="I952">
        <v>357</v>
      </c>
      <c r="J952">
        <v>239</v>
      </c>
      <c r="M952" s="9">
        <f>(Table_3[[#This Row],[Värde]]-Table_3[[#This Row],[Total]])</f>
        <v>-3.566896290117301E-2</v>
      </c>
      <c r="N952">
        <f>Table_3[[#This Row],[Värde]]*100</f>
        <v>3.5566280385631548</v>
      </c>
      <c r="O952" t="str">
        <f>FIXED(Table_3[[#This Row],[Värde_num]],0)</f>
        <v>4</v>
      </c>
      <c r="P952" t="str">
        <f>Table_3[[#This Row],[Undergrupp]]&amp;" ("&amp;Table_3[[#This Row],[Varde_heltal]]&amp;"%)"</f>
        <v>Ålder: 65-84 år (4%)</v>
      </c>
    </row>
    <row r="953" spans="1:16" x14ac:dyDescent="0.2">
      <c r="A953" t="s">
        <v>0</v>
      </c>
      <c r="B953" t="s">
        <v>98</v>
      </c>
      <c r="C953" t="s">
        <v>85</v>
      </c>
      <c r="D953" t="s">
        <v>3</v>
      </c>
      <c r="E953" t="s">
        <v>24</v>
      </c>
      <c r="F953" s="8">
        <v>0.14932425823263459</v>
      </c>
      <c r="G953" s="8">
        <v>7.1235243286804556E-2</v>
      </c>
      <c r="H953" t="s">
        <v>123</v>
      </c>
      <c r="I953">
        <v>108</v>
      </c>
      <c r="J953">
        <v>130</v>
      </c>
      <c r="M953" s="9">
        <f>(Table_3[[#This Row],[Värde]]-Table_3[[#This Row],[Total]])</f>
        <v>7.8089014945830038E-2</v>
      </c>
      <c r="N953">
        <f>Table_3[[#This Row],[Värde]]*100</f>
        <v>14.932425823263459</v>
      </c>
      <c r="O953" t="str">
        <f>FIXED(Table_3[[#This Row],[Värde_num]],0)</f>
        <v>15</v>
      </c>
      <c r="P953" t="str">
        <f>Table_3[[#This Row],[Undergrupp]]&amp;" ("&amp;Table_3[[#This Row],[Varde_heltal]]&amp;"%)"</f>
        <v>Man: 35-49 år (15%)</v>
      </c>
    </row>
    <row r="954" spans="1:16" x14ac:dyDescent="0.2">
      <c r="A954" t="s">
        <v>0</v>
      </c>
      <c r="B954" t="s">
        <v>98</v>
      </c>
      <c r="C954" t="s">
        <v>85</v>
      </c>
      <c r="D954" t="s">
        <v>3</v>
      </c>
      <c r="E954" t="s">
        <v>26</v>
      </c>
      <c r="F954" s="8">
        <v>1.4907327519861062E-2</v>
      </c>
      <c r="G954" s="8">
        <v>7.1235243286804556E-2</v>
      </c>
      <c r="H954" t="s">
        <v>124</v>
      </c>
      <c r="I954">
        <v>175</v>
      </c>
      <c r="J954">
        <v>115</v>
      </c>
      <c r="M954" s="9">
        <f>(Table_3[[#This Row],[Värde]]-Table_3[[#This Row],[Total]])</f>
        <v>-5.6327915766943494E-2</v>
      </c>
      <c r="N954">
        <f>Table_3[[#This Row],[Värde]]*100</f>
        <v>1.4907327519861062</v>
      </c>
      <c r="O954" t="str">
        <f>FIXED(Table_3[[#This Row],[Värde_num]],0)</f>
        <v>1</v>
      </c>
      <c r="P954" t="str">
        <f>Table_3[[#This Row],[Undergrupp]]&amp;" ("&amp;Table_3[[#This Row],[Varde_heltal]]&amp;"%)"</f>
        <v>Man: 65-84 år (1%)</v>
      </c>
    </row>
    <row r="955" spans="1:16" x14ac:dyDescent="0.2">
      <c r="A955" t="s">
        <v>0</v>
      </c>
      <c r="B955" t="s">
        <v>98</v>
      </c>
      <c r="C955" t="s">
        <v>85</v>
      </c>
      <c r="D955" t="s">
        <v>6</v>
      </c>
      <c r="E955" t="s">
        <v>35</v>
      </c>
      <c r="F955" s="8">
        <v>9.8050458300703289E-2</v>
      </c>
      <c r="G955" s="8">
        <v>7.1235243286804556E-2</v>
      </c>
      <c r="H955" t="s">
        <v>123</v>
      </c>
      <c r="I955">
        <v>291</v>
      </c>
      <c r="J955">
        <v>269</v>
      </c>
      <c r="M955" s="9">
        <f>(Table_3[[#This Row],[Värde]]-Table_3[[#This Row],[Total]])</f>
        <v>2.6815215013898733E-2</v>
      </c>
      <c r="N955">
        <f>Table_3[[#This Row],[Värde]]*100</f>
        <v>9.8050458300703287</v>
      </c>
      <c r="O955" t="str">
        <f>FIXED(Table_3[[#This Row],[Värde_num]],0)</f>
        <v>10</v>
      </c>
      <c r="P955" t="str">
        <f>Table_3[[#This Row],[Undergrupp]]&amp;" ("&amp;Table_3[[#This Row],[Varde_heltal]]&amp;"%)"</f>
        <v>Sysselsättning: Tjänsteman (10%)</v>
      </c>
    </row>
    <row r="956" spans="1:16" x14ac:dyDescent="0.2">
      <c r="A956" t="s">
        <v>0</v>
      </c>
      <c r="B956" t="s">
        <v>98</v>
      </c>
      <c r="C956" t="s">
        <v>85</v>
      </c>
      <c r="D956" t="s">
        <v>6</v>
      </c>
      <c r="E956" t="s">
        <v>37</v>
      </c>
      <c r="F956" s="8">
        <v>3.7944112921224293E-2</v>
      </c>
      <c r="G956" s="8">
        <v>7.1235243286804556E-2</v>
      </c>
      <c r="H956" t="s">
        <v>124</v>
      </c>
      <c r="I956">
        <v>328</v>
      </c>
      <c r="J956">
        <v>224</v>
      </c>
      <c r="M956" s="9">
        <f>(Table_3[[#This Row],[Värde]]-Table_3[[#This Row],[Total]])</f>
        <v>-3.3291130365580263E-2</v>
      </c>
      <c r="N956">
        <f>Table_3[[#This Row],[Värde]]*100</f>
        <v>3.7944112921224296</v>
      </c>
      <c r="O956" t="str">
        <f>FIXED(Table_3[[#This Row],[Värde_num]],0)</f>
        <v>4</v>
      </c>
      <c r="P956" t="str">
        <f>Table_3[[#This Row],[Undergrupp]]&amp;" ("&amp;Table_3[[#This Row],[Varde_heltal]]&amp;"%)"</f>
        <v>Sysselsättning: Pensionär (4%)</v>
      </c>
    </row>
    <row r="957" spans="1:16" x14ac:dyDescent="0.2">
      <c r="A957" t="s">
        <v>0</v>
      </c>
      <c r="B957" t="s">
        <v>98</v>
      </c>
      <c r="C957" t="s">
        <v>85</v>
      </c>
      <c r="D957" t="s">
        <v>7</v>
      </c>
      <c r="E957" t="s">
        <v>40</v>
      </c>
      <c r="F957" s="8">
        <v>4.7067501216756361E-2</v>
      </c>
      <c r="G957" s="8">
        <v>7.1235243286804556E-2</v>
      </c>
      <c r="H957" t="s">
        <v>124</v>
      </c>
      <c r="I957">
        <v>249</v>
      </c>
      <c r="J957">
        <v>315</v>
      </c>
      <c r="M957" s="9">
        <f>(Table_3[[#This Row],[Värde]]-Table_3[[#This Row],[Total]])</f>
        <v>-2.4167742070048195E-2</v>
      </c>
      <c r="N957">
        <f>Table_3[[#This Row],[Värde]]*100</f>
        <v>4.7067501216756362</v>
      </c>
      <c r="O957" t="str">
        <f>FIXED(Table_3[[#This Row],[Värde_num]],0)</f>
        <v>5</v>
      </c>
      <c r="P957" t="str">
        <f>Table_3[[#This Row],[Undergrupp]]&amp;" ("&amp;Table_3[[#This Row],[Varde_heltal]]&amp;"%)"</f>
        <v>Boende: Hyreslägenhet (5%)</v>
      </c>
    </row>
    <row r="958" spans="1:16" x14ac:dyDescent="0.2">
      <c r="A958" t="s">
        <v>0</v>
      </c>
      <c r="B958" t="s">
        <v>98</v>
      </c>
      <c r="C958" t="s">
        <v>85</v>
      </c>
      <c r="D958" t="s">
        <v>8</v>
      </c>
      <c r="E958" t="s">
        <v>44</v>
      </c>
      <c r="F958" s="8">
        <v>0.1099533797679363</v>
      </c>
      <c r="G958" s="8">
        <v>7.1235243286804556E-2</v>
      </c>
      <c r="H958" t="s">
        <v>123</v>
      </c>
      <c r="I958">
        <v>208</v>
      </c>
      <c r="J958">
        <v>238</v>
      </c>
      <c r="M958" s="9">
        <f>(Table_3[[#This Row],[Värde]]-Table_3[[#This Row],[Total]])</f>
        <v>3.8718136481131746E-2</v>
      </c>
      <c r="N958">
        <f>Table_3[[#This Row],[Värde]]*100</f>
        <v>10.99533797679363</v>
      </c>
      <c r="O958" t="str">
        <f>FIXED(Table_3[[#This Row],[Värde_num]],0)</f>
        <v>11</v>
      </c>
      <c r="P958" t="str">
        <f>Table_3[[#This Row],[Undergrupp]]&amp;" ("&amp;Table_3[[#This Row],[Varde_heltal]]&amp;"%)"</f>
        <v>Har hemmaboende barn i hushållet (11%)</v>
      </c>
    </row>
    <row r="959" spans="1:16" x14ac:dyDescent="0.2">
      <c r="A959" t="s">
        <v>0</v>
      </c>
      <c r="B959" t="s">
        <v>98</v>
      </c>
      <c r="C959" t="s">
        <v>85</v>
      </c>
      <c r="D959" t="s">
        <v>9</v>
      </c>
      <c r="E959" t="s">
        <v>47</v>
      </c>
      <c r="F959" s="8">
        <v>0.14042548835283269</v>
      </c>
      <c r="G959" s="8">
        <v>7.1235243286804556E-2</v>
      </c>
      <c r="H959" t="s">
        <v>123</v>
      </c>
      <c r="I959">
        <v>63</v>
      </c>
      <c r="J959">
        <v>69</v>
      </c>
      <c r="M959" s="9">
        <f>(Table_3[[#This Row],[Värde]]-Table_3[[#This Row],[Total]])</f>
        <v>6.9190245066028139E-2</v>
      </c>
      <c r="N959">
        <f>Table_3[[#This Row],[Värde]]*100</f>
        <v>14.04254883528327</v>
      </c>
      <c r="O959" t="str">
        <f>FIXED(Table_3[[#This Row],[Värde_num]],0)</f>
        <v>14</v>
      </c>
      <c r="P959" t="str">
        <f>Table_3[[#This Row],[Undergrupp]]&amp;" ("&amp;Table_3[[#This Row],[Varde_heltal]]&amp;"%)"</f>
        <v>Fackligt medlemskap: LO (14%)</v>
      </c>
    </row>
    <row r="960" spans="1:16" x14ac:dyDescent="0.2">
      <c r="A960" t="s">
        <v>0</v>
      </c>
      <c r="B960" t="s">
        <v>98</v>
      </c>
      <c r="C960" t="s">
        <v>85</v>
      </c>
      <c r="D960" t="s">
        <v>10</v>
      </c>
      <c r="E960" t="s">
        <v>50</v>
      </c>
      <c r="F960" s="8">
        <v>0.10782671093274705</v>
      </c>
      <c r="G960" s="8">
        <v>7.1235243286804556E-2</v>
      </c>
      <c r="H960" t="s">
        <v>123</v>
      </c>
      <c r="I960">
        <v>224</v>
      </c>
      <c r="J960">
        <v>268</v>
      </c>
      <c r="M960" s="9">
        <f>(Table_3[[#This Row],[Värde]]-Table_3[[#This Row],[Total]])</f>
        <v>3.6591467645942496E-2</v>
      </c>
      <c r="N960">
        <f>Table_3[[#This Row],[Värde]]*100</f>
        <v>10.782671093274706</v>
      </c>
      <c r="O960" t="str">
        <f>FIXED(Table_3[[#This Row],[Värde_num]],0)</f>
        <v>11</v>
      </c>
      <c r="P960" t="str">
        <f>Table_3[[#This Row],[Undergrupp]]&amp;" ("&amp;Table_3[[#This Row],[Varde_heltal]]&amp;"%)"</f>
        <v>Sektor: Privat (11%)</v>
      </c>
    </row>
    <row r="961" spans="1:16" x14ac:dyDescent="0.2">
      <c r="A961" t="s">
        <v>0</v>
      </c>
      <c r="B961" t="s">
        <v>98</v>
      </c>
      <c r="C961" t="s">
        <v>85</v>
      </c>
      <c r="D961" t="s">
        <v>14</v>
      </c>
      <c r="E961" t="s">
        <v>63</v>
      </c>
      <c r="F961" s="8">
        <v>3.2820084772287081E-2</v>
      </c>
      <c r="G961" s="8">
        <v>7.1235243286804556E-2</v>
      </c>
      <c r="H961" t="s">
        <v>124</v>
      </c>
      <c r="I961">
        <v>181</v>
      </c>
      <c r="J961">
        <v>170</v>
      </c>
      <c r="M961" s="9">
        <f>(Table_3[[#This Row],[Värde]]-Table_3[[#This Row],[Total]])</f>
        <v>-3.8415158514517475E-2</v>
      </c>
      <c r="N961">
        <f>Table_3[[#This Row],[Värde]]*100</f>
        <v>3.2820084772287079</v>
      </c>
      <c r="O961" t="str">
        <f>FIXED(Table_3[[#This Row],[Värde_num]],0)</f>
        <v>3</v>
      </c>
      <c r="P961" t="str">
        <f>Table_3[[#This Row],[Undergrupp]]&amp;" ("&amp;Table_3[[#This Row],[Varde_heltal]]&amp;"%)"</f>
        <v>Boende i: Östra (3%)</v>
      </c>
    </row>
    <row r="962" spans="1:16" x14ac:dyDescent="0.2">
      <c r="A962" t="s">
        <v>0</v>
      </c>
      <c r="B962" t="s">
        <v>98</v>
      </c>
      <c r="C962" t="s">
        <v>85</v>
      </c>
      <c r="D962" t="s">
        <v>14</v>
      </c>
      <c r="E962" t="s">
        <v>64</v>
      </c>
      <c r="F962" s="8">
        <v>0.12036785577300015</v>
      </c>
      <c r="G962" s="8">
        <v>7.1235243286804556E-2</v>
      </c>
      <c r="H962" t="s">
        <v>123</v>
      </c>
      <c r="I962">
        <v>230</v>
      </c>
      <c r="J962">
        <v>235</v>
      </c>
      <c r="M962" s="9">
        <f>(Table_3[[#This Row],[Värde]]-Table_3[[#This Row],[Total]])</f>
        <v>4.913261248619559E-2</v>
      </c>
      <c r="N962">
        <f>Table_3[[#This Row],[Värde]]*100</f>
        <v>12.036785577300014</v>
      </c>
      <c r="O962" t="str">
        <f>FIXED(Table_3[[#This Row],[Värde_num]],0)</f>
        <v>12</v>
      </c>
      <c r="P962" t="str">
        <f>Table_3[[#This Row],[Undergrupp]]&amp;" ("&amp;Table_3[[#This Row],[Varde_heltal]]&amp;"%)"</f>
        <v>Boende i: Södra (12%)</v>
      </c>
    </row>
    <row r="963" spans="1:16" x14ac:dyDescent="0.2">
      <c r="A963" t="s">
        <v>0</v>
      </c>
      <c r="B963" t="s">
        <v>98</v>
      </c>
      <c r="C963" t="s">
        <v>85</v>
      </c>
      <c r="D963" t="s">
        <v>15</v>
      </c>
      <c r="E963" t="s">
        <v>71</v>
      </c>
      <c r="F963" s="8">
        <v>2.0705427898298857E-2</v>
      </c>
      <c r="G963" s="8">
        <v>7.1235243286804556E-2</v>
      </c>
      <c r="H963" t="s">
        <v>124</v>
      </c>
      <c r="I963">
        <v>299</v>
      </c>
      <c r="J963">
        <v>273</v>
      </c>
      <c r="M963" s="9">
        <f>(Table_3[[#This Row],[Värde]]-Table_3[[#This Row],[Total]])</f>
        <v>-5.0529815388505699E-2</v>
      </c>
      <c r="N963">
        <f>Table_3[[#This Row],[Värde]]*100</f>
        <v>2.0705427898298856</v>
      </c>
      <c r="O963" t="str">
        <f>FIXED(Table_3[[#This Row],[Värde_num]],0)</f>
        <v>2</v>
      </c>
      <c r="P963" t="str">
        <f>Table_3[[#This Row],[Undergrupp]]&amp;" ("&amp;Table_3[[#This Row],[Varde_heltal]]&amp;"%)"</f>
        <v>Partisympati: S (2%)</v>
      </c>
    </row>
    <row r="964" spans="1:16" x14ac:dyDescent="0.2">
      <c r="A964" t="s">
        <v>0</v>
      </c>
      <c r="B964" t="s">
        <v>98</v>
      </c>
      <c r="C964" t="s">
        <v>85</v>
      </c>
      <c r="D964" t="s">
        <v>15</v>
      </c>
      <c r="E964" t="s">
        <v>73</v>
      </c>
      <c r="F964" s="8">
        <v>0</v>
      </c>
      <c r="G964" s="8">
        <v>7.1235243286804556E-2</v>
      </c>
      <c r="H964" t="s">
        <v>124</v>
      </c>
      <c r="I964">
        <v>85</v>
      </c>
      <c r="J964">
        <v>71</v>
      </c>
      <c r="M964" s="9">
        <f>(Table_3[[#This Row],[Värde]]-Table_3[[#This Row],[Total]])</f>
        <v>-7.1235243286804556E-2</v>
      </c>
      <c r="N964">
        <f>Table_3[[#This Row],[Värde]]*100</f>
        <v>0</v>
      </c>
      <c r="O964" t="str">
        <f>FIXED(Table_3[[#This Row],[Värde_num]],0)</f>
        <v>0</v>
      </c>
      <c r="P964" t="str">
        <f>Table_3[[#This Row],[Undergrupp]]&amp;" ("&amp;Table_3[[#This Row],[Varde_heltal]]&amp;"%)"</f>
        <v>Partisympati: MP (0%)</v>
      </c>
    </row>
    <row r="965" spans="1:16" x14ac:dyDescent="0.2">
      <c r="A965" t="s">
        <v>0</v>
      </c>
      <c r="B965" t="s">
        <v>98</v>
      </c>
      <c r="C965" t="s">
        <v>85</v>
      </c>
      <c r="D965" t="s">
        <v>15</v>
      </c>
      <c r="E965" t="s">
        <v>74</v>
      </c>
      <c r="F965" s="8">
        <v>0.2077055642607625</v>
      </c>
      <c r="G965" s="8">
        <v>7.1235243286804556E-2</v>
      </c>
      <c r="H965" t="s">
        <v>123</v>
      </c>
      <c r="I965">
        <v>152</v>
      </c>
      <c r="J965">
        <v>192</v>
      </c>
      <c r="M965" s="9">
        <f>(Table_3[[#This Row],[Värde]]-Table_3[[#This Row],[Total]])</f>
        <v>0.13647032097395795</v>
      </c>
      <c r="N965">
        <f>Table_3[[#This Row],[Värde]]*100</f>
        <v>20.770556426076251</v>
      </c>
      <c r="O965" t="str">
        <f>FIXED(Table_3[[#This Row],[Värde_num]],0)</f>
        <v>21</v>
      </c>
      <c r="P965" t="str">
        <f>Table_3[[#This Row],[Undergrupp]]&amp;" ("&amp;Table_3[[#This Row],[Varde_heltal]]&amp;"%)"</f>
        <v>Partisympati: SD (21%)</v>
      </c>
    </row>
    <row r="966" spans="1:16" x14ac:dyDescent="0.2">
      <c r="A966" t="s">
        <v>0</v>
      </c>
      <c r="B966" t="s">
        <v>98</v>
      </c>
      <c r="C966" t="s">
        <v>85</v>
      </c>
      <c r="D966" t="s">
        <v>15</v>
      </c>
      <c r="E966" t="s">
        <v>75</v>
      </c>
      <c r="F966" s="8">
        <v>0.26745853671199754</v>
      </c>
      <c r="G966" s="8">
        <v>7.1235243286804556E-2</v>
      </c>
      <c r="H966" t="s">
        <v>123</v>
      </c>
      <c r="I966">
        <v>15</v>
      </c>
      <c r="J966">
        <v>16</v>
      </c>
      <c r="M966" s="9">
        <f>(Table_3[[#This Row],[Värde]]-Table_3[[#This Row],[Total]])</f>
        <v>0.19622329342519299</v>
      </c>
      <c r="N966">
        <f>Table_3[[#This Row],[Värde]]*100</f>
        <v>26.745853671199754</v>
      </c>
      <c r="O966" t="str">
        <f>FIXED(Table_3[[#This Row],[Värde_num]],0)</f>
        <v>27</v>
      </c>
      <c r="P966" t="str">
        <f>Table_3[[#This Row],[Undergrupp]]&amp;" ("&amp;Table_3[[#This Row],[Varde_heltal]]&amp;"%)"</f>
        <v>Partisympati: Annat (27%)</v>
      </c>
    </row>
    <row r="967" spans="1:16" x14ac:dyDescent="0.2">
      <c r="A967" t="s">
        <v>0</v>
      </c>
      <c r="B967" t="s">
        <v>98</v>
      </c>
      <c r="C967" t="s">
        <v>85</v>
      </c>
      <c r="D967" t="s">
        <v>15</v>
      </c>
      <c r="E967" t="s">
        <v>77</v>
      </c>
      <c r="F967" s="8">
        <v>1.8548513069676961E-2</v>
      </c>
      <c r="G967" s="8">
        <v>7.1235243286804556E-2</v>
      </c>
      <c r="H967" t="s">
        <v>124</v>
      </c>
      <c r="I967">
        <v>518</v>
      </c>
      <c r="J967">
        <v>441</v>
      </c>
      <c r="M967" s="9">
        <f>(Table_3[[#This Row],[Värde]]-Table_3[[#This Row],[Total]])</f>
        <v>-5.2686730217127595E-2</v>
      </c>
      <c r="N967">
        <f>Table_3[[#This Row],[Värde]]*100</f>
        <v>1.8548513069676962</v>
      </c>
      <c r="O967" t="str">
        <f>FIXED(Table_3[[#This Row],[Värde_num]],0)</f>
        <v>2</v>
      </c>
      <c r="P967" t="str">
        <f>Table_3[[#This Row],[Undergrupp]]&amp;" ("&amp;Table_3[[#This Row],[Varde_heltal]]&amp;"%)"</f>
        <v>Partisympati: S+V+MP+C (2%)</v>
      </c>
    </row>
    <row r="968" spans="1:16" x14ac:dyDescent="0.2">
      <c r="A968" t="s">
        <v>0</v>
      </c>
      <c r="B968" t="s">
        <v>98</v>
      </c>
      <c r="C968" t="s">
        <v>85</v>
      </c>
      <c r="D968" t="s">
        <v>15</v>
      </c>
      <c r="E968" t="s">
        <v>78</v>
      </c>
      <c r="F968" s="8">
        <v>1.3509281111596131E-2</v>
      </c>
      <c r="G968" s="8">
        <v>7.1235243286804556E-2</v>
      </c>
      <c r="H968" t="s">
        <v>124</v>
      </c>
      <c r="I968">
        <v>84</v>
      </c>
      <c r="J968">
        <v>102</v>
      </c>
      <c r="M968" s="9">
        <f>(Table_3[[#This Row],[Värde]]-Table_3[[#This Row],[Total]])</f>
        <v>-5.7725962175208423E-2</v>
      </c>
      <c r="N968">
        <f>Table_3[[#This Row],[Värde]]*100</f>
        <v>1.3509281111596132</v>
      </c>
      <c r="O968" t="str">
        <f>FIXED(Table_3[[#This Row],[Värde_num]],0)</f>
        <v>1</v>
      </c>
      <c r="P968" t="str">
        <f>Table_3[[#This Row],[Undergrupp]]&amp;" ("&amp;Table_3[[#This Row],[Varde_heltal]]&amp;"%)"</f>
        <v>Partisympati: Osäkra (1%)</v>
      </c>
    </row>
    <row r="969" spans="1:16" x14ac:dyDescent="0.2">
      <c r="A969" t="s">
        <v>0</v>
      </c>
      <c r="B969" t="s">
        <v>98</v>
      </c>
      <c r="C969" t="s">
        <v>86</v>
      </c>
      <c r="D969" t="s">
        <v>2</v>
      </c>
      <c r="E969" t="s">
        <v>20</v>
      </c>
      <c r="F969" s="8">
        <v>0.25107053329111773</v>
      </c>
      <c r="G969" s="8">
        <v>0.18595090800227712</v>
      </c>
      <c r="H969" t="s">
        <v>123</v>
      </c>
      <c r="I969">
        <v>210</v>
      </c>
      <c r="J969">
        <v>254</v>
      </c>
      <c r="M969" s="9">
        <f>(Table_3[[#This Row],[Värde]]-Table_3[[#This Row],[Total]])</f>
        <v>6.5119625288840605E-2</v>
      </c>
      <c r="N969">
        <f>Table_3[[#This Row],[Värde]]*100</f>
        <v>25.107053329111771</v>
      </c>
      <c r="O969" t="str">
        <f>FIXED(Table_3[[#This Row],[Värde_num]],0)</f>
        <v>25</v>
      </c>
      <c r="P969" t="str">
        <f>Table_3[[#This Row],[Undergrupp]]&amp;" ("&amp;Table_3[[#This Row],[Varde_heltal]]&amp;"%)"</f>
        <v>Ålder: 35-49 år (25%)</v>
      </c>
    </row>
    <row r="970" spans="1:16" x14ac:dyDescent="0.2">
      <c r="A970" t="s">
        <v>0</v>
      </c>
      <c r="B970" t="s">
        <v>98</v>
      </c>
      <c r="C970" t="s">
        <v>86</v>
      </c>
      <c r="D970" t="s">
        <v>2</v>
      </c>
      <c r="E970" t="s">
        <v>22</v>
      </c>
      <c r="F970" s="8">
        <v>0.13525198511971129</v>
      </c>
      <c r="G970" s="8">
        <v>0.18595090800227712</v>
      </c>
      <c r="H970" t="s">
        <v>124</v>
      </c>
      <c r="I970">
        <v>357</v>
      </c>
      <c r="J970">
        <v>239</v>
      </c>
      <c r="M970" s="9">
        <f>(Table_3[[#This Row],[Värde]]-Table_3[[#This Row],[Total]])</f>
        <v>-5.0698922882565833E-2</v>
      </c>
      <c r="N970">
        <f>Table_3[[#This Row],[Värde]]*100</f>
        <v>13.525198511971128</v>
      </c>
      <c r="O970" t="str">
        <f>FIXED(Table_3[[#This Row],[Värde_num]],0)</f>
        <v>14</v>
      </c>
      <c r="P970" t="str">
        <f>Table_3[[#This Row],[Undergrupp]]&amp;" ("&amp;Table_3[[#This Row],[Varde_heltal]]&amp;"%)"</f>
        <v>Ålder: 65-84 år (14%)</v>
      </c>
    </row>
    <row r="971" spans="1:16" x14ac:dyDescent="0.2">
      <c r="A971" t="s">
        <v>0</v>
      </c>
      <c r="B971" t="s">
        <v>98</v>
      </c>
      <c r="C971" t="s">
        <v>86</v>
      </c>
      <c r="D971" t="s">
        <v>3</v>
      </c>
      <c r="E971" t="s">
        <v>26</v>
      </c>
      <c r="F971" s="8">
        <v>0.10550785392240834</v>
      </c>
      <c r="G971" s="8">
        <v>0.18595090800227712</v>
      </c>
      <c r="H971" t="s">
        <v>124</v>
      </c>
      <c r="I971">
        <v>175</v>
      </c>
      <c r="J971">
        <v>115</v>
      </c>
      <c r="M971" s="9">
        <f>(Table_3[[#This Row],[Värde]]-Table_3[[#This Row],[Total]])</f>
        <v>-8.0443054079868778E-2</v>
      </c>
      <c r="N971">
        <f>Table_3[[#This Row],[Värde]]*100</f>
        <v>10.550785392240835</v>
      </c>
      <c r="O971" t="str">
        <f>FIXED(Table_3[[#This Row],[Värde_num]],0)</f>
        <v>11</v>
      </c>
      <c r="P971" t="str">
        <f>Table_3[[#This Row],[Undergrupp]]&amp;" ("&amp;Table_3[[#This Row],[Varde_heltal]]&amp;"%)"</f>
        <v>Man: 65-84 år (11%)</v>
      </c>
    </row>
    <row r="972" spans="1:16" x14ac:dyDescent="0.2">
      <c r="A972" t="s">
        <v>0</v>
      </c>
      <c r="B972" t="s">
        <v>98</v>
      </c>
      <c r="C972" t="s">
        <v>86</v>
      </c>
      <c r="D972" t="s">
        <v>4</v>
      </c>
      <c r="E972" t="s">
        <v>28</v>
      </c>
      <c r="F972" s="8">
        <v>0.27713306847840213</v>
      </c>
      <c r="G972" s="8">
        <v>0.18595090800227712</v>
      </c>
      <c r="H972" t="s">
        <v>123</v>
      </c>
      <c r="I972">
        <v>102</v>
      </c>
      <c r="J972">
        <v>124</v>
      </c>
      <c r="M972" s="9">
        <f>(Table_3[[#This Row],[Värde]]-Table_3[[#This Row],[Total]])</f>
        <v>9.1182160476125013E-2</v>
      </c>
      <c r="N972">
        <f>Table_3[[#This Row],[Värde]]*100</f>
        <v>27.713306847840215</v>
      </c>
      <c r="O972" t="str">
        <f>FIXED(Table_3[[#This Row],[Värde_num]],0)</f>
        <v>28</v>
      </c>
      <c r="P972" t="str">
        <f>Table_3[[#This Row],[Undergrupp]]&amp;" ("&amp;Table_3[[#This Row],[Varde_heltal]]&amp;"%)"</f>
        <v>Kvinna: 35-49 år (28%)</v>
      </c>
    </row>
    <row r="973" spans="1:16" x14ac:dyDescent="0.2">
      <c r="A973" t="s">
        <v>0</v>
      </c>
      <c r="B973" t="s">
        <v>98</v>
      </c>
      <c r="C973" t="s">
        <v>86</v>
      </c>
      <c r="D973" t="s">
        <v>6</v>
      </c>
      <c r="E973" t="s">
        <v>34</v>
      </c>
      <c r="F973" s="8">
        <v>0.24024362645004657</v>
      </c>
      <c r="G973" s="8">
        <v>0.18595090800227712</v>
      </c>
      <c r="H973" t="s">
        <v>123</v>
      </c>
      <c r="I973">
        <v>141</v>
      </c>
      <c r="J973">
        <v>178</v>
      </c>
      <c r="M973" s="9">
        <f>(Table_3[[#This Row],[Värde]]-Table_3[[#This Row],[Total]])</f>
        <v>5.429271844776945E-2</v>
      </c>
      <c r="N973">
        <f>Table_3[[#This Row],[Värde]]*100</f>
        <v>24.024362645004658</v>
      </c>
      <c r="O973" t="str">
        <f>FIXED(Table_3[[#This Row],[Värde_num]],0)</f>
        <v>24</v>
      </c>
      <c r="P973" t="str">
        <f>Table_3[[#This Row],[Undergrupp]]&amp;" ("&amp;Table_3[[#This Row],[Varde_heltal]]&amp;"%)"</f>
        <v>Sysselsättning: Arbetare (24%)</v>
      </c>
    </row>
    <row r="974" spans="1:16" x14ac:dyDescent="0.2">
      <c r="A974" t="s">
        <v>0</v>
      </c>
      <c r="B974" t="s">
        <v>98</v>
      </c>
      <c r="C974" t="s">
        <v>86</v>
      </c>
      <c r="D974" t="s">
        <v>6</v>
      </c>
      <c r="E974" t="s">
        <v>37</v>
      </c>
      <c r="F974" s="8">
        <v>0.12834405925914966</v>
      </c>
      <c r="G974" s="8">
        <v>0.18595090800227712</v>
      </c>
      <c r="H974" t="s">
        <v>124</v>
      </c>
      <c r="I974">
        <v>328</v>
      </c>
      <c r="J974">
        <v>224</v>
      </c>
      <c r="M974" s="9">
        <f>(Table_3[[#This Row],[Värde]]-Table_3[[#This Row],[Total]])</f>
        <v>-5.7606848743127465E-2</v>
      </c>
      <c r="N974">
        <f>Table_3[[#This Row],[Värde]]*100</f>
        <v>12.834405925914966</v>
      </c>
      <c r="O974" t="str">
        <f>FIXED(Table_3[[#This Row],[Värde_num]],0)</f>
        <v>13</v>
      </c>
      <c r="P974" t="str">
        <f>Table_3[[#This Row],[Undergrupp]]&amp;" ("&amp;Table_3[[#This Row],[Varde_heltal]]&amp;"%)"</f>
        <v>Sysselsättning: Pensionär (13%)</v>
      </c>
    </row>
    <row r="975" spans="1:16" x14ac:dyDescent="0.2">
      <c r="A975" t="s">
        <v>0</v>
      </c>
      <c r="B975" t="s">
        <v>98</v>
      </c>
      <c r="C975" t="s">
        <v>86</v>
      </c>
      <c r="D975" t="s">
        <v>6</v>
      </c>
      <c r="E975" t="s">
        <v>38</v>
      </c>
      <c r="F975" s="8">
        <v>0.35172590234619905</v>
      </c>
      <c r="G975" s="8">
        <v>0.18595090800227712</v>
      </c>
      <c r="H975" t="s">
        <v>123</v>
      </c>
      <c r="I975">
        <v>34</v>
      </c>
      <c r="J975">
        <v>53</v>
      </c>
      <c r="M975" s="9">
        <f>(Table_3[[#This Row],[Värde]]-Table_3[[#This Row],[Total]])</f>
        <v>0.16577499434392193</v>
      </c>
      <c r="N975">
        <f>Table_3[[#This Row],[Värde]]*100</f>
        <v>35.172590234619904</v>
      </c>
      <c r="O975" t="str">
        <f>FIXED(Table_3[[#This Row],[Värde_num]],0)</f>
        <v>35</v>
      </c>
      <c r="P975" t="str">
        <f>Table_3[[#This Row],[Undergrupp]]&amp;" ("&amp;Table_3[[#This Row],[Varde_heltal]]&amp;"%)"</f>
        <v>Sysselsättning: Arbetssökande (35%)</v>
      </c>
    </row>
    <row r="976" spans="1:16" x14ac:dyDescent="0.2">
      <c r="A976" t="s">
        <v>0</v>
      </c>
      <c r="B976" t="s">
        <v>98</v>
      </c>
      <c r="C976" t="s">
        <v>86</v>
      </c>
      <c r="D976" t="s">
        <v>11</v>
      </c>
      <c r="E976" t="s">
        <v>54</v>
      </c>
      <c r="F976" s="8">
        <v>0.24547142278396605</v>
      </c>
      <c r="G976" s="8">
        <v>0.18595090800227712</v>
      </c>
      <c r="H976" t="s">
        <v>123</v>
      </c>
      <c r="I976">
        <v>242</v>
      </c>
      <c r="J976">
        <v>217</v>
      </c>
      <c r="M976" s="9">
        <f>(Table_3[[#This Row],[Värde]]-Table_3[[#This Row],[Total]])</f>
        <v>5.9520514781688932E-2</v>
      </c>
      <c r="N976">
        <f>Table_3[[#This Row],[Värde]]*100</f>
        <v>24.547142278396606</v>
      </c>
      <c r="O976" t="str">
        <f>FIXED(Table_3[[#This Row],[Värde_num]],0)</f>
        <v>25</v>
      </c>
      <c r="P976" t="str">
        <f>Table_3[[#This Row],[Undergrupp]]&amp;" ("&amp;Table_3[[#This Row],[Varde_heltal]]&amp;"%)"</f>
        <v>Hushållsinkomst: 500k-799k (25%)</v>
      </c>
    </row>
    <row r="977" spans="1:16" x14ac:dyDescent="0.2">
      <c r="A977" t="s">
        <v>0</v>
      </c>
      <c r="B977" t="s">
        <v>98</v>
      </c>
      <c r="C977" t="s">
        <v>86</v>
      </c>
      <c r="D977" t="s">
        <v>13</v>
      </c>
      <c r="E977" t="s">
        <v>59</v>
      </c>
      <c r="F977" s="8">
        <v>0.21988347741026795</v>
      </c>
      <c r="G977" s="8">
        <v>0.18595090800227712</v>
      </c>
      <c r="H977" t="s">
        <v>123</v>
      </c>
      <c r="I977">
        <v>390</v>
      </c>
      <c r="J977">
        <v>403</v>
      </c>
      <c r="M977" s="9">
        <f>(Table_3[[#This Row],[Värde]]-Table_3[[#This Row],[Total]])</f>
        <v>3.3932569407990831E-2</v>
      </c>
      <c r="N977">
        <f>Table_3[[#This Row],[Värde]]*100</f>
        <v>21.988347741026796</v>
      </c>
      <c r="O977" t="str">
        <f>FIXED(Table_3[[#This Row],[Värde_num]],0)</f>
        <v>22</v>
      </c>
      <c r="P977" t="str">
        <f>Table_3[[#This Row],[Undergrupp]]&amp;" ("&amp;Table_3[[#This Row],[Varde_heltal]]&amp;"%)"</f>
        <v>Boende i: Storstäder och storstadsnära kommuner (22%)</v>
      </c>
    </row>
    <row r="978" spans="1:16" x14ac:dyDescent="0.2">
      <c r="A978" t="s">
        <v>0</v>
      </c>
      <c r="B978" t="s">
        <v>98</v>
      </c>
      <c r="C978" t="s">
        <v>86</v>
      </c>
      <c r="D978" t="s">
        <v>13</v>
      </c>
      <c r="E978" t="s">
        <v>60</v>
      </c>
      <c r="F978" s="8">
        <v>0.11805453574528821</v>
      </c>
      <c r="G978" s="8">
        <v>0.18595090800227712</v>
      </c>
      <c r="H978" t="s">
        <v>124</v>
      </c>
      <c r="I978">
        <v>335</v>
      </c>
      <c r="J978">
        <v>326</v>
      </c>
      <c r="M978" s="9">
        <f>(Table_3[[#This Row],[Värde]]-Table_3[[#This Row],[Total]])</f>
        <v>-6.7896372256988913E-2</v>
      </c>
      <c r="N978">
        <f>Table_3[[#This Row],[Värde]]*100</f>
        <v>11.805453574528821</v>
      </c>
      <c r="O978" t="str">
        <f>FIXED(Table_3[[#This Row],[Värde_num]],0)</f>
        <v>12</v>
      </c>
      <c r="P978" t="str">
        <f>Table_3[[#This Row],[Undergrupp]]&amp;" ("&amp;Table_3[[#This Row],[Varde_heltal]]&amp;"%)"</f>
        <v>Boende i: Större städer och kommuner nära större stad (12%)</v>
      </c>
    </row>
    <row r="979" spans="1:16" x14ac:dyDescent="0.2">
      <c r="A979" t="s">
        <v>0</v>
      </c>
      <c r="B979" t="s">
        <v>98</v>
      </c>
      <c r="C979" t="s">
        <v>86</v>
      </c>
      <c r="D979" t="s">
        <v>14</v>
      </c>
      <c r="E979" t="s">
        <v>62</v>
      </c>
      <c r="F979" s="8">
        <v>0.24444765388044537</v>
      </c>
      <c r="G979" s="8">
        <v>0.18595090800227712</v>
      </c>
      <c r="H979" t="s">
        <v>123</v>
      </c>
      <c r="I979">
        <v>234</v>
      </c>
      <c r="J979">
        <v>238</v>
      </c>
      <c r="M979" s="9">
        <f>(Table_3[[#This Row],[Värde]]-Table_3[[#This Row],[Total]])</f>
        <v>5.8496745878168249E-2</v>
      </c>
      <c r="N979">
        <f>Table_3[[#This Row],[Värde]]*100</f>
        <v>24.444765388044537</v>
      </c>
      <c r="O979" t="str">
        <f>FIXED(Table_3[[#This Row],[Värde_num]],0)</f>
        <v>24</v>
      </c>
      <c r="P979" t="str">
        <f>Table_3[[#This Row],[Undergrupp]]&amp;" ("&amp;Table_3[[#This Row],[Varde_heltal]]&amp;"%)"</f>
        <v>Boende i: Stockholm (24%)</v>
      </c>
    </row>
    <row r="980" spans="1:16" x14ac:dyDescent="0.2">
      <c r="A980" t="s">
        <v>0</v>
      </c>
      <c r="B980" t="s">
        <v>98</v>
      </c>
      <c r="C980" t="s">
        <v>86</v>
      </c>
      <c r="D980" t="s">
        <v>14</v>
      </c>
      <c r="E980" t="s">
        <v>63</v>
      </c>
      <c r="F980" s="8">
        <v>0.12607765920704134</v>
      </c>
      <c r="G980" s="8">
        <v>0.18595090800227712</v>
      </c>
      <c r="H980" t="s">
        <v>124</v>
      </c>
      <c r="I980">
        <v>181</v>
      </c>
      <c r="J980">
        <v>170</v>
      </c>
      <c r="M980" s="9">
        <f>(Table_3[[#This Row],[Värde]]-Table_3[[#This Row],[Total]])</f>
        <v>-5.9873248795235784E-2</v>
      </c>
      <c r="N980">
        <f>Table_3[[#This Row],[Värde]]*100</f>
        <v>12.607765920704134</v>
      </c>
      <c r="O980" t="str">
        <f>FIXED(Table_3[[#This Row],[Värde_num]],0)</f>
        <v>13</v>
      </c>
      <c r="P980" t="str">
        <f>Table_3[[#This Row],[Undergrupp]]&amp;" ("&amp;Table_3[[#This Row],[Varde_heltal]]&amp;"%)"</f>
        <v>Boende i: Östra (13%)</v>
      </c>
    </row>
    <row r="981" spans="1:16" x14ac:dyDescent="0.2">
      <c r="A981" t="s">
        <v>0</v>
      </c>
      <c r="B981" t="s">
        <v>98</v>
      </c>
      <c r="C981" t="s">
        <v>86</v>
      </c>
      <c r="D981" t="s">
        <v>14</v>
      </c>
      <c r="E981" t="s">
        <v>66</v>
      </c>
      <c r="F981" s="8">
        <v>0.11412300852590551</v>
      </c>
      <c r="G981" s="8">
        <v>0.18595090800227712</v>
      </c>
      <c r="H981" t="s">
        <v>124</v>
      </c>
      <c r="I981">
        <v>166</v>
      </c>
      <c r="J981">
        <v>170</v>
      </c>
      <c r="M981" s="9">
        <f>(Table_3[[#This Row],[Värde]]-Table_3[[#This Row],[Total]])</f>
        <v>-7.1827899476371609E-2</v>
      </c>
      <c r="N981">
        <f>Table_3[[#This Row],[Värde]]*100</f>
        <v>11.412300852590551</v>
      </c>
      <c r="O981" t="str">
        <f>FIXED(Table_3[[#This Row],[Värde_num]],0)</f>
        <v>11</v>
      </c>
      <c r="P981" t="str">
        <f>Table_3[[#This Row],[Undergrupp]]&amp;" ("&amp;Table_3[[#This Row],[Varde_heltal]]&amp;"%)"</f>
        <v>Boende i: Norra (11%)</v>
      </c>
    </row>
    <row r="982" spans="1:16" x14ac:dyDescent="0.2">
      <c r="A982" t="s">
        <v>0</v>
      </c>
      <c r="B982" t="s">
        <v>98</v>
      </c>
      <c r="C982" t="s">
        <v>86</v>
      </c>
      <c r="D982" t="s">
        <v>15</v>
      </c>
      <c r="E982" t="s">
        <v>72</v>
      </c>
      <c r="F982" s="8">
        <v>7.1867329598924654E-2</v>
      </c>
      <c r="G982" s="8">
        <v>0.18595090800227712</v>
      </c>
      <c r="H982" t="s">
        <v>124</v>
      </c>
      <c r="I982">
        <v>79</v>
      </c>
      <c r="J982">
        <v>63</v>
      </c>
      <c r="M982" s="9">
        <f>(Table_3[[#This Row],[Värde]]-Table_3[[#This Row],[Total]])</f>
        <v>-0.11408357840335247</v>
      </c>
      <c r="N982">
        <f>Table_3[[#This Row],[Värde]]*100</f>
        <v>7.1867329598924652</v>
      </c>
      <c r="O982" t="str">
        <f>FIXED(Table_3[[#This Row],[Värde_num]],0)</f>
        <v>7</v>
      </c>
      <c r="P982" t="str">
        <f>Table_3[[#This Row],[Undergrupp]]&amp;" ("&amp;Table_3[[#This Row],[Varde_heltal]]&amp;"%)"</f>
        <v>Partisympati: V (7%)</v>
      </c>
    </row>
    <row r="983" spans="1:16" x14ac:dyDescent="0.2">
      <c r="A983" t="s">
        <v>0</v>
      </c>
      <c r="B983" t="s">
        <v>98</v>
      </c>
      <c r="C983" t="s">
        <v>87</v>
      </c>
      <c r="D983" t="s">
        <v>2</v>
      </c>
      <c r="E983" t="s">
        <v>20</v>
      </c>
      <c r="F983" s="8">
        <v>0.52400468724070226</v>
      </c>
      <c r="G983" s="8">
        <v>0.64825145917620586</v>
      </c>
      <c r="H983" t="s">
        <v>124</v>
      </c>
      <c r="I983">
        <v>210</v>
      </c>
      <c r="J983">
        <v>254</v>
      </c>
      <c r="M983" s="9">
        <f>(Table_3[[#This Row],[Värde]]-Table_3[[#This Row],[Total]])</f>
        <v>-0.1242467719355036</v>
      </c>
      <c r="N983">
        <f>Table_3[[#This Row],[Värde]]*100</f>
        <v>52.400468724070222</v>
      </c>
      <c r="O983" t="str">
        <f>FIXED(Table_3[[#This Row],[Värde_num]],0)</f>
        <v>52</v>
      </c>
      <c r="P983" t="str">
        <f>Table_3[[#This Row],[Undergrupp]]&amp;" ("&amp;Table_3[[#This Row],[Varde_heltal]]&amp;"%)"</f>
        <v>Ålder: 35-49 år (52%)</v>
      </c>
    </row>
    <row r="984" spans="1:16" x14ac:dyDescent="0.2">
      <c r="A984" t="s">
        <v>0</v>
      </c>
      <c r="B984" t="s">
        <v>98</v>
      </c>
      <c r="C984" t="s">
        <v>87</v>
      </c>
      <c r="D984" t="s">
        <v>2</v>
      </c>
      <c r="E984" t="s">
        <v>22</v>
      </c>
      <c r="F984" s="8">
        <v>0.72767387534265571</v>
      </c>
      <c r="G984" s="8">
        <v>0.64825145917620586</v>
      </c>
      <c r="H984" t="s">
        <v>123</v>
      </c>
      <c r="I984">
        <v>357</v>
      </c>
      <c r="J984">
        <v>239</v>
      </c>
      <c r="M984" s="9">
        <f>(Table_3[[#This Row],[Värde]]-Table_3[[#This Row],[Total]])</f>
        <v>7.942241616644985E-2</v>
      </c>
      <c r="N984">
        <f>Table_3[[#This Row],[Värde]]*100</f>
        <v>72.767387534265566</v>
      </c>
      <c r="O984" t="str">
        <f>FIXED(Table_3[[#This Row],[Värde_num]],0)</f>
        <v>73</v>
      </c>
      <c r="P984" t="str">
        <f>Table_3[[#This Row],[Undergrupp]]&amp;" ("&amp;Table_3[[#This Row],[Varde_heltal]]&amp;"%)"</f>
        <v>Ålder: 65-84 år (73%)</v>
      </c>
    </row>
    <row r="985" spans="1:16" x14ac:dyDescent="0.2">
      <c r="A985" t="s">
        <v>0</v>
      </c>
      <c r="B985" t="s">
        <v>98</v>
      </c>
      <c r="C985" t="s">
        <v>87</v>
      </c>
      <c r="D985" t="s">
        <v>3</v>
      </c>
      <c r="E985" t="s">
        <v>24</v>
      </c>
      <c r="F985" s="8">
        <v>0.48494393579650014</v>
      </c>
      <c r="G985" s="8">
        <v>0.64825145917620586</v>
      </c>
      <c r="H985" t="s">
        <v>124</v>
      </c>
      <c r="I985">
        <v>108</v>
      </c>
      <c r="J985">
        <v>130</v>
      </c>
      <c r="M985" s="9">
        <f>(Table_3[[#This Row],[Värde]]-Table_3[[#This Row],[Total]])</f>
        <v>-0.16330752337970572</v>
      </c>
      <c r="N985">
        <f>Table_3[[#This Row],[Värde]]*100</f>
        <v>48.494393579650016</v>
      </c>
      <c r="O985" t="str">
        <f>FIXED(Table_3[[#This Row],[Värde_num]],0)</f>
        <v>48</v>
      </c>
      <c r="P985" t="str">
        <f>Table_3[[#This Row],[Undergrupp]]&amp;" ("&amp;Table_3[[#This Row],[Varde_heltal]]&amp;"%)"</f>
        <v>Man: 35-49 år (48%)</v>
      </c>
    </row>
    <row r="986" spans="1:16" x14ac:dyDescent="0.2">
      <c r="A986" t="s">
        <v>0</v>
      </c>
      <c r="B986" t="s">
        <v>98</v>
      </c>
      <c r="C986" t="s">
        <v>87</v>
      </c>
      <c r="D986" t="s">
        <v>4</v>
      </c>
      <c r="E986" t="s">
        <v>28</v>
      </c>
      <c r="F986" s="8">
        <v>0.56476409171381015</v>
      </c>
      <c r="G986" s="8">
        <v>0.64825145917620586</v>
      </c>
      <c r="H986" t="s">
        <v>124</v>
      </c>
      <c r="I986">
        <v>102</v>
      </c>
      <c r="J986">
        <v>124</v>
      </c>
      <c r="M986" s="9">
        <f>(Table_3[[#This Row],[Värde]]-Table_3[[#This Row],[Total]])</f>
        <v>-8.3487367462395712E-2</v>
      </c>
      <c r="N986">
        <f>Table_3[[#This Row],[Värde]]*100</f>
        <v>56.476409171381015</v>
      </c>
      <c r="O986" t="str">
        <f>FIXED(Table_3[[#This Row],[Värde_num]],0)</f>
        <v>56</v>
      </c>
      <c r="P986" t="str">
        <f>Table_3[[#This Row],[Undergrupp]]&amp;" ("&amp;Table_3[[#This Row],[Varde_heltal]]&amp;"%)"</f>
        <v>Kvinna: 35-49 år (56%)</v>
      </c>
    </row>
    <row r="987" spans="1:16" x14ac:dyDescent="0.2">
      <c r="A987" t="s">
        <v>0</v>
      </c>
      <c r="B987" t="s">
        <v>98</v>
      </c>
      <c r="C987" t="s">
        <v>87</v>
      </c>
      <c r="D987" t="s">
        <v>6</v>
      </c>
      <c r="E987" t="s">
        <v>37</v>
      </c>
      <c r="F987" s="8">
        <v>0.74538352107560168</v>
      </c>
      <c r="G987" s="8">
        <v>0.64825145917620586</v>
      </c>
      <c r="H987" t="s">
        <v>123</v>
      </c>
      <c r="I987">
        <v>328</v>
      </c>
      <c r="J987">
        <v>224</v>
      </c>
      <c r="M987" s="9">
        <f>(Table_3[[#This Row],[Värde]]-Table_3[[#This Row],[Total]])</f>
        <v>9.7132061899395827E-2</v>
      </c>
      <c r="N987">
        <f>Table_3[[#This Row],[Värde]]*100</f>
        <v>74.538352107560172</v>
      </c>
      <c r="O987" t="str">
        <f>FIXED(Table_3[[#This Row],[Värde_num]],0)</f>
        <v>75</v>
      </c>
      <c r="P987" t="str">
        <f>Table_3[[#This Row],[Undergrupp]]&amp;" ("&amp;Table_3[[#This Row],[Varde_heltal]]&amp;"%)"</f>
        <v>Sysselsättning: Pensionär (75%)</v>
      </c>
    </row>
    <row r="988" spans="1:16" x14ac:dyDescent="0.2">
      <c r="A988" t="s">
        <v>0</v>
      </c>
      <c r="B988" t="s">
        <v>98</v>
      </c>
      <c r="C988" t="s">
        <v>87</v>
      </c>
      <c r="D988" t="s">
        <v>6</v>
      </c>
      <c r="E988" t="s">
        <v>38</v>
      </c>
      <c r="F988" s="8">
        <v>0.51190193257107397</v>
      </c>
      <c r="G988" s="8">
        <v>0.64825145917620586</v>
      </c>
      <c r="H988" t="s">
        <v>124</v>
      </c>
      <c r="I988">
        <v>34</v>
      </c>
      <c r="J988">
        <v>53</v>
      </c>
      <c r="M988" s="9">
        <f>(Table_3[[#This Row],[Värde]]-Table_3[[#This Row],[Total]])</f>
        <v>-0.13634952660513189</v>
      </c>
      <c r="N988">
        <f>Table_3[[#This Row],[Värde]]*100</f>
        <v>51.190193257107396</v>
      </c>
      <c r="O988" t="str">
        <f>FIXED(Table_3[[#This Row],[Värde_num]],0)</f>
        <v>51</v>
      </c>
      <c r="P988" t="str">
        <f>Table_3[[#This Row],[Undergrupp]]&amp;" ("&amp;Table_3[[#This Row],[Varde_heltal]]&amp;"%)"</f>
        <v>Sysselsättning: Arbetssökande (51%)</v>
      </c>
    </row>
    <row r="989" spans="1:16" x14ac:dyDescent="0.2">
      <c r="A989" t="s">
        <v>0</v>
      </c>
      <c r="B989" t="s">
        <v>98</v>
      </c>
      <c r="C989" t="s">
        <v>87</v>
      </c>
      <c r="D989" t="s">
        <v>8</v>
      </c>
      <c r="E989" t="s">
        <v>44</v>
      </c>
      <c r="F989" s="8">
        <v>0.57980545064963918</v>
      </c>
      <c r="G989" s="8">
        <v>0.64825145917620586</v>
      </c>
      <c r="H989" t="s">
        <v>124</v>
      </c>
      <c r="I989">
        <v>208</v>
      </c>
      <c r="J989">
        <v>238</v>
      </c>
      <c r="M989" s="9">
        <f>(Table_3[[#This Row],[Värde]]-Table_3[[#This Row],[Total]])</f>
        <v>-6.8446008526566682E-2</v>
      </c>
      <c r="N989">
        <f>Table_3[[#This Row],[Värde]]*100</f>
        <v>57.98054506496392</v>
      </c>
      <c r="O989" t="str">
        <f>FIXED(Table_3[[#This Row],[Värde_num]],0)</f>
        <v>58</v>
      </c>
      <c r="P989" t="str">
        <f>Table_3[[#This Row],[Undergrupp]]&amp;" ("&amp;Table_3[[#This Row],[Varde_heltal]]&amp;"%)"</f>
        <v>Har hemmaboende barn i hushållet (58%)</v>
      </c>
    </row>
    <row r="990" spans="1:16" x14ac:dyDescent="0.2">
      <c r="A990" t="s">
        <v>0</v>
      </c>
      <c r="B990" t="s">
        <v>98</v>
      </c>
      <c r="C990" t="s">
        <v>87</v>
      </c>
      <c r="D990" t="s">
        <v>8</v>
      </c>
      <c r="E990" t="s">
        <v>45</v>
      </c>
      <c r="F990" s="8">
        <v>0.6690660233950263</v>
      </c>
      <c r="G990" s="8">
        <v>0.64825145917620586</v>
      </c>
      <c r="H990" t="s">
        <v>123</v>
      </c>
      <c r="I990">
        <v>784</v>
      </c>
      <c r="J990">
        <v>746</v>
      </c>
      <c r="M990" s="9">
        <f>(Table_3[[#This Row],[Värde]]-Table_3[[#This Row],[Total]])</f>
        <v>2.0814564218820442E-2</v>
      </c>
      <c r="N990">
        <f>Table_3[[#This Row],[Värde]]*100</f>
        <v>66.906602339502626</v>
      </c>
      <c r="O990" t="str">
        <f>FIXED(Table_3[[#This Row],[Värde_num]],0)</f>
        <v>67</v>
      </c>
      <c r="P990" t="str">
        <f>Table_3[[#This Row],[Undergrupp]]&amp;" ("&amp;Table_3[[#This Row],[Varde_heltal]]&amp;"%)"</f>
        <v>Har inte hemmaboende barn i hushållet (67%)</v>
      </c>
    </row>
    <row r="991" spans="1:16" x14ac:dyDescent="0.2">
      <c r="A991" t="s">
        <v>0</v>
      </c>
      <c r="B991" t="s">
        <v>98</v>
      </c>
      <c r="C991" t="s">
        <v>87</v>
      </c>
      <c r="D991" t="s">
        <v>9</v>
      </c>
      <c r="E991" t="s">
        <v>46</v>
      </c>
      <c r="F991" s="8">
        <v>0.5278972675072291</v>
      </c>
      <c r="G991" s="8">
        <v>0.64825145917620586</v>
      </c>
      <c r="H991" t="s">
        <v>124</v>
      </c>
      <c r="I991">
        <v>155</v>
      </c>
      <c r="J991">
        <v>180</v>
      </c>
      <c r="M991" s="9">
        <f>(Table_3[[#This Row],[Värde]]-Table_3[[#This Row],[Total]])</f>
        <v>-0.12035419166897676</v>
      </c>
      <c r="N991">
        <f>Table_3[[#This Row],[Värde]]*100</f>
        <v>52.789726750722906</v>
      </c>
      <c r="O991" t="str">
        <f>FIXED(Table_3[[#This Row],[Värde_num]],0)</f>
        <v>53</v>
      </c>
      <c r="P991" t="str">
        <f>Table_3[[#This Row],[Undergrupp]]&amp;" ("&amp;Table_3[[#This Row],[Varde_heltal]]&amp;"%)"</f>
        <v>Fackligt medlemskap: Nej (53%)</v>
      </c>
    </row>
    <row r="992" spans="1:16" x14ac:dyDescent="0.2">
      <c r="A992" t="s">
        <v>0</v>
      </c>
      <c r="B992" t="s">
        <v>98</v>
      </c>
      <c r="C992" t="s">
        <v>87</v>
      </c>
      <c r="D992" t="s">
        <v>10</v>
      </c>
      <c r="E992" t="s">
        <v>50</v>
      </c>
      <c r="F992" s="8">
        <v>0.56491589029028666</v>
      </c>
      <c r="G992" s="8">
        <v>0.64825145917620586</v>
      </c>
      <c r="H992" t="s">
        <v>124</v>
      </c>
      <c r="I992">
        <v>224</v>
      </c>
      <c r="J992">
        <v>268</v>
      </c>
      <c r="M992" s="9">
        <f>(Table_3[[#This Row],[Värde]]-Table_3[[#This Row],[Total]])</f>
        <v>-8.3335568885919198E-2</v>
      </c>
      <c r="N992">
        <f>Table_3[[#This Row],[Värde]]*100</f>
        <v>56.491589029028667</v>
      </c>
      <c r="O992" t="str">
        <f>FIXED(Table_3[[#This Row],[Värde_num]],0)</f>
        <v>56</v>
      </c>
      <c r="P992" t="str">
        <f>Table_3[[#This Row],[Undergrupp]]&amp;" ("&amp;Table_3[[#This Row],[Varde_heltal]]&amp;"%)"</f>
        <v>Sektor: Privat (56%)</v>
      </c>
    </row>
    <row r="993" spans="1:16" x14ac:dyDescent="0.2">
      <c r="A993" t="s">
        <v>0</v>
      </c>
      <c r="B993" t="s">
        <v>98</v>
      </c>
      <c r="C993" t="s">
        <v>87</v>
      </c>
      <c r="D993" t="s">
        <v>11</v>
      </c>
      <c r="E993" t="s">
        <v>54</v>
      </c>
      <c r="F993" s="8">
        <v>0.55236207978246454</v>
      </c>
      <c r="G993" s="8">
        <v>0.64825145917620586</v>
      </c>
      <c r="H993" t="s">
        <v>124</v>
      </c>
      <c r="I993">
        <v>242</v>
      </c>
      <c r="J993">
        <v>217</v>
      </c>
      <c r="M993" s="9">
        <f>(Table_3[[#This Row],[Värde]]-Table_3[[#This Row],[Total]])</f>
        <v>-9.5889379393741314E-2</v>
      </c>
      <c r="N993">
        <f>Table_3[[#This Row],[Värde]]*100</f>
        <v>55.236207978246455</v>
      </c>
      <c r="O993" t="str">
        <f>FIXED(Table_3[[#This Row],[Värde_num]],0)</f>
        <v>55</v>
      </c>
      <c r="P993" t="str">
        <f>Table_3[[#This Row],[Undergrupp]]&amp;" ("&amp;Table_3[[#This Row],[Varde_heltal]]&amp;"%)"</f>
        <v>Hushållsinkomst: 500k-799k (55%)</v>
      </c>
    </row>
    <row r="994" spans="1:16" x14ac:dyDescent="0.2">
      <c r="A994" t="s">
        <v>0</v>
      </c>
      <c r="B994" t="s">
        <v>98</v>
      </c>
      <c r="C994" t="s">
        <v>87</v>
      </c>
      <c r="D994" t="s">
        <v>13</v>
      </c>
      <c r="E994" t="s">
        <v>60</v>
      </c>
      <c r="F994" s="8">
        <v>0.71687540791886173</v>
      </c>
      <c r="G994" s="8">
        <v>0.64825145917620586</v>
      </c>
      <c r="H994" t="s">
        <v>123</v>
      </c>
      <c r="I994">
        <v>335</v>
      </c>
      <c r="J994">
        <v>326</v>
      </c>
      <c r="M994" s="9">
        <f>(Table_3[[#This Row],[Värde]]-Table_3[[#This Row],[Total]])</f>
        <v>6.8623948742655871E-2</v>
      </c>
      <c r="N994">
        <f>Table_3[[#This Row],[Värde]]*100</f>
        <v>71.687540791886178</v>
      </c>
      <c r="O994" t="str">
        <f>FIXED(Table_3[[#This Row],[Värde_num]],0)</f>
        <v>72</v>
      </c>
      <c r="P994" t="str">
        <f>Table_3[[#This Row],[Undergrupp]]&amp;" ("&amp;Table_3[[#This Row],[Varde_heltal]]&amp;"%)"</f>
        <v>Boende i: Större städer och kommuner nära större stad (72%)</v>
      </c>
    </row>
    <row r="995" spans="1:16" x14ac:dyDescent="0.2">
      <c r="A995" t="s">
        <v>0</v>
      </c>
      <c r="B995" t="s">
        <v>98</v>
      </c>
      <c r="C995" t="s">
        <v>87</v>
      </c>
      <c r="D995" t="s">
        <v>13</v>
      </c>
      <c r="E995" t="s">
        <v>61</v>
      </c>
      <c r="F995" s="8">
        <v>0.59966796285811841</v>
      </c>
      <c r="G995" s="8">
        <v>0.64825145917620586</v>
      </c>
      <c r="H995" t="s">
        <v>124</v>
      </c>
      <c r="I995">
        <v>290</v>
      </c>
      <c r="J995">
        <v>286</v>
      </c>
      <c r="M995" s="9">
        <f>(Table_3[[#This Row],[Värde]]-Table_3[[#This Row],[Total]])</f>
        <v>-4.8583496318087449E-2</v>
      </c>
      <c r="N995">
        <f>Table_3[[#This Row],[Värde]]*100</f>
        <v>59.966796285811839</v>
      </c>
      <c r="O995" t="str">
        <f>FIXED(Table_3[[#This Row],[Värde_num]],0)</f>
        <v>60</v>
      </c>
      <c r="P995" t="str">
        <f>Table_3[[#This Row],[Undergrupp]]&amp;" ("&amp;Table_3[[#This Row],[Varde_heltal]]&amp;"%)"</f>
        <v>Boende i: Mindre städer/tätorter och landsbygdskommuner (60%)</v>
      </c>
    </row>
    <row r="996" spans="1:16" x14ac:dyDescent="0.2">
      <c r="A996" t="s">
        <v>0</v>
      </c>
      <c r="B996" t="s">
        <v>98</v>
      </c>
      <c r="C996" t="s">
        <v>87</v>
      </c>
      <c r="D996" t="s">
        <v>14</v>
      </c>
      <c r="E996" t="s">
        <v>63</v>
      </c>
      <c r="F996" s="8">
        <v>0.73707679462809961</v>
      </c>
      <c r="G996" s="8">
        <v>0.64825145917620586</v>
      </c>
      <c r="H996" t="s">
        <v>123</v>
      </c>
      <c r="I996">
        <v>181</v>
      </c>
      <c r="J996">
        <v>170</v>
      </c>
      <c r="M996" s="9">
        <f>(Table_3[[#This Row],[Värde]]-Table_3[[#This Row],[Total]])</f>
        <v>8.882533545189375E-2</v>
      </c>
      <c r="N996">
        <f>Table_3[[#This Row],[Värde]]*100</f>
        <v>73.707679462809963</v>
      </c>
      <c r="O996" t="str">
        <f>FIXED(Table_3[[#This Row],[Värde_num]],0)</f>
        <v>74</v>
      </c>
      <c r="P996" t="str">
        <f>Table_3[[#This Row],[Undergrupp]]&amp;" ("&amp;Table_3[[#This Row],[Varde_heltal]]&amp;"%)"</f>
        <v>Boende i: Östra (74%)</v>
      </c>
    </row>
    <row r="997" spans="1:16" x14ac:dyDescent="0.2">
      <c r="A997" t="s">
        <v>0</v>
      </c>
      <c r="B997" t="s">
        <v>98</v>
      </c>
      <c r="C997" t="s">
        <v>87</v>
      </c>
      <c r="D997" t="s">
        <v>14</v>
      </c>
      <c r="E997" t="s">
        <v>64</v>
      </c>
      <c r="F997" s="8">
        <v>0.57600340208592171</v>
      </c>
      <c r="G997" s="8">
        <v>0.64825145917620586</v>
      </c>
      <c r="H997" t="s">
        <v>124</v>
      </c>
      <c r="I997">
        <v>230</v>
      </c>
      <c r="J997">
        <v>235</v>
      </c>
      <c r="M997" s="9">
        <f>(Table_3[[#This Row],[Värde]]-Table_3[[#This Row],[Total]])</f>
        <v>-7.2248057090284146E-2</v>
      </c>
      <c r="N997">
        <f>Table_3[[#This Row],[Värde]]*100</f>
        <v>57.600340208592172</v>
      </c>
      <c r="O997" t="str">
        <f>FIXED(Table_3[[#This Row],[Värde_num]],0)</f>
        <v>58</v>
      </c>
      <c r="P997" t="str">
        <f>Table_3[[#This Row],[Undergrupp]]&amp;" ("&amp;Table_3[[#This Row],[Varde_heltal]]&amp;"%)"</f>
        <v>Boende i: Södra (58%)</v>
      </c>
    </row>
    <row r="998" spans="1:16" x14ac:dyDescent="0.2">
      <c r="A998" t="s">
        <v>0</v>
      </c>
      <c r="B998" t="s">
        <v>98</v>
      </c>
      <c r="C998" t="s">
        <v>87</v>
      </c>
      <c r="D998" t="s">
        <v>15</v>
      </c>
      <c r="E998" t="s">
        <v>67</v>
      </c>
      <c r="F998" s="8">
        <v>0.52172480499809037</v>
      </c>
      <c r="G998" s="8">
        <v>0.64825145917620586</v>
      </c>
      <c r="H998" t="s">
        <v>124</v>
      </c>
      <c r="I998">
        <v>146</v>
      </c>
      <c r="J998">
        <v>157</v>
      </c>
      <c r="M998" s="9">
        <f>(Table_3[[#This Row],[Värde]]-Table_3[[#This Row],[Total]])</f>
        <v>-0.12652665417811548</v>
      </c>
      <c r="N998">
        <f>Table_3[[#This Row],[Värde]]*100</f>
        <v>52.172480499809041</v>
      </c>
      <c r="O998" t="str">
        <f>FIXED(Table_3[[#This Row],[Värde_num]],0)</f>
        <v>52</v>
      </c>
      <c r="P998" t="str">
        <f>Table_3[[#This Row],[Undergrupp]]&amp;" ("&amp;Table_3[[#This Row],[Varde_heltal]]&amp;"%)"</f>
        <v>Partisympati: M (52%)</v>
      </c>
    </row>
    <row r="999" spans="1:16" x14ac:dyDescent="0.2">
      <c r="A999" t="s">
        <v>0</v>
      </c>
      <c r="B999" t="s">
        <v>98</v>
      </c>
      <c r="C999" t="s">
        <v>87</v>
      </c>
      <c r="D999" t="s">
        <v>15</v>
      </c>
      <c r="E999" t="s">
        <v>68</v>
      </c>
      <c r="F999" s="8">
        <v>0.84817839258874728</v>
      </c>
      <c r="G999" s="8">
        <v>0.64825145917620586</v>
      </c>
      <c r="H999" t="s">
        <v>123</v>
      </c>
      <c r="I999">
        <v>31</v>
      </c>
      <c r="J999">
        <v>25</v>
      </c>
      <c r="M999" s="9">
        <f>(Table_3[[#This Row],[Värde]]-Table_3[[#This Row],[Total]])</f>
        <v>0.19992693341254142</v>
      </c>
      <c r="N999">
        <f>Table_3[[#This Row],[Värde]]*100</f>
        <v>84.817839258874727</v>
      </c>
      <c r="O999" t="str">
        <f>FIXED(Table_3[[#This Row],[Värde_num]],0)</f>
        <v>85</v>
      </c>
      <c r="P999" t="str">
        <f>Table_3[[#This Row],[Undergrupp]]&amp;" ("&amp;Table_3[[#This Row],[Varde_heltal]]&amp;"%)"</f>
        <v>Partisympati: L (85%)</v>
      </c>
    </row>
    <row r="1000" spans="1:16" x14ac:dyDescent="0.2">
      <c r="A1000" t="s">
        <v>0</v>
      </c>
      <c r="B1000" t="s">
        <v>98</v>
      </c>
      <c r="C1000" t="s">
        <v>87</v>
      </c>
      <c r="D1000" t="s">
        <v>15</v>
      </c>
      <c r="E1000" t="s">
        <v>69</v>
      </c>
      <c r="F1000" s="8">
        <v>0.82264460996673039</v>
      </c>
      <c r="G1000" s="8">
        <v>0.64825145917620586</v>
      </c>
      <c r="H1000" t="s">
        <v>123</v>
      </c>
      <c r="I1000">
        <v>55</v>
      </c>
      <c r="J1000">
        <v>34</v>
      </c>
      <c r="M1000" s="9">
        <f>(Table_3[[#This Row],[Värde]]-Table_3[[#This Row],[Total]])</f>
        <v>0.17439315079052453</v>
      </c>
      <c r="N1000">
        <f>Table_3[[#This Row],[Värde]]*100</f>
        <v>82.264460996673037</v>
      </c>
      <c r="O1000" t="str">
        <f>FIXED(Table_3[[#This Row],[Värde_num]],0)</f>
        <v>82</v>
      </c>
      <c r="P1000" t="str">
        <f>Table_3[[#This Row],[Undergrupp]]&amp;" ("&amp;Table_3[[#This Row],[Varde_heltal]]&amp;"%)"</f>
        <v>Partisympati: C (82%)</v>
      </c>
    </row>
    <row r="1001" spans="1:16" x14ac:dyDescent="0.2">
      <c r="A1001" t="s">
        <v>0</v>
      </c>
      <c r="B1001" t="s">
        <v>98</v>
      </c>
      <c r="C1001" t="s">
        <v>87</v>
      </c>
      <c r="D1001" t="s">
        <v>15</v>
      </c>
      <c r="E1001" t="s">
        <v>71</v>
      </c>
      <c r="F1001" s="8">
        <v>0.73635549485483121</v>
      </c>
      <c r="G1001" s="8">
        <v>0.64825145917620586</v>
      </c>
      <c r="H1001" t="s">
        <v>123</v>
      </c>
      <c r="I1001">
        <v>299</v>
      </c>
      <c r="J1001">
        <v>273</v>
      </c>
      <c r="M1001" s="9">
        <f>(Table_3[[#This Row],[Värde]]-Table_3[[#This Row],[Total]])</f>
        <v>8.8104035678625348E-2</v>
      </c>
      <c r="N1001">
        <f>Table_3[[#This Row],[Värde]]*100</f>
        <v>73.635549485483125</v>
      </c>
      <c r="O1001" t="str">
        <f>FIXED(Table_3[[#This Row],[Värde_num]],0)</f>
        <v>74</v>
      </c>
      <c r="P1001" t="str">
        <f>Table_3[[#This Row],[Undergrupp]]&amp;" ("&amp;Table_3[[#This Row],[Varde_heltal]]&amp;"%)"</f>
        <v>Partisympati: S (74%)</v>
      </c>
    </row>
    <row r="1002" spans="1:16" x14ac:dyDescent="0.2">
      <c r="A1002" t="s">
        <v>0</v>
      </c>
      <c r="B1002" t="s">
        <v>98</v>
      </c>
      <c r="C1002" t="s">
        <v>87</v>
      </c>
      <c r="D1002" t="s">
        <v>15</v>
      </c>
      <c r="E1002" t="s">
        <v>72</v>
      </c>
      <c r="F1002" s="8">
        <v>0.87467802379064252</v>
      </c>
      <c r="G1002" s="8">
        <v>0.64825145917620586</v>
      </c>
      <c r="H1002" t="s">
        <v>123</v>
      </c>
      <c r="I1002">
        <v>79</v>
      </c>
      <c r="J1002">
        <v>63</v>
      </c>
      <c r="M1002" s="9">
        <f>(Table_3[[#This Row],[Värde]]-Table_3[[#This Row],[Total]])</f>
        <v>0.22642656461443667</v>
      </c>
      <c r="N1002">
        <f>Table_3[[#This Row],[Värde]]*100</f>
        <v>87.467802379064253</v>
      </c>
      <c r="O1002" t="str">
        <f>FIXED(Table_3[[#This Row],[Värde_num]],0)</f>
        <v>87</v>
      </c>
      <c r="P1002" t="str">
        <f>Table_3[[#This Row],[Undergrupp]]&amp;" ("&amp;Table_3[[#This Row],[Varde_heltal]]&amp;"%)"</f>
        <v>Partisympati: V (87%)</v>
      </c>
    </row>
    <row r="1003" spans="1:16" x14ac:dyDescent="0.2">
      <c r="A1003" t="s">
        <v>0</v>
      </c>
      <c r="B1003" t="s">
        <v>98</v>
      </c>
      <c r="C1003" t="s">
        <v>87</v>
      </c>
      <c r="D1003" t="s">
        <v>15</v>
      </c>
      <c r="E1003" t="s">
        <v>73</v>
      </c>
      <c r="F1003" s="8">
        <v>0.86787888496307941</v>
      </c>
      <c r="G1003" s="8">
        <v>0.64825145917620586</v>
      </c>
      <c r="H1003" t="s">
        <v>123</v>
      </c>
      <c r="I1003">
        <v>85</v>
      </c>
      <c r="J1003">
        <v>71</v>
      </c>
      <c r="M1003" s="9">
        <f>(Table_3[[#This Row],[Värde]]-Table_3[[#This Row],[Total]])</f>
        <v>0.21962742578687355</v>
      </c>
      <c r="N1003">
        <f>Table_3[[#This Row],[Värde]]*100</f>
        <v>86.787888496307943</v>
      </c>
      <c r="O1003" t="str">
        <f>FIXED(Table_3[[#This Row],[Värde_num]],0)</f>
        <v>87</v>
      </c>
      <c r="P1003" t="str">
        <f>Table_3[[#This Row],[Undergrupp]]&amp;" ("&amp;Table_3[[#This Row],[Varde_heltal]]&amp;"%)"</f>
        <v>Partisympati: MP (87%)</v>
      </c>
    </row>
    <row r="1004" spans="1:16" x14ac:dyDescent="0.2">
      <c r="A1004" t="s">
        <v>0</v>
      </c>
      <c r="B1004" t="s">
        <v>98</v>
      </c>
      <c r="C1004" t="s">
        <v>87</v>
      </c>
      <c r="D1004" t="s">
        <v>15</v>
      </c>
      <c r="E1004" t="s">
        <v>74</v>
      </c>
      <c r="F1004" s="8">
        <v>0.45743485379146159</v>
      </c>
      <c r="G1004" s="8">
        <v>0.64825145917620586</v>
      </c>
      <c r="H1004" t="s">
        <v>124</v>
      </c>
      <c r="I1004">
        <v>152</v>
      </c>
      <c r="J1004">
        <v>192</v>
      </c>
      <c r="M1004" s="9">
        <f>(Table_3[[#This Row],[Värde]]-Table_3[[#This Row],[Total]])</f>
        <v>-0.19081660538474426</v>
      </c>
      <c r="N1004">
        <f>Table_3[[#This Row],[Värde]]*100</f>
        <v>45.743485379146158</v>
      </c>
      <c r="O1004" t="str">
        <f>FIXED(Table_3[[#This Row],[Värde_num]],0)</f>
        <v>46</v>
      </c>
      <c r="P1004" t="str">
        <f>Table_3[[#This Row],[Undergrupp]]&amp;" ("&amp;Table_3[[#This Row],[Varde_heltal]]&amp;"%)"</f>
        <v>Partisympati: SD (46%)</v>
      </c>
    </row>
    <row r="1005" spans="1:16" x14ac:dyDescent="0.2">
      <c r="A1005" t="s">
        <v>0</v>
      </c>
      <c r="B1005" t="s">
        <v>98</v>
      </c>
      <c r="C1005" t="s">
        <v>87</v>
      </c>
      <c r="D1005" t="s">
        <v>15</v>
      </c>
      <c r="E1005" t="s">
        <v>75</v>
      </c>
      <c r="F1005" s="8">
        <v>0.33452854485859135</v>
      </c>
      <c r="G1005" s="8">
        <v>0.64825145917620586</v>
      </c>
      <c r="H1005" t="s">
        <v>124</v>
      </c>
      <c r="I1005">
        <v>15</v>
      </c>
      <c r="J1005">
        <v>16</v>
      </c>
      <c r="M1005" s="9">
        <f>(Table_3[[#This Row],[Värde]]-Table_3[[#This Row],[Total]])</f>
        <v>-0.31372291431761451</v>
      </c>
      <c r="N1005">
        <f>Table_3[[#This Row],[Värde]]*100</f>
        <v>33.452854485859135</v>
      </c>
      <c r="O1005" t="str">
        <f>FIXED(Table_3[[#This Row],[Värde_num]],0)</f>
        <v>33</v>
      </c>
      <c r="P1005" t="str">
        <f>Table_3[[#This Row],[Undergrupp]]&amp;" ("&amp;Table_3[[#This Row],[Varde_heltal]]&amp;"%)"</f>
        <v>Partisympati: Annat (33%)</v>
      </c>
    </row>
    <row r="1006" spans="1:16" x14ac:dyDescent="0.2">
      <c r="A1006" t="s">
        <v>0</v>
      </c>
      <c r="B1006" t="s">
        <v>98</v>
      </c>
      <c r="C1006" t="s">
        <v>87</v>
      </c>
      <c r="D1006" t="s">
        <v>15</v>
      </c>
      <c r="E1006" t="s">
        <v>77</v>
      </c>
      <c r="F1006" s="8">
        <v>0.78388756161215767</v>
      </c>
      <c r="G1006" s="8">
        <v>0.64825145917620586</v>
      </c>
      <c r="H1006" t="s">
        <v>123</v>
      </c>
      <c r="I1006">
        <v>518</v>
      </c>
      <c r="J1006">
        <v>441</v>
      </c>
      <c r="M1006" s="9">
        <f>(Table_3[[#This Row],[Värde]]-Table_3[[#This Row],[Total]])</f>
        <v>0.13563610243595181</v>
      </c>
      <c r="N1006">
        <f>Table_3[[#This Row],[Värde]]*100</f>
        <v>78.388756161215767</v>
      </c>
      <c r="O1006" t="str">
        <f>FIXED(Table_3[[#This Row],[Värde_num]],0)</f>
        <v>78</v>
      </c>
      <c r="P1006" t="str">
        <f>Table_3[[#This Row],[Undergrupp]]&amp;" ("&amp;Table_3[[#This Row],[Varde_heltal]]&amp;"%)"</f>
        <v>Partisympati: S+V+MP+C (78%)</v>
      </c>
    </row>
    <row r="1007" spans="1:16" x14ac:dyDescent="0.2">
      <c r="A1007" t="s">
        <v>0</v>
      </c>
      <c r="B1007" t="s">
        <v>98</v>
      </c>
      <c r="C1007" t="s">
        <v>88</v>
      </c>
      <c r="D1007" t="s">
        <v>1</v>
      </c>
      <c r="E1007" t="s">
        <v>17</v>
      </c>
      <c r="F1007" s="8">
        <v>0.19897074493161548</v>
      </c>
      <c r="G1007" s="8">
        <v>0.16579763282151636</v>
      </c>
      <c r="H1007" t="s">
        <v>123</v>
      </c>
      <c r="I1007">
        <v>503</v>
      </c>
      <c r="J1007">
        <v>512</v>
      </c>
      <c r="M1007" s="9">
        <f>(Table_3[[#This Row],[Värde]]-Table_3[[#This Row],[Total]])</f>
        <v>3.3173112110099129E-2</v>
      </c>
      <c r="N1007">
        <f>Table_3[[#This Row],[Värde]]*100</f>
        <v>19.897074493161547</v>
      </c>
      <c r="O1007" t="str">
        <f>FIXED(Table_3[[#This Row],[Värde_num]],0)</f>
        <v>20</v>
      </c>
      <c r="P1007" t="str">
        <f>Table_3[[#This Row],[Undergrupp]]&amp;" ("&amp;Table_3[[#This Row],[Varde_heltal]]&amp;"%)"</f>
        <v>Kön: Man (20%)</v>
      </c>
    </row>
    <row r="1008" spans="1:16" x14ac:dyDescent="0.2">
      <c r="A1008" t="s">
        <v>0</v>
      </c>
      <c r="B1008" t="s">
        <v>98</v>
      </c>
      <c r="C1008" t="s">
        <v>88</v>
      </c>
      <c r="D1008" t="s">
        <v>1</v>
      </c>
      <c r="E1008" t="s">
        <v>18</v>
      </c>
      <c r="F1008" s="8">
        <v>0.13205581952332895</v>
      </c>
      <c r="G1008" s="8">
        <v>0.16579763282151636</v>
      </c>
      <c r="H1008" t="s">
        <v>124</v>
      </c>
      <c r="I1008">
        <v>512</v>
      </c>
      <c r="J1008">
        <v>503</v>
      </c>
      <c r="M1008" s="9">
        <f>(Table_3[[#This Row],[Värde]]-Table_3[[#This Row],[Total]])</f>
        <v>-3.3741813298187401E-2</v>
      </c>
      <c r="N1008">
        <f>Table_3[[#This Row],[Värde]]*100</f>
        <v>13.205581952332896</v>
      </c>
      <c r="O1008" t="str">
        <f>FIXED(Table_3[[#This Row],[Värde_num]],0)</f>
        <v>13</v>
      </c>
      <c r="P1008" t="str">
        <f>Table_3[[#This Row],[Undergrupp]]&amp;" ("&amp;Table_3[[#This Row],[Varde_heltal]]&amp;"%)"</f>
        <v>Kön: Kvinna (13%)</v>
      </c>
    </row>
    <row r="1009" spans="1:16" x14ac:dyDescent="0.2">
      <c r="A1009" t="s">
        <v>0</v>
      </c>
      <c r="B1009" t="s">
        <v>98</v>
      </c>
      <c r="C1009" t="s">
        <v>88</v>
      </c>
      <c r="D1009" t="s">
        <v>2</v>
      </c>
      <c r="E1009" t="s">
        <v>19</v>
      </c>
      <c r="F1009" s="8">
        <v>0.12463645374054146</v>
      </c>
      <c r="G1009" s="8">
        <v>0.16579763282151636</v>
      </c>
      <c r="H1009" t="s">
        <v>124</v>
      </c>
      <c r="I1009">
        <v>143</v>
      </c>
      <c r="J1009">
        <v>280</v>
      </c>
      <c r="M1009" s="9">
        <f>(Table_3[[#This Row],[Värde]]-Table_3[[#This Row],[Total]])</f>
        <v>-4.11611790809749E-2</v>
      </c>
      <c r="N1009">
        <f>Table_3[[#This Row],[Värde]]*100</f>
        <v>12.463645374054146</v>
      </c>
      <c r="O1009" t="str">
        <f>FIXED(Table_3[[#This Row],[Värde_num]],0)</f>
        <v>12</v>
      </c>
      <c r="P1009" t="str">
        <f>Table_3[[#This Row],[Undergrupp]]&amp;" ("&amp;Table_3[[#This Row],[Varde_heltal]]&amp;"%)"</f>
        <v>Ålder: 18-34 år (12%)</v>
      </c>
    </row>
    <row r="1010" spans="1:16" x14ac:dyDescent="0.2">
      <c r="A1010" t="s">
        <v>0</v>
      </c>
      <c r="B1010" t="s">
        <v>98</v>
      </c>
      <c r="C1010" t="s">
        <v>88</v>
      </c>
      <c r="D1010" t="s">
        <v>2</v>
      </c>
      <c r="E1010" t="s">
        <v>20</v>
      </c>
      <c r="F1010" s="8">
        <v>0.2249247794681801</v>
      </c>
      <c r="G1010" s="8">
        <v>0.16579763282151636</v>
      </c>
      <c r="H1010" t="s">
        <v>123</v>
      </c>
      <c r="I1010">
        <v>210</v>
      </c>
      <c r="J1010">
        <v>254</v>
      </c>
      <c r="M1010" s="9">
        <f>(Table_3[[#This Row],[Värde]]-Table_3[[#This Row],[Total]])</f>
        <v>5.9127146646663742E-2</v>
      </c>
      <c r="N1010">
        <f>Table_3[[#This Row],[Värde]]*100</f>
        <v>22.49247794681801</v>
      </c>
      <c r="O1010" t="str">
        <f>FIXED(Table_3[[#This Row],[Värde_num]],0)</f>
        <v>22</v>
      </c>
      <c r="P1010" t="str">
        <f>Table_3[[#This Row],[Undergrupp]]&amp;" ("&amp;Table_3[[#This Row],[Varde_heltal]]&amp;"%)"</f>
        <v>Ålder: 35-49 år (22%)</v>
      </c>
    </row>
    <row r="1011" spans="1:16" x14ac:dyDescent="0.2">
      <c r="A1011" t="s">
        <v>0</v>
      </c>
      <c r="B1011" t="s">
        <v>98</v>
      </c>
      <c r="C1011" t="s">
        <v>88</v>
      </c>
      <c r="D1011" t="s">
        <v>3</v>
      </c>
      <c r="E1011" t="s">
        <v>24</v>
      </c>
      <c r="F1011" s="8">
        <v>0.28896190684613549</v>
      </c>
      <c r="G1011" s="8">
        <v>0.16579763282151636</v>
      </c>
      <c r="H1011" t="s">
        <v>123</v>
      </c>
      <c r="I1011">
        <v>108</v>
      </c>
      <c r="J1011">
        <v>130</v>
      </c>
      <c r="M1011" s="9">
        <f>(Table_3[[#This Row],[Värde]]-Table_3[[#This Row],[Total]])</f>
        <v>0.12316427402461913</v>
      </c>
      <c r="N1011">
        <f>Table_3[[#This Row],[Värde]]*100</f>
        <v>28.896190684613547</v>
      </c>
      <c r="O1011" t="str">
        <f>FIXED(Table_3[[#This Row],[Värde_num]],0)</f>
        <v>29</v>
      </c>
      <c r="P1011" t="str">
        <f>Table_3[[#This Row],[Undergrupp]]&amp;" ("&amp;Table_3[[#This Row],[Varde_heltal]]&amp;"%)"</f>
        <v>Man: 35-49 år (29%)</v>
      </c>
    </row>
    <row r="1012" spans="1:16" x14ac:dyDescent="0.2">
      <c r="A1012" t="s">
        <v>0</v>
      </c>
      <c r="B1012" t="s">
        <v>98</v>
      </c>
      <c r="C1012" t="s">
        <v>88</v>
      </c>
      <c r="D1012" t="s">
        <v>4</v>
      </c>
      <c r="E1012" t="s">
        <v>27</v>
      </c>
      <c r="F1012" s="8">
        <v>0.1024230943407332</v>
      </c>
      <c r="G1012" s="8">
        <v>0.16579763282151636</v>
      </c>
      <c r="H1012" t="s">
        <v>124</v>
      </c>
      <c r="I1012">
        <v>81</v>
      </c>
      <c r="J1012">
        <v>135</v>
      </c>
      <c r="M1012" s="9">
        <f>(Table_3[[#This Row],[Värde]]-Table_3[[#This Row],[Total]])</f>
        <v>-6.3374538480783157E-2</v>
      </c>
      <c r="N1012">
        <f>Table_3[[#This Row],[Värde]]*100</f>
        <v>10.24230943407332</v>
      </c>
      <c r="O1012" t="str">
        <f>FIXED(Table_3[[#This Row],[Värde_num]],0)</f>
        <v>10</v>
      </c>
      <c r="P1012" t="str">
        <f>Table_3[[#This Row],[Undergrupp]]&amp;" ("&amp;Table_3[[#This Row],[Varde_heltal]]&amp;"%)"</f>
        <v>Kvinna: 18-34 år (10%)</v>
      </c>
    </row>
    <row r="1013" spans="1:16" x14ac:dyDescent="0.2">
      <c r="A1013" t="s">
        <v>0</v>
      </c>
      <c r="B1013" t="s">
        <v>98</v>
      </c>
      <c r="C1013" t="s">
        <v>88</v>
      </c>
      <c r="D1013" t="s">
        <v>6</v>
      </c>
      <c r="E1013" t="s">
        <v>35</v>
      </c>
      <c r="F1013" s="8">
        <v>0.2081937459935175</v>
      </c>
      <c r="G1013" s="8">
        <v>0.16579763282151636</v>
      </c>
      <c r="H1013" t="s">
        <v>123</v>
      </c>
      <c r="I1013">
        <v>291</v>
      </c>
      <c r="J1013">
        <v>269</v>
      </c>
      <c r="M1013" s="9">
        <f>(Table_3[[#This Row],[Värde]]-Table_3[[#This Row],[Total]])</f>
        <v>4.2396113172001149E-2</v>
      </c>
      <c r="N1013">
        <f>Table_3[[#This Row],[Värde]]*100</f>
        <v>20.81937459935175</v>
      </c>
      <c r="O1013" t="str">
        <f>FIXED(Table_3[[#This Row],[Värde_num]],0)</f>
        <v>21</v>
      </c>
      <c r="P1013" t="str">
        <f>Table_3[[#This Row],[Undergrupp]]&amp;" ("&amp;Table_3[[#This Row],[Varde_heltal]]&amp;"%)"</f>
        <v>Sysselsättning: Tjänsteman (21%)</v>
      </c>
    </row>
    <row r="1014" spans="1:16" x14ac:dyDescent="0.2">
      <c r="A1014" t="s">
        <v>0</v>
      </c>
      <c r="B1014" t="s">
        <v>98</v>
      </c>
      <c r="C1014" t="s">
        <v>88</v>
      </c>
      <c r="D1014" t="s">
        <v>7</v>
      </c>
      <c r="E1014" t="s">
        <v>40</v>
      </c>
      <c r="F1014" s="8">
        <v>0.11791576376342566</v>
      </c>
      <c r="G1014" s="8">
        <v>0.16579763282151636</v>
      </c>
      <c r="H1014" t="s">
        <v>124</v>
      </c>
      <c r="I1014">
        <v>249</v>
      </c>
      <c r="J1014">
        <v>315</v>
      </c>
      <c r="M1014" s="9">
        <f>(Table_3[[#This Row],[Värde]]-Table_3[[#This Row],[Total]])</f>
        <v>-4.7881869058090692E-2</v>
      </c>
      <c r="N1014">
        <f>Table_3[[#This Row],[Värde]]*100</f>
        <v>11.791576376342567</v>
      </c>
      <c r="O1014" t="str">
        <f>FIXED(Table_3[[#This Row],[Värde_num]],0)</f>
        <v>12</v>
      </c>
      <c r="P1014" t="str">
        <f>Table_3[[#This Row],[Undergrupp]]&amp;" ("&amp;Table_3[[#This Row],[Varde_heltal]]&amp;"%)"</f>
        <v>Boende: Hyreslägenhet (12%)</v>
      </c>
    </row>
    <row r="1015" spans="1:16" x14ac:dyDescent="0.2">
      <c r="A1015" t="s">
        <v>0</v>
      </c>
      <c r="B1015" t="s">
        <v>98</v>
      </c>
      <c r="C1015" t="s">
        <v>88</v>
      </c>
      <c r="D1015" t="s">
        <v>7</v>
      </c>
      <c r="E1015" t="s">
        <v>42</v>
      </c>
      <c r="F1015" s="8">
        <v>0.1955955234844774</v>
      </c>
      <c r="G1015" s="8">
        <v>0.16579763282151636</v>
      </c>
      <c r="H1015" t="s">
        <v>123</v>
      </c>
      <c r="I1015">
        <v>501</v>
      </c>
      <c r="J1015">
        <v>439</v>
      </c>
      <c r="M1015" s="9">
        <f>(Table_3[[#This Row],[Värde]]-Table_3[[#This Row],[Total]])</f>
        <v>2.9797890662961041E-2</v>
      </c>
      <c r="N1015">
        <f>Table_3[[#This Row],[Värde]]*100</f>
        <v>19.559552348447738</v>
      </c>
      <c r="O1015" t="str">
        <f>FIXED(Table_3[[#This Row],[Värde_num]],0)</f>
        <v>20</v>
      </c>
      <c r="P1015" t="str">
        <f>Table_3[[#This Row],[Undergrupp]]&amp;" ("&amp;Table_3[[#This Row],[Varde_heltal]]&amp;"%)"</f>
        <v>Boende: Villa/radhus (20%)</v>
      </c>
    </row>
    <row r="1016" spans="1:16" x14ac:dyDescent="0.2">
      <c r="A1016" t="s">
        <v>0</v>
      </c>
      <c r="B1016" t="s">
        <v>98</v>
      </c>
      <c r="C1016" t="s">
        <v>88</v>
      </c>
      <c r="D1016" t="s">
        <v>7</v>
      </c>
      <c r="E1016" t="s">
        <v>43</v>
      </c>
      <c r="F1016" s="8">
        <v>0.35369555946302755</v>
      </c>
      <c r="G1016" s="8">
        <v>0.16579763282151636</v>
      </c>
      <c r="H1016" t="s">
        <v>123</v>
      </c>
      <c r="I1016">
        <v>13</v>
      </c>
      <c r="J1016">
        <v>16</v>
      </c>
      <c r="M1016" s="9">
        <f>(Table_3[[#This Row],[Värde]]-Table_3[[#This Row],[Total]])</f>
        <v>0.1878979266415112</v>
      </c>
      <c r="N1016">
        <f>Table_3[[#This Row],[Värde]]*100</f>
        <v>35.369555946302754</v>
      </c>
      <c r="O1016" t="str">
        <f>FIXED(Table_3[[#This Row],[Värde_num]],0)</f>
        <v>35</v>
      </c>
      <c r="P1016" t="str">
        <f>Table_3[[#This Row],[Undergrupp]]&amp;" ("&amp;Table_3[[#This Row],[Varde_heltal]]&amp;"%)"</f>
        <v>Boende: Övrigt (inneboende m.fl.) (35%)</v>
      </c>
    </row>
    <row r="1017" spans="1:16" x14ac:dyDescent="0.2">
      <c r="A1017" t="s">
        <v>0</v>
      </c>
      <c r="B1017" t="s">
        <v>98</v>
      </c>
      <c r="C1017" t="s">
        <v>88</v>
      </c>
      <c r="D1017" t="s">
        <v>8</v>
      </c>
      <c r="E1017" t="s">
        <v>44</v>
      </c>
      <c r="F1017" s="8">
        <v>0.23834575984362324</v>
      </c>
      <c r="G1017" s="8">
        <v>0.16579763282151636</v>
      </c>
      <c r="H1017" t="s">
        <v>123</v>
      </c>
      <c r="I1017">
        <v>208</v>
      </c>
      <c r="J1017">
        <v>238</v>
      </c>
      <c r="M1017" s="9">
        <f>(Table_3[[#This Row],[Värde]]-Table_3[[#This Row],[Total]])</f>
        <v>7.254812702210689E-2</v>
      </c>
      <c r="N1017">
        <f>Table_3[[#This Row],[Värde]]*100</f>
        <v>23.834575984362324</v>
      </c>
      <c r="O1017" t="str">
        <f>FIXED(Table_3[[#This Row],[Värde_num]],0)</f>
        <v>24</v>
      </c>
      <c r="P1017" t="str">
        <f>Table_3[[#This Row],[Undergrupp]]&amp;" ("&amp;Table_3[[#This Row],[Varde_heltal]]&amp;"%)"</f>
        <v>Har hemmaboende barn i hushållet (24%)</v>
      </c>
    </row>
    <row r="1018" spans="1:16" x14ac:dyDescent="0.2">
      <c r="A1018" t="s">
        <v>0</v>
      </c>
      <c r="B1018" t="s">
        <v>98</v>
      </c>
      <c r="C1018" t="s">
        <v>88</v>
      </c>
      <c r="D1018" t="s">
        <v>8</v>
      </c>
      <c r="E1018" t="s">
        <v>45</v>
      </c>
      <c r="F1018" s="8">
        <v>0.14961310869338815</v>
      </c>
      <c r="G1018" s="8">
        <v>0.16579763282151636</v>
      </c>
      <c r="H1018" t="s">
        <v>124</v>
      </c>
      <c r="I1018">
        <v>784</v>
      </c>
      <c r="J1018">
        <v>746</v>
      </c>
      <c r="M1018" s="9">
        <f>(Table_3[[#This Row],[Värde]]-Table_3[[#This Row],[Total]])</f>
        <v>-1.6184524128128208E-2</v>
      </c>
      <c r="N1018">
        <f>Table_3[[#This Row],[Värde]]*100</f>
        <v>14.961310869338815</v>
      </c>
      <c r="O1018" t="str">
        <f>FIXED(Table_3[[#This Row],[Värde_num]],0)</f>
        <v>15</v>
      </c>
      <c r="P1018" t="str">
        <f>Table_3[[#This Row],[Undergrupp]]&amp;" ("&amp;Table_3[[#This Row],[Varde_heltal]]&amp;"%)"</f>
        <v>Har inte hemmaboende barn i hushållet (15%)</v>
      </c>
    </row>
    <row r="1019" spans="1:16" x14ac:dyDescent="0.2">
      <c r="A1019" t="s">
        <v>0</v>
      </c>
      <c r="B1019" t="s">
        <v>98</v>
      </c>
      <c r="C1019" t="s">
        <v>88</v>
      </c>
      <c r="D1019" t="s">
        <v>9</v>
      </c>
      <c r="E1019" t="s">
        <v>46</v>
      </c>
      <c r="F1019" s="8">
        <v>0.2348231834532758</v>
      </c>
      <c r="G1019" s="8">
        <v>0.16579763282151636</v>
      </c>
      <c r="H1019" t="s">
        <v>123</v>
      </c>
      <c r="I1019">
        <v>155</v>
      </c>
      <c r="J1019">
        <v>180</v>
      </c>
      <c r="M1019" s="9">
        <f>(Table_3[[#This Row],[Värde]]-Table_3[[#This Row],[Total]])</f>
        <v>6.9025550631759441E-2</v>
      </c>
      <c r="N1019">
        <f>Table_3[[#This Row],[Värde]]*100</f>
        <v>23.482318345327581</v>
      </c>
      <c r="O1019" t="str">
        <f>FIXED(Table_3[[#This Row],[Värde_num]],0)</f>
        <v>23</v>
      </c>
      <c r="P1019" t="str">
        <f>Table_3[[#This Row],[Undergrupp]]&amp;" ("&amp;Table_3[[#This Row],[Varde_heltal]]&amp;"%)"</f>
        <v>Fackligt medlemskap: Nej (23%)</v>
      </c>
    </row>
    <row r="1020" spans="1:16" x14ac:dyDescent="0.2">
      <c r="A1020" t="s">
        <v>0</v>
      </c>
      <c r="B1020" t="s">
        <v>98</v>
      </c>
      <c r="C1020" t="s">
        <v>88</v>
      </c>
      <c r="D1020" t="s">
        <v>10</v>
      </c>
      <c r="E1020" t="s">
        <v>50</v>
      </c>
      <c r="F1020" s="8">
        <v>0.21261841851752761</v>
      </c>
      <c r="G1020" s="8">
        <v>0.16579763282151636</v>
      </c>
      <c r="H1020" t="s">
        <v>123</v>
      </c>
      <c r="I1020">
        <v>224</v>
      </c>
      <c r="J1020">
        <v>268</v>
      </c>
      <c r="M1020" s="9">
        <f>(Table_3[[#This Row],[Värde]]-Table_3[[#This Row],[Total]])</f>
        <v>4.6820785696011252E-2</v>
      </c>
      <c r="N1020">
        <f>Table_3[[#This Row],[Värde]]*100</f>
        <v>21.261841851752759</v>
      </c>
      <c r="O1020" t="str">
        <f>FIXED(Table_3[[#This Row],[Värde_num]],0)</f>
        <v>21</v>
      </c>
      <c r="P1020" t="str">
        <f>Table_3[[#This Row],[Undergrupp]]&amp;" ("&amp;Table_3[[#This Row],[Varde_heltal]]&amp;"%)"</f>
        <v>Sektor: Privat (21%)</v>
      </c>
    </row>
    <row r="1021" spans="1:16" x14ac:dyDescent="0.2">
      <c r="A1021" t="s">
        <v>0</v>
      </c>
      <c r="B1021" t="s">
        <v>98</v>
      </c>
      <c r="C1021" t="s">
        <v>88</v>
      </c>
      <c r="D1021" t="s">
        <v>11</v>
      </c>
      <c r="E1021" t="s">
        <v>52</v>
      </c>
      <c r="F1021" s="8">
        <v>0.11564333623691246</v>
      </c>
      <c r="G1021" s="8">
        <v>0.16579763282151636</v>
      </c>
      <c r="H1021" t="s">
        <v>124</v>
      </c>
      <c r="I1021">
        <v>155</v>
      </c>
      <c r="J1021">
        <v>190</v>
      </c>
      <c r="M1021" s="9">
        <f>(Table_3[[#This Row],[Värde]]-Table_3[[#This Row],[Total]])</f>
        <v>-5.0154296584603894E-2</v>
      </c>
      <c r="N1021">
        <f>Table_3[[#This Row],[Värde]]*100</f>
        <v>11.564333623691246</v>
      </c>
      <c r="O1021" t="str">
        <f>FIXED(Table_3[[#This Row],[Värde_num]],0)</f>
        <v>12</v>
      </c>
      <c r="P1021" t="str">
        <f>Table_3[[#This Row],[Undergrupp]]&amp;" ("&amp;Table_3[[#This Row],[Varde_heltal]]&amp;"%)"</f>
        <v>Hushållsinkomst: -299k (12%)</v>
      </c>
    </row>
    <row r="1022" spans="1:16" x14ac:dyDescent="0.2">
      <c r="A1022" t="s">
        <v>0</v>
      </c>
      <c r="B1022" t="s">
        <v>98</v>
      </c>
      <c r="C1022" t="s">
        <v>88</v>
      </c>
      <c r="D1022" t="s">
        <v>14</v>
      </c>
      <c r="E1022" t="s">
        <v>64</v>
      </c>
      <c r="F1022" s="8">
        <v>0.23398220239761525</v>
      </c>
      <c r="G1022" s="8">
        <v>0.16579763282151636</v>
      </c>
      <c r="H1022" t="s">
        <v>123</v>
      </c>
      <c r="I1022">
        <v>230</v>
      </c>
      <c r="J1022">
        <v>235</v>
      </c>
      <c r="M1022" s="9">
        <f>(Table_3[[#This Row],[Värde]]-Table_3[[#This Row],[Total]])</f>
        <v>6.8184569576098891E-2</v>
      </c>
      <c r="N1022">
        <f>Table_3[[#This Row],[Värde]]*100</f>
        <v>23.398220239761525</v>
      </c>
      <c r="O1022" t="str">
        <f>FIXED(Table_3[[#This Row],[Värde_num]],0)</f>
        <v>23</v>
      </c>
      <c r="P1022" t="str">
        <f>Table_3[[#This Row],[Undergrupp]]&amp;" ("&amp;Table_3[[#This Row],[Varde_heltal]]&amp;"%)"</f>
        <v>Boende i: Södra (23%)</v>
      </c>
    </row>
    <row r="1023" spans="1:16" x14ac:dyDescent="0.2">
      <c r="A1023" t="s">
        <v>0</v>
      </c>
      <c r="B1023" t="s">
        <v>98</v>
      </c>
      <c r="C1023" t="s">
        <v>88</v>
      </c>
      <c r="D1023" t="s">
        <v>14</v>
      </c>
      <c r="E1023" t="s">
        <v>65</v>
      </c>
      <c r="F1023" s="8">
        <v>0.11711468132917643</v>
      </c>
      <c r="G1023" s="8">
        <v>0.16579763282151636</v>
      </c>
      <c r="H1023" t="s">
        <v>124</v>
      </c>
      <c r="I1023">
        <v>204</v>
      </c>
      <c r="J1023">
        <v>203</v>
      </c>
      <c r="M1023" s="9">
        <f>(Table_3[[#This Row],[Värde]]-Table_3[[#This Row],[Total]])</f>
        <v>-4.8682951492339921E-2</v>
      </c>
      <c r="N1023">
        <f>Table_3[[#This Row],[Värde]]*100</f>
        <v>11.711468132917643</v>
      </c>
      <c r="O1023" t="str">
        <f>FIXED(Table_3[[#This Row],[Värde_num]],0)</f>
        <v>12</v>
      </c>
      <c r="P1023" t="str">
        <f>Table_3[[#This Row],[Undergrupp]]&amp;" ("&amp;Table_3[[#This Row],[Varde_heltal]]&amp;"%)"</f>
        <v>Boende i: Västra (12%)</v>
      </c>
    </row>
    <row r="1024" spans="1:16" x14ac:dyDescent="0.2">
      <c r="A1024" t="s">
        <v>0</v>
      </c>
      <c r="B1024" t="s">
        <v>98</v>
      </c>
      <c r="C1024" t="s">
        <v>88</v>
      </c>
      <c r="D1024" t="s">
        <v>15</v>
      </c>
      <c r="E1024" t="s">
        <v>67</v>
      </c>
      <c r="F1024" s="8">
        <v>0.23796534511495784</v>
      </c>
      <c r="G1024" s="8">
        <v>0.16579763282151636</v>
      </c>
      <c r="H1024" t="s">
        <v>123</v>
      </c>
      <c r="I1024">
        <v>146</v>
      </c>
      <c r="J1024">
        <v>157</v>
      </c>
      <c r="M1024" s="9">
        <f>(Table_3[[#This Row],[Värde]]-Table_3[[#This Row],[Total]])</f>
        <v>7.2167712293441488E-2</v>
      </c>
      <c r="N1024">
        <f>Table_3[[#This Row],[Värde]]*100</f>
        <v>23.796534511495786</v>
      </c>
      <c r="O1024" t="str">
        <f>FIXED(Table_3[[#This Row],[Värde_num]],0)</f>
        <v>24</v>
      </c>
      <c r="P1024" t="str">
        <f>Table_3[[#This Row],[Undergrupp]]&amp;" ("&amp;Table_3[[#This Row],[Varde_heltal]]&amp;"%)"</f>
        <v>Partisympati: M (24%)</v>
      </c>
    </row>
    <row r="1025" spans="1:16" x14ac:dyDescent="0.2">
      <c r="A1025" t="s">
        <v>0</v>
      </c>
      <c r="B1025" t="s">
        <v>98</v>
      </c>
      <c r="C1025" t="s">
        <v>88</v>
      </c>
      <c r="D1025" t="s">
        <v>15</v>
      </c>
      <c r="E1025" t="s">
        <v>68</v>
      </c>
      <c r="F1025" s="8">
        <v>0</v>
      </c>
      <c r="G1025" s="8">
        <v>0.16579763282151636</v>
      </c>
      <c r="H1025" t="s">
        <v>124</v>
      </c>
      <c r="I1025">
        <v>31</v>
      </c>
      <c r="J1025">
        <v>25</v>
      </c>
      <c r="M1025" s="9">
        <f>(Table_3[[#This Row],[Värde]]-Table_3[[#This Row],[Total]])</f>
        <v>-0.16579763282151636</v>
      </c>
      <c r="N1025">
        <f>Table_3[[#This Row],[Värde]]*100</f>
        <v>0</v>
      </c>
      <c r="O1025" t="str">
        <f>FIXED(Table_3[[#This Row],[Värde_num]],0)</f>
        <v>0</v>
      </c>
      <c r="P1025" t="str">
        <f>Table_3[[#This Row],[Undergrupp]]&amp;" ("&amp;Table_3[[#This Row],[Varde_heltal]]&amp;"%)"</f>
        <v>Partisympati: L (0%)</v>
      </c>
    </row>
    <row r="1026" spans="1:16" x14ac:dyDescent="0.2">
      <c r="A1026" t="s">
        <v>0</v>
      </c>
      <c r="B1026" t="s">
        <v>98</v>
      </c>
      <c r="C1026" t="s">
        <v>88</v>
      </c>
      <c r="D1026" t="s">
        <v>15</v>
      </c>
      <c r="E1026" t="s">
        <v>71</v>
      </c>
      <c r="F1026" s="8">
        <v>5.8062119204867334E-2</v>
      </c>
      <c r="G1026" s="8">
        <v>0.16579763282151636</v>
      </c>
      <c r="H1026" t="s">
        <v>124</v>
      </c>
      <c r="I1026">
        <v>299</v>
      </c>
      <c r="J1026">
        <v>273</v>
      </c>
      <c r="M1026" s="9">
        <f>(Table_3[[#This Row],[Värde]]-Table_3[[#This Row],[Total]])</f>
        <v>-0.10773551361664901</v>
      </c>
      <c r="N1026">
        <f>Table_3[[#This Row],[Värde]]*100</f>
        <v>5.8062119204867333</v>
      </c>
      <c r="O1026" t="str">
        <f>FIXED(Table_3[[#This Row],[Värde_num]],0)</f>
        <v>6</v>
      </c>
      <c r="P1026" t="str">
        <f>Table_3[[#This Row],[Undergrupp]]&amp;" ("&amp;Table_3[[#This Row],[Varde_heltal]]&amp;"%)"</f>
        <v>Partisympati: S (6%)</v>
      </c>
    </row>
    <row r="1027" spans="1:16" x14ac:dyDescent="0.2">
      <c r="A1027" t="s">
        <v>0</v>
      </c>
      <c r="B1027" t="s">
        <v>98</v>
      </c>
      <c r="C1027" t="s">
        <v>88</v>
      </c>
      <c r="D1027" t="s">
        <v>15</v>
      </c>
      <c r="E1027" t="s">
        <v>72</v>
      </c>
      <c r="F1027" s="8">
        <v>5.3454646610432824E-2</v>
      </c>
      <c r="G1027" s="8">
        <v>0.16579763282151636</v>
      </c>
      <c r="H1027" t="s">
        <v>124</v>
      </c>
      <c r="I1027">
        <v>79</v>
      </c>
      <c r="J1027">
        <v>63</v>
      </c>
      <c r="M1027" s="9">
        <f>(Table_3[[#This Row],[Värde]]-Table_3[[#This Row],[Total]])</f>
        <v>-0.11234298621108353</v>
      </c>
      <c r="N1027">
        <f>Table_3[[#This Row],[Värde]]*100</f>
        <v>5.3454646610432821</v>
      </c>
      <c r="O1027" t="str">
        <f>FIXED(Table_3[[#This Row],[Värde_num]],0)</f>
        <v>5</v>
      </c>
      <c r="P1027" t="str">
        <f>Table_3[[#This Row],[Undergrupp]]&amp;" ("&amp;Table_3[[#This Row],[Varde_heltal]]&amp;"%)"</f>
        <v>Partisympati: V (5%)</v>
      </c>
    </row>
    <row r="1028" spans="1:16" x14ac:dyDescent="0.2">
      <c r="A1028" t="s">
        <v>0</v>
      </c>
      <c r="B1028" t="s">
        <v>98</v>
      </c>
      <c r="C1028" t="s">
        <v>88</v>
      </c>
      <c r="D1028" t="s">
        <v>15</v>
      </c>
      <c r="E1028" t="s">
        <v>73</v>
      </c>
      <c r="F1028" s="8">
        <v>2.2231070738048461E-2</v>
      </c>
      <c r="G1028" s="8">
        <v>0.16579763282151636</v>
      </c>
      <c r="H1028" t="s">
        <v>124</v>
      </c>
      <c r="I1028">
        <v>85</v>
      </c>
      <c r="J1028">
        <v>71</v>
      </c>
      <c r="M1028" s="9">
        <f>(Table_3[[#This Row],[Värde]]-Table_3[[#This Row],[Total]])</f>
        <v>-0.14356656208346791</v>
      </c>
      <c r="N1028">
        <f>Table_3[[#This Row],[Värde]]*100</f>
        <v>2.223107073804846</v>
      </c>
      <c r="O1028" t="str">
        <f>FIXED(Table_3[[#This Row],[Värde_num]],0)</f>
        <v>2</v>
      </c>
      <c r="P1028" t="str">
        <f>Table_3[[#This Row],[Undergrupp]]&amp;" ("&amp;Table_3[[#This Row],[Varde_heltal]]&amp;"%)"</f>
        <v>Partisympati: MP (2%)</v>
      </c>
    </row>
    <row r="1029" spans="1:16" x14ac:dyDescent="0.2">
      <c r="A1029" t="s">
        <v>0</v>
      </c>
      <c r="B1029" t="s">
        <v>98</v>
      </c>
      <c r="C1029" t="s">
        <v>88</v>
      </c>
      <c r="D1029" t="s">
        <v>15</v>
      </c>
      <c r="E1029" t="s">
        <v>74</v>
      </c>
      <c r="F1029" s="8">
        <v>0.40375896109363457</v>
      </c>
      <c r="G1029" s="8">
        <v>0.16579763282151636</v>
      </c>
      <c r="H1029" t="s">
        <v>123</v>
      </c>
      <c r="I1029">
        <v>152</v>
      </c>
      <c r="J1029">
        <v>192</v>
      </c>
      <c r="M1029" s="9">
        <f>(Table_3[[#This Row],[Värde]]-Table_3[[#This Row],[Total]])</f>
        <v>0.23796132827211822</v>
      </c>
      <c r="N1029">
        <f>Table_3[[#This Row],[Värde]]*100</f>
        <v>40.37589610936346</v>
      </c>
      <c r="O1029" t="str">
        <f>FIXED(Table_3[[#This Row],[Värde_num]],0)</f>
        <v>40</v>
      </c>
      <c r="P1029" t="str">
        <f>Table_3[[#This Row],[Undergrupp]]&amp;" ("&amp;Table_3[[#This Row],[Varde_heltal]]&amp;"%)"</f>
        <v>Partisympati: SD (40%)</v>
      </c>
    </row>
    <row r="1030" spans="1:16" x14ac:dyDescent="0.2">
      <c r="A1030" t="s">
        <v>0</v>
      </c>
      <c r="B1030" t="s">
        <v>98</v>
      </c>
      <c r="C1030" t="s">
        <v>88</v>
      </c>
      <c r="D1030" t="s">
        <v>15</v>
      </c>
      <c r="E1030" t="s">
        <v>75</v>
      </c>
      <c r="F1030" s="8">
        <v>0.3789434934251053</v>
      </c>
      <c r="G1030" s="8">
        <v>0.16579763282151636</v>
      </c>
      <c r="H1030" t="s">
        <v>123</v>
      </c>
      <c r="I1030">
        <v>15</v>
      </c>
      <c r="J1030">
        <v>16</v>
      </c>
      <c r="M1030" s="9">
        <f>(Table_3[[#This Row],[Värde]]-Table_3[[#This Row],[Total]])</f>
        <v>0.21314586060358895</v>
      </c>
      <c r="N1030">
        <f>Table_3[[#This Row],[Värde]]*100</f>
        <v>37.89434934251053</v>
      </c>
      <c r="O1030" t="str">
        <f>FIXED(Table_3[[#This Row],[Värde_num]],0)</f>
        <v>38</v>
      </c>
      <c r="P1030" t="str">
        <f>Table_3[[#This Row],[Undergrupp]]&amp;" ("&amp;Table_3[[#This Row],[Varde_heltal]]&amp;"%)"</f>
        <v>Partisympati: Annat (38%)</v>
      </c>
    </row>
    <row r="1031" spans="1:16" x14ac:dyDescent="0.2">
      <c r="A1031" t="s">
        <v>0</v>
      </c>
      <c r="B1031" t="s">
        <v>98</v>
      </c>
      <c r="C1031" t="s">
        <v>88</v>
      </c>
      <c r="D1031" t="s">
        <v>15</v>
      </c>
      <c r="E1031" t="s">
        <v>77</v>
      </c>
      <c r="F1031" s="8">
        <v>5.3206565977711007E-2</v>
      </c>
      <c r="G1031" s="8">
        <v>0.16579763282151636</v>
      </c>
      <c r="H1031" t="s">
        <v>124</v>
      </c>
      <c r="I1031">
        <v>518</v>
      </c>
      <c r="J1031">
        <v>441</v>
      </c>
      <c r="M1031" s="9">
        <f>(Table_3[[#This Row],[Värde]]-Table_3[[#This Row],[Total]])</f>
        <v>-0.11259106684380535</v>
      </c>
      <c r="N1031">
        <f>Table_3[[#This Row],[Värde]]*100</f>
        <v>5.3206565977711007</v>
      </c>
      <c r="O1031" t="str">
        <f>FIXED(Table_3[[#This Row],[Värde_num]],0)</f>
        <v>5</v>
      </c>
      <c r="P1031" t="str">
        <f>Table_3[[#This Row],[Undergrupp]]&amp;" ("&amp;Table_3[[#This Row],[Varde_heltal]]&amp;"%)"</f>
        <v>Partisympati: S+V+MP+C (5%)</v>
      </c>
    </row>
    <row r="1032" spans="1:16" x14ac:dyDescent="0.2">
      <c r="A1032" t="s">
        <v>0</v>
      </c>
      <c r="B1032" t="s">
        <v>99</v>
      </c>
      <c r="C1032" t="s">
        <v>82</v>
      </c>
      <c r="D1032" t="s">
        <v>3</v>
      </c>
      <c r="E1032" t="s">
        <v>23</v>
      </c>
      <c r="F1032" s="8">
        <v>9.6567824240136199E-2</v>
      </c>
      <c r="G1032" s="8">
        <v>5.5823715308264639E-2</v>
      </c>
      <c r="H1032" t="s">
        <v>123</v>
      </c>
      <c r="I1032">
        <v>62</v>
      </c>
      <c r="J1032">
        <v>144</v>
      </c>
      <c r="M1032" s="9">
        <f>(Table_3[[#This Row],[Värde]]-Table_3[[#This Row],[Total]])</f>
        <v>4.074410893187156E-2</v>
      </c>
      <c r="N1032">
        <f>Table_3[[#This Row],[Värde]]*100</f>
        <v>9.6567824240136204</v>
      </c>
      <c r="O1032" t="str">
        <f>FIXED(Table_3[[#This Row],[Värde_num]],0)</f>
        <v>10</v>
      </c>
      <c r="P1032" t="str">
        <f>Table_3[[#This Row],[Undergrupp]]&amp;" ("&amp;Table_3[[#This Row],[Varde_heltal]]&amp;"%)"</f>
        <v>Man: 18-34 år (10%)</v>
      </c>
    </row>
    <row r="1033" spans="1:16" x14ac:dyDescent="0.2">
      <c r="A1033" t="s">
        <v>0</v>
      </c>
      <c r="B1033" t="s">
        <v>99</v>
      </c>
      <c r="C1033" t="s">
        <v>82</v>
      </c>
      <c r="D1033" t="s">
        <v>3</v>
      </c>
      <c r="E1033" t="s">
        <v>26</v>
      </c>
      <c r="F1033" s="8">
        <v>1.429529133405712E-2</v>
      </c>
      <c r="G1033" s="8">
        <v>5.5823715308264639E-2</v>
      </c>
      <c r="H1033" t="s">
        <v>124</v>
      </c>
      <c r="I1033">
        <v>175</v>
      </c>
      <c r="J1033">
        <v>115</v>
      </c>
      <c r="M1033" s="9">
        <f>(Table_3[[#This Row],[Värde]]-Table_3[[#This Row],[Total]])</f>
        <v>-4.1528423974207515E-2</v>
      </c>
      <c r="N1033">
        <f>Table_3[[#This Row],[Värde]]*100</f>
        <v>1.4295291334057121</v>
      </c>
      <c r="O1033" t="str">
        <f>FIXED(Table_3[[#This Row],[Värde_num]],0)</f>
        <v>1</v>
      </c>
      <c r="P1033" t="str">
        <f>Table_3[[#This Row],[Undergrupp]]&amp;" ("&amp;Table_3[[#This Row],[Varde_heltal]]&amp;"%)"</f>
        <v>Man: 65-84 år (1%)</v>
      </c>
    </row>
    <row r="1034" spans="1:16" x14ac:dyDescent="0.2">
      <c r="A1034" t="s">
        <v>0</v>
      </c>
      <c r="B1034" t="s">
        <v>99</v>
      </c>
      <c r="C1034" t="s">
        <v>82</v>
      </c>
      <c r="D1034" t="s">
        <v>6</v>
      </c>
      <c r="E1034" t="s">
        <v>39</v>
      </c>
      <c r="F1034" s="8">
        <v>0.10730879734863935</v>
      </c>
      <c r="G1034" s="8">
        <v>5.5823715308264639E-2</v>
      </c>
      <c r="H1034" t="s">
        <v>123</v>
      </c>
      <c r="I1034">
        <v>66</v>
      </c>
      <c r="J1034">
        <v>74</v>
      </c>
      <c r="M1034" s="9">
        <f>(Table_3[[#This Row],[Värde]]-Table_3[[#This Row],[Total]])</f>
        <v>5.1485082040374712E-2</v>
      </c>
      <c r="N1034">
        <f>Table_3[[#This Row],[Värde]]*100</f>
        <v>10.730879734863935</v>
      </c>
      <c r="O1034" t="str">
        <f>FIXED(Table_3[[#This Row],[Värde_num]],0)</f>
        <v>11</v>
      </c>
      <c r="P1034" t="str">
        <f>Table_3[[#This Row],[Undergrupp]]&amp;" ("&amp;Table_3[[#This Row],[Varde_heltal]]&amp;"%)"</f>
        <v>Sysselsättning: Annan (11%)</v>
      </c>
    </row>
    <row r="1035" spans="1:16" x14ac:dyDescent="0.2">
      <c r="A1035" t="s">
        <v>0</v>
      </c>
      <c r="B1035" t="s">
        <v>99</v>
      </c>
      <c r="C1035" t="s">
        <v>82</v>
      </c>
      <c r="D1035" t="s">
        <v>7</v>
      </c>
      <c r="E1035" t="s">
        <v>42</v>
      </c>
      <c r="F1035" s="8">
        <v>3.5749891443999281E-2</v>
      </c>
      <c r="G1035" s="8">
        <v>5.5823715308264639E-2</v>
      </c>
      <c r="H1035" t="s">
        <v>124</v>
      </c>
      <c r="I1035">
        <v>501</v>
      </c>
      <c r="J1035">
        <v>439</v>
      </c>
      <c r="M1035" s="9">
        <f>(Table_3[[#This Row],[Värde]]-Table_3[[#This Row],[Total]])</f>
        <v>-2.0073823864265358E-2</v>
      </c>
      <c r="N1035">
        <f>Table_3[[#This Row],[Värde]]*100</f>
        <v>3.574989144399928</v>
      </c>
      <c r="O1035" t="str">
        <f>FIXED(Table_3[[#This Row],[Värde_num]],0)</f>
        <v>4</v>
      </c>
      <c r="P1035" t="str">
        <f>Table_3[[#This Row],[Undergrupp]]&amp;" ("&amp;Table_3[[#This Row],[Varde_heltal]]&amp;"%)"</f>
        <v>Boende: Villa/radhus (4%)</v>
      </c>
    </row>
    <row r="1036" spans="1:16" x14ac:dyDescent="0.2">
      <c r="A1036" t="s">
        <v>0</v>
      </c>
      <c r="B1036" t="s">
        <v>99</v>
      </c>
      <c r="C1036" t="s">
        <v>82</v>
      </c>
      <c r="D1036" t="s">
        <v>7</v>
      </c>
      <c r="E1036" t="s">
        <v>43</v>
      </c>
      <c r="F1036" s="8">
        <v>0.23195589789758203</v>
      </c>
      <c r="G1036" s="8">
        <v>5.5823715308264639E-2</v>
      </c>
      <c r="H1036" t="s">
        <v>123</v>
      </c>
      <c r="I1036">
        <v>13</v>
      </c>
      <c r="J1036">
        <v>16</v>
      </c>
      <c r="M1036" s="9">
        <f>(Table_3[[#This Row],[Värde]]-Table_3[[#This Row],[Total]])</f>
        <v>0.1761321825893174</v>
      </c>
      <c r="N1036">
        <f>Table_3[[#This Row],[Värde]]*100</f>
        <v>23.195589789758202</v>
      </c>
      <c r="O1036" t="str">
        <f>FIXED(Table_3[[#This Row],[Värde_num]],0)</f>
        <v>23</v>
      </c>
      <c r="P1036" t="str">
        <f>Table_3[[#This Row],[Undergrupp]]&amp;" ("&amp;Table_3[[#This Row],[Varde_heltal]]&amp;"%)"</f>
        <v>Boende: Övrigt (inneboende m.fl.) (23%)</v>
      </c>
    </row>
    <row r="1037" spans="1:16" x14ac:dyDescent="0.2">
      <c r="A1037" t="s">
        <v>0</v>
      </c>
      <c r="B1037" t="s">
        <v>99</v>
      </c>
      <c r="C1037" t="s">
        <v>82</v>
      </c>
      <c r="D1037" t="s">
        <v>10</v>
      </c>
      <c r="E1037" t="s">
        <v>50</v>
      </c>
      <c r="F1037" s="8">
        <v>8.0022436513148956E-2</v>
      </c>
      <c r="G1037" s="8">
        <v>5.5823715308264639E-2</v>
      </c>
      <c r="H1037" t="s">
        <v>123</v>
      </c>
      <c r="I1037">
        <v>224</v>
      </c>
      <c r="J1037">
        <v>268</v>
      </c>
      <c r="M1037" s="9">
        <f>(Table_3[[#This Row],[Värde]]-Table_3[[#This Row],[Total]])</f>
        <v>2.4198721204884317E-2</v>
      </c>
      <c r="N1037">
        <f>Table_3[[#This Row],[Värde]]*100</f>
        <v>8.0022436513148953</v>
      </c>
      <c r="O1037" t="str">
        <f>FIXED(Table_3[[#This Row],[Värde_num]],0)</f>
        <v>8</v>
      </c>
      <c r="P1037" t="str">
        <f>Table_3[[#This Row],[Undergrupp]]&amp;" ("&amp;Table_3[[#This Row],[Varde_heltal]]&amp;"%)"</f>
        <v>Sektor: Privat (8%)</v>
      </c>
    </row>
    <row r="1038" spans="1:16" x14ac:dyDescent="0.2">
      <c r="A1038" t="s">
        <v>0</v>
      </c>
      <c r="B1038" t="s">
        <v>99</v>
      </c>
      <c r="C1038" t="s">
        <v>82</v>
      </c>
      <c r="D1038" t="s">
        <v>14</v>
      </c>
      <c r="E1038" t="s">
        <v>64</v>
      </c>
      <c r="F1038" s="8">
        <v>2.4998702774591555E-2</v>
      </c>
      <c r="G1038" s="8">
        <v>5.5823715308264639E-2</v>
      </c>
      <c r="H1038" t="s">
        <v>124</v>
      </c>
      <c r="I1038">
        <v>230</v>
      </c>
      <c r="J1038">
        <v>235</v>
      </c>
      <c r="M1038" s="9">
        <f>(Table_3[[#This Row],[Värde]]-Table_3[[#This Row],[Total]])</f>
        <v>-3.0825012533673084E-2</v>
      </c>
      <c r="N1038">
        <f>Table_3[[#This Row],[Värde]]*100</f>
        <v>2.4998702774591557</v>
      </c>
      <c r="O1038" t="str">
        <f>FIXED(Table_3[[#This Row],[Värde_num]],0)</f>
        <v>2</v>
      </c>
      <c r="P1038" t="str">
        <f>Table_3[[#This Row],[Undergrupp]]&amp;" ("&amp;Table_3[[#This Row],[Varde_heltal]]&amp;"%)"</f>
        <v>Boende i: Södra (2%)</v>
      </c>
    </row>
    <row r="1039" spans="1:16" x14ac:dyDescent="0.2">
      <c r="A1039" t="s">
        <v>0</v>
      </c>
      <c r="B1039" t="s">
        <v>99</v>
      </c>
      <c r="C1039" t="s">
        <v>82</v>
      </c>
      <c r="D1039" t="s">
        <v>15</v>
      </c>
      <c r="E1039" t="s">
        <v>71</v>
      </c>
      <c r="F1039" s="8">
        <v>2.5183390118308245E-2</v>
      </c>
      <c r="G1039" s="8">
        <v>5.5823715308264639E-2</v>
      </c>
      <c r="H1039" t="s">
        <v>124</v>
      </c>
      <c r="I1039">
        <v>299</v>
      </c>
      <c r="J1039">
        <v>273</v>
      </c>
      <c r="M1039" s="9">
        <f>(Table_3[[#This Row],[Värde]]-Table_3[[#This Row],[Total]])</f>
        <v>-3.0640325189956394E-2</v>
      </c>
      <c r="N1039">
        <f>Table_3[[#This Row],[Värde]]*100</f>
        <v>2.5183390118308244</v>
      </c>
      <c r="O1039" t="str">
        <f>FIXED(Table_3[[#This Row],[Värde_num]],0)</f>
        <v>3</v>
      </c>
      <c r="P1039" t="str">
        <f>Table_3[[#This Row],[Undergrupp]]&amp;" ("&amp;Table_3[[#This Row],[Varde_heltal]]&amp;"%)"</f>
        <v>Partisympati: S (3%)</v>
      </c>
    </row>
    <row r="1040" spans="1:16" x14ac:dyDescent="0.2">
      <c r="A1040" t="s">
        <v>0</v>
      </c>
      <c r="B1040" t="s">
        <v>99</v>
      </c>
      <c r="C1040" t="s">
        <v>82</v>
      </c>
      <c r="D1040" t="s">
        <v>15</v>
      </c>
      <c r="E1040" t="s">
        <v>72</v>
      </c>
      <c r="F1040" s="8">
        <v>0.2110658320580045</v>
      </c>
      <c r="G1040" s="8">
        <v>5.5823715308264639E-2</v>
      </c>
      <c r="H1040" t="s">
        <v>123</v>
      </c>
      <c r="I1040">
        <v>79</v>
      </c>
      <c r="J1040">
        <v>63</v>
      </c>
      <c r="M1040" s="9">
        <f>(Table_3[[#This Row],[Värde]]-Table_3[[#This Row],[Total]])</f>
        <v>0.15524211674973987</v>
      </c>
      <c r="N1040">
        <f>Table_3[[#This Row],[Värde]]*100</f>
        <v>21.106583205800451</v>
      </c>
      <c r="O1040" t="str">
        <f>FIXED(Table_3[[#This Row],[Värde_num]],0)</f>
        <v>21</v>
      </c>
      <c r="P1040" t="str">
        <f>Table_3[[#This Row],[Undergrupp]]&amp;" ("&amp;Table_3[[#This Row],[Varde_heltal]]&amp;"%)"</f>
        <v>Partisympati: V (21%)</v>
      </c>
    </row>
    <row r="1041" spans="1:16" x14ac:dyDescent="0.2">
      <c r="A1041" t="s">
        <v>0</v>
      </c>
      <c r="B1041" t="s">
        <v>99</v>
      </c>
      <c r="C1041" t="s">
        <v>82</v>
      </c>
      <c r="D1041" t="s">
        <v>15</v>
      </c>
      <c r="E1041" t="s">
        <v>74</v>
      </c>
      <c r="F1041" s="8">
        <v>8.6064541425923846E-2</v>
      </c>
      <c r="G1041" s="8">
        <v>5.5823715308264639E-2</v>
      </c>
      <c r="H1041" t="s">
        <v>123</v>
      </c>
      <c r="I1041">
        <v>152</v>
      </c>
      <c r="J1041">
        <v>192</v>
      </c>
      <c r="M1041" s="9">
        <f>(Table_3[[#This Row],[Värde]]-Table_3[[#This Row],[Total]])</f>
        <v>3.0240826117659207E-2</v>
      </c>
      <c r="N1041">
        <f>Table_3[[#This Row],[Värde]]*100</f>
        <v>8.6064541425923853</v>
      </c>
      <c r="O1041" t="str">
        <f>FIXED(Table_3[[#This Row],[Värde_num]],0)</f>
        <v>9</v>
      </c>
      <c r="P1041" t="str">
        <f>Table_3[[#This Row],[Undergrupp]]&amp;" ("&amp;Table_3[[#This Row],[Varde_heltal]]&amp;"%)"</f>
        <v>Partisympati: SD (9%)</v>
      </c>
    </row>
    <row r="1042" spans="1:16" x14ac:dyDescent="0.2">
      <c r="A1042" t="s">
        <v>0</v>
      </c>
      <c r="B1042" t="s">
        <v>99</v>
      </c>
      <c r="C1042" t="s">
        <v>83</v>
      </c>
      <c r="D1042" t="s">
        <v>2</v>
      </c>
      <c r="E1042" t="s">
        <v>20</v>
      </c>
      <c r="F1042" s="8">
        <v>0.16145835050631038</v>
      </c>
      <c r="G1042" s="8">
        <v>0.12229048558429367</v>
      </c>
      <c r="H1042" t="s">
        <v>123</v>
      </c>
      <c r="I1042">
        <v>210</v>
      </c>
      <c r="J1042">
        <v>254</v>
      </c>
      <c r="M1042" s="9">
        <f>(Table_3[[#This Row],[Värde]]-Table_3[[#This Row],[Total]])</f>
        <v>3.916786492201671E-2</v>
      </c>
      <c r="N1042">
        <f>Table_3[[#This Row],[Värde]]*100</f>
        <v>16.145835050631039</v>
      </c>
      <c r="O1042" t="str">
        <f>FIXED(Table_3[[#This Row],[Värde_num]],0)</f>
        <v>16</v>
      </c>
      <c r="P1042" t="str">
        <f>Table_3[[#This Row],[Undergrupp]]&amp;" ("&amp;Table_3[[#This Row],[Varde_heltal]]&amp;"%)"</f>
        <v>Ålder: 35-49 år (16%)</v>
      </c>
    </row>
    <row r="1043" spans="1:16" x14ac:dyDescent="0.2">
      <c r="A1043" t="s">
        <v>0</v>
      </c>
      <c r="B1043" t="s">
        <v>99</v>
      </c>
      <c r="C1043" t="s">
        <v>83</v>
      </c>
      <c r="D1043" t="s">
        <v>2</v>
      </c>
      <c r="E1043" t="s">
        <v>22</v>
      </c>
      <c r="F1043" s="8">
        <v>7.8203542638807785E-2</v>
      </c>
      <c r="G1043" s="8">
        <v>0.12229048558429367</v>
      </c>
      <c r="H1043" t="s">
        <v>124</v>
      </c>
      <c r="I1043">
        <v>357</v>
      </c>
      <c r="J1043">
        <v>239</v>
      </c>
      <c r="M1043" s="9">
        <f>(Table_3[[#This Row],[Värde]]-Table_3[[#This Row],[Total]])</f>
        <v>-4.4086942945485888E-2</v>
      </c>
      <c r="N1043">
        <f>Table_3[[#This Row],[Värde]]*100</f>
        <v>7.8203542638807786</v>
      </c>
      <c r="O1043" t="str">
        <f>FIXED(Table_3[[#This Row],[Värde_num]],0)</f>
        <v>8</v>
      </c>
      <c r="P1043" t="str">
        <f>Table_3[[#This Row],[Undergrupp]]&amp;" ("&amp;Table_3[[#This Row],[Varde_heltal]]&amp;"%)"</f>
        <v>Ålder: 65-84 år (8%)</v>
      </c>
    </row>
    <row r="1044" spans="1:16" x14ac:dyDescent="0.2">
      <c r="A1044" t="s">
        <v>0</v>
      </c>
      <c r="B1044" t="s">
        <v>99</v>
      </c>
      <c r="C1044" t="s">
        <v>83</v>
      </c>
      <c r="D1044" t="s">
        <v>4</v>
      </c>
      <c r="E1044" t="s">
        <v>27</v>
      </c>
      <c r="F1044" s="8">
        <v>0.17884286868573135</v>
      </c>
      <c r="G1044" s="8">
        <v>0.12229048558429367</v>
      </c>
      <c r="H1044" t="s">
        <v>123</v>
      </c>
      <c r="I1044">
        <v>81</v>
      </c>
      <c r="J1044">
        <v>135</v>
      </c>
      <c r="M1044" s="9">
        <f>(Table_3[[#This Row],[Värde]]-Table_3[[#This Row],[Total]])</f>
        <v>5.6552383101437675E-2</v>
      </c>
      <c r="N1044">
        <f>Table_3[[#This Row],[Värde]]*100</f>
        <v>17.884286868573135</v>
      </c>
      <c r="O1044" t="str">
        <f>FIXED(Table_3[[#This Row],[Värde_num]],0)</f>
        <v>18</v>
      </c>
      <c r="P1044" t="str">
        <f>Table_3[[#This Row],[Undergrupp]]&amp;" ("&amp;Table_3[[#This Row],[Varde_heltal]]&amp;"%)"</f>
        <v>Kvinna: 18-34 år (18%)</v>
      </c>
    </row>
    <row r="1045" spans="1:16" x14ac:dyDescent="0.2">
      <c r="A1045" t="s">
        <v>0</v>
      </c>
      <c r="B1045" t="s">
        <v>99</v>
      </c>
      <c r="C1045" t="s">
        <v>83</v>
      </c>
      <c r="D1045" t="s">
        <v>4</v>
      </c>
      <c r="E1045" t="s">
        <v>28</v>
      </c>
      <c r="F1045" s="8">
        <v>0.20720791377126596</v>
      </c>
      <c r="G1045" s="8">
        <v>0.12229048558429367</v>
      </c>
      <c r="H1045" t="s">
        <v>123</v>
      </c>
      <c r="I1045">
        <v>102</v>
      </c>
      <c r="J1045">
        <v>124</v>
      </c>
      <c r="M1045" s="9">
        <f>(Table_3[[#This Row],[Värde]]-Table_3[[#This Row],[Total]])</f>
        <v>8.4917428186972288E-2</v>
      </c>
      <c r="N1045">
        <f>Table_3[[#This Row],[Värde]]*100</f>
        <v>20.720791377126595</v>
      </c>
      <c r="O1045" t="str">
        <f>FIXED(Table_3[[#This Row],[Värde_num]],0)</f>
        <v>21</v>
      </c>
      <c r="P1045" t="str">
        <f>Table_3[[#This Row],[Undergrupp]]&amp;" ("&amp;Table_3[[#This Row],[Varde_heltal]]&amp;"%)"</f>
        <v>Kvinna: 35-49 år (21%)</v>
      </c>
    </row>
    <row r="1046" spans="1:16" x14ac:dyDescent="0.2">
      <c r="A1046" t="s">
        <v>0</v>
      </c>
      <c r="B1046" t="s">
        <v>99</v>
      </c>
      <c r="C1046" t="s">
        <v>83</v>
      </c>
      <c r="D1046" t="s">
        <v>6</v>
      </c>
      <c r="E1046" t="s">
        <v>35</v>
      </c>
      <c r="F1046" s="8">
        <v>0.16658510244206087</v>
      </c>
      <c r="G1046" s="8">
        <v>0.12229048558429367</v>
      </c>
      <c r="H1046" t="s">
        <v>123</v>
      </c>
      <c r="I1046">
        <v>291</v>
      </c>
      <c r="J1046">
        <v>269</v>
      </c>
      <c r="M1046" s="9">
        <f>(Table_3[[#This Row],[Värde]]-Table_3[[#This Row],[Total]])</f>
        <v>4.4294616857767199E-2</v>
      </c>
      <c r="N1046">
        <f>Table_3[[#This Row],[Värde]]*100</f>
        <v>16.658510244206088</v>
      </c>
      <c r="O1046" t="str">
        <f>FIXED(Table_3[[#This Row],[Värde_num]],0)</f>
        <v>17</v>
      </c>
      <c r="P1046" t="str">
        <f>Table_3[[#This Row],[Undergrupp]]&amp;" ("&amp;Table_3[[#This Row],[Varde_heltal]]&amp;"%)"</f>
        <v>Sysselsättning: Tjänsteman (17%)</v>
      </c>
    </row>
    <row r="1047" spans="1:16" x14ac:dyDescent="0.2">
      <c r="A1047" t="s">
        <v>0</v>
      </c>
      <c r="B1047" t="s">
        <v>99</v>
      </c>
      <c r="C1047" t="s">
        <v>83</v>
      </c>
      <c r="D1047" t="s">
        <v>6</v>
      </c>
      <c r="E1047" t="s">
        <v>37</v>
      </c>
      <c r="F1047" s="8">
        <v>7.797341968113479E-2</v>
      </c>
      <c r="G1047" s="8">
        <v>0.12229048558429367</v>
      </c>
      <c r="H1047" t="s">
        <v>124</v>
      </c>
      <c r="I1047">
        <v>328</v>
      </c>
      <c r="J1047">
        <v>224</v>
      </c>
      <c r="M1047" s="9">
        <f>(Table_3[[#This Row],[Värde]]-Table_3[[#This Row],[Total]])</f>
        <v>-4.4317065903158884E-2</v>
      </c>
      <c r="N1047">
        <f>Table_3[[#This Row],[Värde]]*100</f>
        <v>7.7973419681134786</v>
      </c>
      <c r="O1047" t="str">
        <f>FIXED(Table_3[[#This Row],[Värde_num]],0)</f>
        <v>8</v>
      </c>
      <c r="P1047" t="str">
        <f>Table_3[[#This Row],[Undergrupp]]&amp;" ("&amp;Table_3[[#This Row],[Varde_heltal]]&amp;"%)"</f>
        <v>Sysselsättning: Pensionär (8%)</v>
      </c>
    </row>
    <row r="1048" spans="1:16" x14ac:dyDescent="0.2">
      <c r="A1048" t="s">
        <v>0</v>
      </c>
      <c r="B1048" t="s">
        <v>99</v>
      </c>
      <c r="C1048" t="s">
        <v>83</v>
      </c>
      <c r="D1048" t="s">
        <v>6</v>
      </c>
      <c r="E1048" t="s">
        <v>38</v>
      </c>
      <c r="F1048" s="8">
        <v>0.25318655943129398</v>
      </c>
      <c r="G1048" s="8">
        <v>0.12229048558429367</v>
      </c>
      <c r="H1048" t="s">
        <v>123</v>
      </c>
      <c r="I1048">
        <v>34</v>
      </c>
      <c r="J1048">
        <v>53</v>
      </c>
      <c r="M1048" s="9">
        <f>(Table_3[[#This Row],[Värde]]-Table_3[[#This Row],[Total]])</f>
        <v>0.1308960738470003</v>
      </c>
      <c r="N1048">
        <f>Table_3[[#This Row],[Värde]]*100</f>
        <v>25.318655943129396</v>
      </c>
      <c r="O1048" t="str">
        <f>FIXED(Table_3[[#This Row],[Värde_num]],0)</f>
        <v>25</v>
      </c>
      <c r="P1048" t="str">
        <f>Table_3[[#This Row],[Undergrupp]]&amp;" ("&amp;Table_3[[#This Row],[Varde_heltal]]&amp;"%)"</f>
        <v>Sysselsättning: Arbetssökande (25%)</v>
      </c>
    </row>
    <row r="1049" spans="1:16" x14ac:dyDescent="0.2">
      <c r="A1049" t="s">
        <v>0</v>
      </c>
      <c r="B1049" t="s">
        <v>99</v>
      </c>
      <c r="C1049" t="s">
        <v>83</v>
      </c>
      <c r="D1049" t="s">
        <v>8</v>
      </c>
      <c r="E1049" t="s">
        <v>44</v>
      </c>
      <c r="F1049" s="8">
        <v>0.20107734657432241</v>
      </c>
      <c r="G1049" s="8">
        <v>0.12229048558429367</v>
      </c>
      <c r="H1049" t="s">
        <v>123</v>
      </c>
      <c r="I1049">
        <v>208</v>
      </c>
      <c r="J1049">
        <v>238</v>
      </c>
      <c r="M1049" s="9">
        <f>(Table_3[[#This Row],[Värde]]-Table_3[[#This Row],[Total]])</f>
        <v>7.878686099002874E-2</v>
      </c>
      <c r="N1049">
        <f>Table_3[[#This Row],[Värde]]*100</f>
        <v>20.107734657432243</v>
      </c>
      <c r="O1049" t="str">
        <f>FIXED(Table_3[[#This Row],[Värde_num]],0)</f>
        <v>20</v>
      </c>
      <c r="P1049" t="str">
        <f>Table_3[[#This Row],[Undergrupp]]&amp;" ("&amp;Table_3[[#This Row],[Varde_heltal]]&amp;"%)"</f>
        <v>Har hemmaboende barn i hushållet (20%)</v>
      </c>
    </row>
    <row r="1050" spans="1:16" x14ac:dyDescent="0.2">
      <c r="A1050" t="s">
        <v>0</v>
      </c>
      <c r="B1050" t="s">
        <v>99</v>
      </c>
      <c r="C1050" t="s">
        <v>83</v>
      </c>
      <c r="D1050" t="s">
        <v>8</v>
      </c>
      <c r="E1050" t="s">
        <v>45</v>
      </c>
      <c r="F1050" s="8">
        <v>0.10108251420430264</v>
      </c>
      <c r="G1050" s="8">
        <v>0.12229048558429367</v>
      </c>
      <c r="H1050" t="s">
        <v>124</v>
      </c>
      <c r="I1050">
        <v>784</v>
      </c>
      <c r="J1050">
        <v>746</v>
      </c>
      <c r="M1050" s="9">
        <f>(Table_3[[#This Row],[Värde]]-Table_3[[#This Row],[Total]])</f>
        <v>-2.1207971379991031E-2</v>
      </c>
      <c r="N1050">
        <f>Table_3[[#This Row],[Värde]]*100</f>
        <v>10.108251420430264</v>
      </c>
      <c r="O1050" t="str">
        <f>FIXED(Table_3[[#This Row],[Värde_num]],0)</f>
        <v>10</v>
      </c>
      <c r="P1050" t="str">
        <f>Table_3[[#This Row],[Undergrupp]]&amp;" ("&amp;Table_3[[#This Row],[Varde_heltal]]&amp;"%)"</f>
        <v>Har inte hemmaboende barn i hushållet (10%)</v>
      </c>
    </row>
    <row r="1051" spans="1:16" x14ac:dyDescent="0.2">
      <c r="A1051" t="s">
        <v>0</v>
      </c>
      <c r="B1051" t="s">
        <v>99</v>
      </c>
      <c r="C1051" t="s">
        <v>83</v>
      </c>
      <c r="D1051" t="s">
        <v>9</v>
      </c>
      <c r="E1051" t="s">
        <v>48</v>
      </c>
      <c r="F1051" s="8">
        <v>0.24086092397308789</v>
      </c>
      <c r="G1051" s="8">
        <v>0.12229048558429367</v>
      </c>
      <c r="H1051" t="s">
        <v>123</v>
      </c>
      <c r="I1051">
        <v>101</v>
      </c>
      <c r="J1051">
        <v>85</v>
      </c>
      <c r="M1051" s="9">
        <f>(Table_3[[#This Row],[Värde]]-Table_3[[#This Row],[Total]])</f>
        <v>0.11857043838879422</v>
      </c>
      <c r="N1051">
        <f>Table_3[[#This Row],[Värde]]*100</f>
        <v>24.086092397308789</v>
      </c>
      <c r="O1051" t="str">
        <f>FIXED(Table_3[[#This Row],[Värde_num]],0)</f>
        <v>24</v>
      </c>
      <c r="P1051" t="str">
        <f>Table_3[[#This Row],[Undergrupp]]&amp;" ("&amp;Table_3[[#This Row],[Varde_heltal]]&amp;"%)"</f>
        <v>Fackligt medlemskap: TCO (24%)</v>
      </c>
    </row>
    <row r="1052" spans="1:16" x14ac:dyDescent="0.2">
      <c r="A1052" t="s">
        <v>0</v>
      </c>
      <c r="B1052" t="s">
        <v>99</v>
      </c>
      <c r="C1052" t="s">
        <v>83</v>
      </c>
      <c r="D1052" t="s">
        <v>10</v>
      </c>
      <c r="E1052" t="s">
        <v>50</v>
      </c>
      <c r="F1052" s="8">
        <v>0.16382102282508129</v>
      </c>
      <c r="G1052" s="8">
        <v>0.12229048558429367</v>
      </c>
      <c r="H1052" t="s">
        <v>123</v>
      </c>
      <c r="I1052">
        <v>224</v>
      </c>
      <c r="J1052">
        <v>268</v>
      </c>
      <c r="M1052" s="9">
        <f>(Table_3[[#This Row],[Värde]]-Table_3[[#This Row],[Total]])</f>
        <v>4.1530537240787618E-2</v>
      </c>
      <c r="N1052">
        <f>Table_3[[#This Row],[Värde]]*100</f>
        <v>16.382102282508129</v>
      </c>
      <c r="O1052" t="str">
        <f>FIXED(Table_3[[#This Row],[Värde_num]],0)</f>
        <v>16</v>
      </c>
      <c r="P1052" t="str">
        <f>Table_3[[#This Row],[Undergrupp]]&amp;" ("&amp;Table_3[[#This Row],[Varde_heltal]]&amp;"%)"</f>
        <v>Sektor: Privat (16%)</v>
      </c>
    </row>
    <row r="1053" spans="1:16" x14ac:dyDescent="0.2">
      <c r="A1053" t="s">
        <v>0</v>
      </c>
      <c r="B1053" t="s">
        <v>99</v>
      </c>
      <c r="C1053" t="s">
        <v>83</v>
      </c>
      <c r="D1053" t="s">
        <v>11</v>
      </c>
      <c r="E1053" t="s">
        <v>54</v>
      </c>
      <c r="F1053" s="8">
        <v>7.3669971353334002E-2</v>
      </c>
      <c r="G1053" s="8">
        <v>0.12229048558429367</v>
      </c>
      <c r="H1053" t="s">
        <v>124</v>
      </c>
      <c r="I1053">
        <v>242</v>
      </c>
      <c r="J1053">
        <v>217</v>
      </c>
      <c r="M1053" s="9">
        <f>(Table_3[[#This Row],[Värde]]-Table_3[[#This Row],[Total]])</f>
        <v>-4.8620514230959672E-2</v>
      </c>
      <c r="N1053">
        <f>Table_3[[#This Row],[Värde]]*100</f>
        <v>7.3669971353334001</v>
      </c>
      <c r="O1053" t="str">
        <f>FIXED(Table_3[[#This Row],[Värde_num]],0)</f>
        <v>7</v>
      </c>
      <c r="P1053" t="str">
        <f>Table_3[[#This Row],[Undergrupp]]&amp;" ("&amp;Table_3[[#This Row],[Varde_heltal]]&amp;"%)"</f>
        <v>Hushållsinkomst: 500k-799k (7%)</v>
      </c>
    </row>
    <row r="1054" spans="1:16" x14ac:dyDescent="0.2">
      <c r="A1054" t="s">
        <v>0</v>
      </c>
      <c r="B1054" t="s">
        <v>99</v>
      </c>
      <c r="C1054" t="s">
        <v>83</v>
      </c>
      <c r="D1054" t="s">
        <v>11</v>
      </c>
      <c r="E1054" t="s">
        <v>55</v>
      </c>
      <c r="F1054" s="8">
        <v>0.16699622251257079</v>
      </c>
      <c r="G1054" s="8">
        <v>0.12229048558429367</v>
      </c>
      <c r="H1054" t="s">
        <v>123</v>
      </c>
      <c r="I1054">
        <v>321</v>
      </c>
      <c r="J1054">
        <v>284</v>
      </c>
      <c r="M1054" s="9">
        <f>(Table_3[[#This Row],[Värde]]-Table_3[[#This Row],[Total]])</f>
        <v>4.4705736928277118E-2</v>
      </c>
      <c r="N1054">
        <f>Table_3[[#This Row],[Värde]]*100</f>
        <v>16.699622251257079</v>
      </c>
      <c r="O1054" t="str">
        <f>FIXED(Table_3[[#This Row],[Värde_num]],0)</f>
        <v>17</v>
      </c>
      <c r="P1054" t="str">
        <f>Table_3[[#This Row],[Undergrupp]]&amp;" ("&amp;Table_3[[#This Row],[Varde_heltal]]&amp;"%)"</f>
        <v>Hushållsinkomst: 800k- (17%)</v>
      </c>
    </row>
    <row r="1055" spans="1:16" x14ac:dyDescent="0.2">
      <c r="A1055" t="s">
        <v>0</v>
      </c>
      <c r="B1055" t="s">
        <v>99</v>
      </c>
      <c r="C1055" t="s">
        <v>83</v>
      </c>
      <c r="D1055" t="s">
        <v>12</v>
      </c>
      <c r="E1055" t="s">
        <v>57</v>
      </c>
      <c r="F1055" s="8">
        <v>0.18266123530037542</v>
      </c>
      <c r="G1055" s="8">
        <v>0.12229048558429367</v>
      </c>
      <c r="H1055" t="s">
        <v>123</v>
      </c>
      <c r="I1055">
        <v>175</v>
      </c>
      <c r="J1055">
        <v>199</v>
      </c>
      <c r="M1055" s="9">
        <f>(Table_3[[#This Row],[Värde]]-Table_3[[#This Row],[Total]])</f>
        <v>6.0370749716081751E-2</v>
      </c>
      <c r="N1055">
        <f>Table_3[[#This Row],[Värde]]*100</f>
        <v>18.266123530037543</v>
      </c>
      <c r="O1055" t="str">
        <f>FIXED(Table_3[[#This Row],[Värde_num]],0)</f>
        <v>18</v>
      </c>
      <c r="P1055" t="str">
        <f>Table_3[[#This Row],[Undergrupp]]&amp;" ("&amp;Table_3[[#This Row],[Varde_heltal]]&amp;"%)"</f>
        <v>Civilstånd: Sambo (18%)</v>
      </c>
    </row>
    <row r="1056" spans="1:16" x14ac:dyDescent="0.2">
      <c r="A1056" t="s">
        <v>0</v>
      </c>
      <c r="B1056" t="s">
        <v>99</v>
      </c>
      <c r="C1056" t="s">
        <v>83</v>
      </c>
      <c r="D1056" t="s">
        <v>15</v>
      </c>
      <c r="E1056" t="s">
        <v>73</v>
      </c>
      <c r="F1056" s="8">
        <v>0.19908820859433202</v>
      </c>
      <c r="G1056" s="8">
        <v>0.12229048558429367</v>
      </c>
      <c r="H1056" t="s">
        <v>123</v>
      </c>
      <c r="I1056">
        <v>85</v>
      </c>
      <c r="J1056">
        <v>71</v>
      </c>
      <c r="M1056" s="9">
        <f>(Table_3[[#This Row],[Värde]]-Table_3[[#This Row],[Total]])</f>
        <v>7.6797723010038343E-2</v>
      </c>
      <c r="N1056">
        <f>Table_3[[#This Row],[Värde]]*100</f>
        <v>19.908820859433202</v>
      </c>
      <c r="O1056" t="str">
        <f>FIXED(Table_3[[#This Row],[Värde_num]],0)</f>
        <v>20</v>
      </c>
      <c r="P1056" t="str">
        <f>Table_3[[#This Row],[Undergrupp]]&amp;" ("&amp;Table_3[[#This Row],[Varde_heltal]]&amp;"%)"</f>
        <v>Partisympati: MP (20%)</v>
      </c>
    </row>
    <row r="1057" spans="1:16" x14ac:dyDescent="0.2">
      <c r="A1057" t="s">
        <v>0</v>
      </c>
      <c r="B1057" t="s">
        <v>99</v>
      </c>
      <c r="C1057" t="s">
        <v>83</v>
      </c>
      <c r="D1057" t="s">
        <v>15</v>
      </c>
      <c r="E1057" t="s">
        <v>78</v>
      </c>
      <c r="F1057" s="8">
        <v>0.20304024730404904</v>
      </c>
      <c r="G1057" s="8">
        <v>0.12229048558429367</v>
      </c>
      <c r="H1057" t="s">
        <v>123</v>
      </c>
      <c r="I1057">
        <v>84</v>
      </c>
      <c r="J1057">
        <v>102</v>
      </c>
      <c r="M1057" s="9">
        <f>(Table_3[[#This Row],[Värde]]-Table_3[[#This Row],[Total]])</f>
        <v>8.074976171975537E-2</v>
      </c>
      <c r="N1057">
        <f>Table_3[[#This Row],[Värde]]*100</f>
        <v>20.304024730404905</v>
      </c>
      <c r="O1057" t="str">
        <f>FIXED(Table_3[[#This Row],[Värde_num]],0)</f>
        <v>20</v>
      </c>
      <c r="P1057" t="str">
        <f>Table_3[[#This Row],[Undergrupp]]&amp;" ("&amp;Table_3[[#This Row],[Varde_heltal]]&amp;"%)"</f>
        <v>Partisympati: Osäkra (20%)</v>
      </c>
    </row>
    <row r="1058" spans="1:16" x14ac:dyDescent="0.2">
      <c r="A1058" t="s">
        <v>0</v>
      </c>
      <c r="B1058" t="s">
        <v>99</v>
      </c>
      <c r="C1058" t="s">
        <v>84</v>
      </c>
      <c r="D1058" t="s">
        <v>2</v>
      </c>
      <c r="E1058" t="s">
        <v>19</v>
      </c>
      <c r="F1058" s="8">
        <v>0.16693122831045187</v>
      </c>
      <c r="G1058" s="8">
        <v>0.13175748126243822</v>
      </c>
      <c r="H1058" t="s">
        <v>123</v>
      </c>
      <c r="I1058">
        <v>143</v>
      </c>
      <c r="J1058">
        <v>280</v>
      </c>
      <c r="M1058" s="9">
        <f>(Table_3[[#This Row],[Värde]]-Table_3[[#This Row],[Total]])</f>
        <v>3.5173747048013654E-2</v>
      </c>
      <c r="N1058">
        <f>Table_3[[#This Row],[Värde]]*100</f>
        <v>16.693122831045187</v>
      </c>
      <c r="O1058" t="str">
        <f>FIXED(Table_3[[#This Row],[Värde_num]],0)</f>
        <v>17</v>
      </c>
      <c r="P1058" t="str">
        <f>Table_3[[#This Row],[Undergrupp]]&amp;" ("&amp;Table_3[[#This Row],[Varde_heltal]]&amp;"%)"</f>
        <v>Ålder: 18-34 år (17%)</v>
      </c>
    </row>
    <row r="1059" spans="1:16" x14ac:dyDescent="0.2">
      <c r="A1059" t="s">
        <v>0</v>
      </c>
      <c r="B1059" t="s">
        <v>99</v>
      </c>
      <c r="C1059" t="s">
        <v>84</v>
      </c>
      <c r="D1059" t="s">
        <v>2</v>
      </c>
      <c r="E1059" t="s">
        <v>20</v>
      </c>
      <c r="F1059" s="8">
        <v>8.9921542924020395E-2</v>
      </c>
      <c r="G1059" s="8">
        <v>0.13175748126243822</v>
      </c>
      <c r="H1059" t="s">
        <v>124</v>
      </c>
      <c r="I1059">
        <v>210</v>
      </c>
      <c r="J1059">
        <v>254</v>
      </c>
      <c r="M1059" s="9">
        <f>(Table_3[[#This Row],[Värde]]-Table_3[[#This Row],[Total]])</f>
        <v>-4.1835938338417825E-2</v>
      </c>
      <c r="N1059">
        <f>Table_3[[#This Row],[Värde]]*100</f>
        <v>8.9921542924020397</v>
      </c>
      <c r="O1059" t="str">
        <f>FIXED(Table_3[[#This Row],[Värde_num]],0)</f>
        <v>9</v>
      </c>
      <c r="P1059" t="str">
        <f>Table_3[[#This Row],[Undergrupp]]&amp;" ("&amp;Table_3[[#This Row],[Varde_heltal]]&amp;"%)"</f>
        <v>Ålder: 35-49 år (9%)</v>
      </c>
    </row>
    <row r="1060" spans="1:16" x14ac:dyDescent="0.2">
      <c r="A1060" t="s">
        <v>0</v>
      </c>
      <c r="B1060" t="s">
        <v>99</v>
      </c>
      <c r="C1060" t="s">
        <v>84</v>
      </c>
      <c r="D1060" t="s">
        <v>3</v>
      </c>
      <c r="E1060" t="s">
        <v>25</v>
      </c>
      <c r="F1060" s="8">
        <v>7.1575965815854986E-2</v>
      </c>
      <c r="G1060" s="8">
        <v>0.13175748126243822</v>
      </c>
      <c r="H1060" t="s">
        <v>124</v>
      </c>
      <c r="I1060">
        <v>158</v>
      </c>
      <c r="J1060">
        <v>123</v>
      </c>
      <c r="M1060" s="9">
        <f>(Table_3[[#This Row],[Värde]]-Table_3[[#This Row],[Total]])</f>
        <v>-6.0181515446583234E-2</v>
      </c>
      <c r="N1060">
        <f>Table_3[[#This Row],[Värde]]*100</f>
        <v>7.1575965815854987</v>
      </c>
      <c r="O1060" t="str">
        <f>FIXED(Table_3[[#This Row],[Värde_num]],0)</f>
        <v>7</v>
      </c>
      <c r="P1060" t="str">
        <f>Table_3[[#This Row],[Undergrupp]]&amp;" ("&amp;Table_3[[#This Row],[Varde_heltal]]&amp;"%)"</f>
        <v>Man: 50-64 år (7%)</v>
      </c>
    </row>
    <row r="1061" spans="1:16" x14ac:dyDescent="0.2">
      <c r="A1061" t="s">
        <v>0</v>
      </c>
      <c r="B1061" t="s">
        <v>99</v>
      </c>
      <c r="C1061" t="s">
        <v>84</v>
      </c>
      <c r="D1061" t="s">
        <v>4</v>
      </c>
      <c r="E1061" t="s">
        <v>27</v>
      </c>
      <c r="F1061" s="8">
        <v>0.18595243559060909</v>
      </c>
      <c r="G1061" s="8">
        <v>0.13175748126243822</v>
      </c>
      <c r="H1061" t="s">
        <v>123</v>
      </c>
      <c r="I1061">
        <v>81</v>
      </c>
      <c r="J1061">
        <v>135</v>
      </c>
      <c r="M1061" s="9">
        <f>(Table_3[[#This Row],[Värde]]-Table_3[[#This Row],[Total]])</f>
        <v>5.4194954328170869E-2</v>
      </c>
      <c r="N1061">
        <f>Table_3[[#This Row],[Värde]]*100</f>
        <v>18.595243559060908</v>
      </c>
      <c r="O1061" t="str">
        <f>FIXED(Table_3[[#This Row],[Värde_num]],0)</f>
        <v>19</v>
      </c>
      <c r="P1061" t="str">
        <f>Table_3[[#This Row],[Undergrupp]]&amp;" ("&amp;Table_3[[#This Row],[Varde_heltal]]&amp;"%)"</f>
        <v>Kvinna: 18-34 år (19%)</v>
      </c>
    </row>
    <row r="1062" spans="1:16" x14ac:dyDescent="0.2">
      <c r="A1062" t="s">
        <v>0</v>
      </c>
      <c r="B1062" t="s">
        <v>99</v>
      </c>
      <c r="C1062" t="s">
        <v>84</v>
      </c>
      <c r="D1062" t="s">
        <v>6</v>
      </c>
      <c r="E1062" t="s">
        <v>33</v>
      </c>
      <c r="F1062" s="8">
        <v>0.22672553987146021</v>
      </c>
      <c r="G1062" s="8">
        <v>0.13175748126243822</v>
      </c>
      <c r="H1062" t="s">
        <v>123</v>
      </c>
      <c r="I1062">
        <v>80</v>
      </c>
      <c r="J1062">
        <v>146</v>
      </c>
      <c r="M1062" s="9">
        <f>(Table_3[[#This Row],[Värde]]-Table_3[[#This Row],[Total]])</f>
        <v>9.4968058609021994E-2</v>
      </c>
      <c r="N1062">
        <f>Table_3[[#This Row],[Värde]]*100</f>
        <v>22.672553987146021</v>
      </c>
      <c r="O1062" t="str">
        <f>FIXED(Table_3[[#This Row],[Värde_num]],0)</f>
        <v>23</v>
      </c>
      <c r="P1062" t="str">
        <f>Table_3[[#This Row],[Undergrupp]]&amp;" ("&amp;Table_3[[#This Row],[Varde_heltal]]&amp;"%)"</f>
        <v>Sysselsättning: Studerande (23%)</v>
      </c>
    </row>
    <row r="1063" spans="1:16" x14ac:dyDescent="0.2">
      <c r="A1063" t="s">
        <v>0</v>
      </c>
      <c r="B1063" t="s">
        <v>99</v>
      </c>
      <c r="C1063" t="s">
        <v>84</v>
      </c>
      <c r="D1063" t="s">
        <v>6</v>
      </c>
      <c r="E1063" t="s">
        <v>38</v>
      </c>
      <c r="F1063" s="8">
        <v>6.6896644370571566E-3</v>
      </c>
      <c r="G1063" s="8">
        <v>0.13175748126243822</v>
      </c>
      <c r="H1063" t="s">
        <v>124</v>
      </c>
      <c r="I1063">
        <v>34</v>
      </c>
      <c r="J1063">
        <v>53</v>
      </c>
      <c r="M1063" s="9">
        <f>(Table_3[[#This Row],[Värde]]-Table_3[[#This Row],[Total]])</f>
        <v>-0.12506781682538107</v>
      </c>
      <c r="N1063">
        <f>Table_3[[#This Row],[Värde]]*100</f>
        <v>0.66896644370571567</v>
      </c>
      <c r="O1063" t="str">
        <f>FIXED(Table_3[[#This Row],[Värde_num]],0)</f>
        <v>1</v>
      </c>
      <c r="P1063" t="str">
        <f>Table_3[[#This Row],[Undergrupp]]&amp;" ("&amp;Table_3[[#This Row],[Varde_heltal]]&amp;"%)"</f>
        <v>Sysselsättning: Arbetssökande (1%)</v>
      </c>
    </row>
    <row r="1064" spans="1:16" x14ac:dyDescent="0.2">
      <c r="A1064" t="s">
        <v>0</v>
      </c>
      <c r="B1064" t="s">
        <v>99</v>
      </c>
      <c r="C1064" t="s">
        <v>84</v>
      </c>
      <c r="D1064" t="s">
        <v>13</v>
      </c>
      <c r="E1064" t="s">
        <v>59</v>
      </c>
      <c r="F1064" s="8">
        <v>0.10270681963838076</v>
      </c>
      <c r="G1064" s="8">
        <v>0.13175748126243822</v>
      </c>
      <c r="H1064" t="s">
        <v>124</v>
      </c>
      <c r="I1064">
        <v>390</v>
      </c>
      <c r="J1064">
        <v>403</v>
      </c>
      <c r="M1064" s="9">
        <f>(Table_3[[#This Row],[Värde]]-Table_3[[#This Row],[Total]])</f>
        <v>-2.9050661624057464E-2</v>
      </c>
      <c r="N1064">
        <f>Table_3[[#This Row],[Värde]]*100</f>
        <v>10.270681963838076</v>
      </c>
      <c r="O1064" t="str">
        <f>FIXED(Table_3[[#This Row],[Värde_num]],0)</f>
        <v>10</v>
      </c>
      <c r="P1064" t="str">
        <f>Table_3[[#This Row],[Undergrupp]]&amp;" ("&amp;Table_3[[#This Row],[Varde_heltal]]&amp;"%)"</f>
        <v>Boende i: Storstäder och storstadsnära kommuner (10%)</v>
      </c>
    </row>
    <row r="1065" spans="1:16" x14ac:dyDescent="0.2">
      <c r="A1065" t="s">
        <v>0</v>
      </c>
      <c r="B1065" t="s">
        <v>99</v>
      </c>
      <c r="C1065" t="s">
        <v>84</v>
      </c>
      <c r="D1065" t="s">
        <v>13</v>
      </c>
      <c r="E1065" t="s">
        <v>60</v>
      </c>
      <c r="F1065" s="8">
        <v>0.18101260876066547</v>
      </c>
      <c r="G1065" s="8">
        <v>0.13175748126243822</v>
      </c>
      <c r="H1065" t="s">
        <v>123</v>
      </c>
      <c r="I1065">
        <v>335</v>
      </c>
      <c r="J1065">
        <v>326</v>
      </c>
      <c r="M1065" s="9">
        <f>(Table_3[[#This Row],[Värde]]-Table_3[[#This Row],[Total]])</f>
        <v>4.9255127498227247E-2</v>
      </c>
      <c r="N1065">
        <f>Table_3[[#This Row],[Värde]]*100</f>
        <v>18.101260876066547</v>
      </c>
      <c r="O1065" t="str">
        <f>FIXED(Table_3[[#This Row],[Värde_num]],0)</f>
        <v>18</v>
      </c>
      <c r="P1065" t="str">
        <f>Table_3[[#This Row],[Undergrupp]]&amp;" ("&amp;Table_3[[#This Row],[Varde_heltal]]&amp;"%)"</f>
        <v>Boende i: Större städer och kommuner nära större stad (18%)</v>
      </c>
    </row>
    <row r="1066" spans="1:16" x14ac:dyDescent="0.2">
      <c r="A1066" t="s">
        <v>0</v>
      </c>
      <c r="B1066" t="s">
        <v>99</v>
      </c>
      <c r="C1066" t="s">
        <v>84</v>
      </c>
      <c r="D1066" t="s">
        <v>15</v>
      </c>
      <c r="E1066" t="s">
        <v>70</v>
      </c>
      <c r="F1066" s="8">
        <v>0.27853680036529355</v>
      </c>
      <c r="G1066" s="8">
        <v>0.13175748126243822</v>
      </c>
      <c r="H1066" t="s">
        <v>123</v>
      </c>
      <c r="I1066">
        <v>43</v>
      </c>
      <c r="J1066">
        <v>43</v>
      </c>
      <c r="M1066" s="9">
        <f>(Table_3[[#This Row],[Värde]]-Table_3[[#This Row],[Total]])</f>
        <v>0.14677931910285533</v>
      </c>
      <c r="N1066">
        <f>Table_3[[#This Row],[Värde]]*100</f>
        <v>27.853680036529354</v>
      </c>
      <c r="O1066" t="str">
        <f>FIXED(Table_3[[#This Row],[Värde_num]],0)</f>
        <v>28</v>
      </c>
      <c r="P1066" t="str">
        <f>Table_3[[#This Row],[Undergrupp]]&amp;" ("&amp;Table_3[[#This Row],[Varde_heltal]]&amp;"%)"</f>
        <v>Partisympati: KD (28%)</v>
      </c>
    </row>
    <row r="1067" spans="1:16" x14ac:dyDescent="0.2">
      <c r="A1067" t="s">
        <v>0</v>
      </c>
      <c r="B1067" t="s">
        <v>99</v>
      </c>
      <c r="C1067" t="s">
        <v>84</v>
      </c>
      <c r="D1067" t="s">
        <v>15</v>
      </c>
      <c r="E1067" t="s">
        <v>76</v>
      </c>
      <c r="F1067" s="8">
        <v>0.18997659631455113</v>
      </c>
      <c r="G1067" s="8">
        <v>0.13175748126243822</v>
      </c>
      <c r="H1067" t="s">
        <v>123</v>
      </c>
      <c r="I1067">
        <v>220</v>
      </c>
      <c r="J1067">
        <v>225</v>
      </c>
      <c r="M1067" s="9">
        <f>(Table_3[[#This Row],[Värde]]-Table_3[[#This Row],[Total]])</f>
        <v>5.8219115052112913E-2</v>
      </c>
      <c r="N1067">
        <f>Table_3[[#This Row],[Värde]]*100</f>
        <v>18.997659631455114</v>
      </c>
      <c r="O1067" t="str">
        <f>FIXED(Table_3[[#This Row],[Värde_num]],0)</f>
        <v>19</v>
      </c>
      <c r="P1067" t="str">
        <f>Table_3[[#This Row],[Undergrupp]]&amp;" ("&amp;Table_3[[#This Row],[Varde_heltal]]&amp;"%)"</f>
        <v>Partisympati: M+L+KD (19%)</v>
      </c>
    </row>
    <row r="1068" spans="1:16" x14ac:dyDescent="0.2">
      <c r="A1068" t="s">
        <v>0</v>
      </c>
      <c r="B1068" t="s">
        <v>99</v>
      </c>
      <c r="C1068" t="s">
        <v>85</v>
      </c>
      <c r="D1068" t="s">
        <v>2</v>
      </c>
      <c r="E1068" t="s">
        <v>19</v>
      </c>
      <c r="F1068" s="8">
        <v>0.53821480252521203</v>
      </c>
      <c r="G1068" s="8">
        <v>0.62414352245297433</v>
      </c>
      <c r="H1068" t="s">
        <v>124</v>
      </c>
      <c r="I1068">
        <v>143</v>
      </c>
      <c r="J1068">
        <v>280</v>
      </c>
      <c r="M1068" s="9">
        <f>(Table_3[[#This Row],[Värde]]-Table_3[[#This Row],[Total]])</f>
        <v>-8.5928719927762298E-2</v>
      </c>
      <c r="N1068">
        <f>Table_3[[#This Row],[Värde]]*100</f>
        <v>53.821480252521205</v>
      </c>
      <c r="O1068" t="str">
        <f>FIXED(Table_3[[#This Row],[Värde_num]],0)</f>
        <v>54</v>
      </c>
      <c r="P1068" t="str">
        <f>Table_3[[#This Row],[Undergrupp]]&amp;" ("&amp;Table_3[[#This Row],[Varde_heltal]]&amp;"%)"</f>
        <v>Ålder: 18-34 år (54%)</v>
      </c>
    </row>
    <row r="1069" spans="1:16" x14ac:dyDescent="0.2">
      <c r="A1069" t="s">
        <v>0</v>
      </c>
      <c r="B1069" t="s">
        <v>99</v>
      </c>
      <c r="C1069" t="s">
        <v>85</v>
      </c>
      <c r="D1069" t="s">
        <v>3</v>
      </c>
      <c r="E1069" t="s">
        <v>23</v>
      </c>
      <c r="F1069" s="8">
        <v>0.50935505070091103</v>
      </c>
      <c r="G1069" s="8">
        <v>0.62414352245297433</v>
      </c>
      <c r="H1069" t="s">
        <v>124</v>
      </c>
      <c r="I1069">
        <v>62</v>
      </c>
      <c r="J1069">
        <v>144</v>
      </c>
      <c r="M1069" s="9">
        <f>(Table_3[[#This Row],[Värde]]-Table_3[[#This Row],[Total]])</f>
        <v>-0.1147884717520633</v>
      </c>
      <c r="N1069">
        <f>Table_3[[#This Row],[Värde]]*100</f>
        <v>50.935505070091104</v>
      </c>
      <c r="O1069" t="str">
        <f>FIXED(Table_3[[#This Row],[Värde_num]],0)</f>
        <v>51</v>
      </c>
      <c r="P1069" t="str">
        <f>Table_3[[#This Row],[Undergrupp]]&amp;" ("&amp;Table_3[[#This Row],[Varde_heltal]]&amp;"%)"</f>
        <v>Man: 18-34 år (51%)</v>
      </c>
    </row>
    <row r="1070" spans="1:16" x14ac:dyDescent="0.2">
      <c r="A1070" t="s">
        <v>0</v>
      </c>
      <c r="B1070" t="s">
        <v>99</v>
      </c>
      <c r="C1070" t="s">
        <v>85</v>
      </c>
      <c r="D1070" t="s">
        <v>3</v>
      </c>
      <c r="E1070" t="s">
        <v>25</v>
      </c>
      <c r="F1070" s="8">
        <v>0.73605005093149212</v>
      </c>
      <c r="G1070" s="8">
        <v>0.62414352245297433</v>
      </c>
      <c r="H1070" t="s">
        <v>123</v>
      </c>
      <c r="I1070">
        <v>158</v>
      </c>
      <c r="J1070">
        <v>123</v>
      </c>
      <c r="M1070" s="9">
        <f>(Table_3[[#This Row],[Värde]]-Table_3[[#This Row],[Total]])</f>
        <v>0.11190652847851779</v>
      </c>
      <c r="N1070">
        <f>Table_3[[#This Row],[Värde]]*100</f>
        <v>73.605005093149217</v>
      </c>
      <c r="O1070" t="str">
        <f>FIXED(Table_3[[#This Row],[Värde_num]],0)</f>
        <v>74</v>
      </c>
      <c r="P1070" t="str">
        <f>Table_3[[#This Row],[Undergrupp]]&amp;" ("&amp;Table_3[[#This Row],[Varde_heltal]]&amp;"%)"</f>
        <v>Man: 50-64 år (74%)</v>
      </c>
    </row>
    <row r="1071" spans="1:16" x14ac:dyDescent="0.2">
      <c r="A1071" t="s">
        <v>0</v>
      </c>
      <c r="B1071" t="s">
        <v>99</v>
      </c>
      <c r="C1071" t="s">
        <v>85</v>
      </c>
      <c r="D1071" t="s">
        <v>4</v>
      </c>
      <c r="E1071" t="s">
        <v>30</v>
      </c>
      <c r="F1071" s="8">
        <v>0.71278798508107755</v>
      </c>
      <c r="G1071" s="8">
        <v>0.62414352245297433</v>
      </c>
      <c r="H1071" t="s">
        <v>123</v>
      </c>
      <c r="I1071">
        <v>182</v>
      </c>
      <c r="J1071">
        <v>123</v>
      </c>
      <c r="M1071" s="9">
        <f>(Table_3[[#This Row],[Värde]]-Table_3[[#This Row],[Total]])</f>
        <v>8.8644462628103216E-2</v>
      </c>
      <c r="N1071">
        <f>Table_3[[#This Row],[Värde]]*100</f>
        <v>71.278798508107755</v>
      </c>
      <c r="O1071" t="str">
        <f>FIXED(Table_3[[#This Row],[Värde_num]],0)</f>
        <v>71</v>
      </c>
      <c r="P1071" t="str">
        <f>Table_3[[#This Row],[Undergrupp]]&amp;" ("&amp;Table_3[[#This Row],[Varde_heltal]]&amp;"%)"</f>
        <v>Kvinna: 65-84 år (71%)</v>
      </c>
    </row>
    <row r="1072" spans="1:16" x14ac:dyDescent="0.2">
      <c r="A1072" t="s">
        <v>0</v>
      </c>
      <c r="B1072" t="s">
        <v>99</v>
      </c>
      <c r="C1072" t="s">
        <v>85</v>
      </c>
      <c r="D1072" t="s">
        <v>7</v>
      </c>
      <c r="E1072" t="s">
        <v>42</v>
      </c>
      <c r="F1072" s="8">
        <v>0.66003598051295587</v>
      </c>
      <c r="G1072" s="8">
        <v>0.62414352245297433</v>
      </c>
      <c r="H1072" t="s">
        <v>123</v>
      </c>
      <c r="I1072">
        <v>501</v>
      </c>
      <c r="J1072">
        <v>439</v>
      </c>
      <c r="M1072" s="9">
        <f>(Table_3[[#This Row],[Värde]]-Table_3[[#This Row],[Total]])</f>
        <v>3.5892458059981536E-2</v>
      </c>
      <c r="N1072">
        <f>Table_3[[#This Row],[Värde]]*100</f>
        <v>66.003598051295583</v>
      </c>
      <c r="O1072" t="str">
        <f>FIXED(Table_3[[#This Row],[Värde_num]],0)</f>
        <v>66</v>
      </c>
      <c r="P1072" t="str">
        <f>Table_3[[#This Row],[Undergrupp]]&amp;" ("&amp;Table_3[[#This Row],[Varde_heltal]]&amp;"%)"</f>
        <v>Boende: Villa/radhus (66%)</v>
      </c>
    </row>
    <row r="1073" spans="1:16" x14ac:dyDescent="0.2">
      <c r="A1073" t="s">
        <v>0</v>
      </c>
      <c r="B1073" t="s">
        <v>99</v>
      </c>
      <c r="C1073" t="s">
        <v>85</v>
      </c>
      <c r="D1073" t="s">
        <v>8</v>
      </c>
      <c r="E1073" t="s">
        <v>44</v>
      </c>
      <c r="F1073" s="8">
        <v>0.56836743694742398</v>
      </c>
      <c r="G1073" s="8">
        <v>0.62414352245297433</v>
      </c>
      <c r="H1073" t="s">
        <v>124</v>
      </c>
      <c r="I1073">
        <v>208</v>
      </c>
      <c r="J1073">
        <v>238</v>
      </c>
      <c r="M1073" s="9">
        <f>(Table_3[[#This Row],[Värde]]-Table_3[[#This Row],[Total]])</f>
        <v>-5.5776085505550355E-2</v>
      </c>
      <c r="N1073">
        <f>Table_3[[#This Row],[Värde]]*100</f>
        <v>56.836743694742395</v>
      </c>
      <c r="O1073" t="str">
        <f>FIXED(Table_3[[#This Row],[Värde_num]],0)</f>
        <v>57</v>
      </c>
      <c r="P1073" t="str">
        <f>Table_3[[#This Row],[Undergrupp]]&amp;" ("&amp;Table_3[[#This Row],[Varde_heltal]]&amp;"%)"</f>
        <v>Har hemmaboende barn i hushållet (57%)</v>
      </c>
    </row>
    <row r="1074" spans="1:16" x14ac:dyDescent="0.2">
      <c r="A1074" t="s">
        <v>0</v>
      </c>
      <c r="B1074" t="s">
        <v>99</v>
      </c>
      <c r="C1074" t="s">
        <v>85</v>
      </c>
      <c r="D1074" t="s">
        <v>8</v>
      </c>
      <c r="E1074" t="s">
        <v>45</v>
      </c>
      <c r="F1074" s="8">
        <v>0.64397049507790172</v>
      </c>
      <c r="G1074" s="8">
        <v>0.62414352245297433</v>
      </c>
      <c r="H1074" t="s">
        <v>123</v>
      </c>
      <c r="I1074">
        <v>784</v>
      </c>
      <c r="J1074">
        <v>746</v>
      </c>
      <c r="M1074" s="9">
        <f>(Table_3[[#This Row],[Värde]]-Table_3[[#This Row],[Total]])</f>
        <v>1.9826972624927386E-2</v>
      </c>
      <c r="N1074">
        <f>Table_3[[#This Row],[Värde]]*100</f>
        <v>64.397049507790172</v>
      </c>
      <c r="O1074" t="str">
        <f>FIXED(Table_3[[#This Row],[Värde_num]],0)</f>
        <v>64</v>
      </c>
      <c r="P1074" t="str">
        <f>Table_3[[#This Row],[Undergrupp]]&amp;" ("&amp;Table_3[[#This Row],[Varde_heltal]]&amp;"%)"</f>
        <v>Har inte hemmaboende barn i hushållet (64%)</v>
      </c>
    </row>
    <row r="1075" spans="1:16" x14ac:dyDescent="0.2">
      <c r="A1075" t="s">
        <v>0</v>
      </c>
      <c r="B1075" t="s">
        <v>99</v>
      </c>
      <c r="C1075" t="s">
        <v>85</v>
      </c>
      <c r="D1075" t="s">
        <v>10</v>
      </c>
      <c r="E1075" t="s">
        <v>50</v>
      </c>
      <c r="F1075" s="8">
        <v>0.55139007618412927</v>
      </c>
      <c r="G1075" s="8">
        <v>0.62414352245297433</v>
      </c>
      <c r="H1075" t="s">
        <v>124</v>
      </c>
      <c r="I1075">
        <v>224</v>
      </c>
      <c r="J1075">
        <v>268</v>
      </c>
      <c r="M1075" s="9">
        <f>(Table_3[[#This Row],[Värde]]-Table_3[[#This Row],[Total]])</f>
        <v>-7.2753446268845057E-2</v>
      </c>
      <c r="N1075">
        <f>Table_3[[#This Row],[Värde]]*100</f>
        <v>55.139007618412926</v>
      </c>
      <c r="O1075" t="str">
        <f>FIXED(Table_3[[#This Row],[Värde_num]],0)</f>
        <v>55</v>
      </c>
      <c r="P1075" t="str">
        <f>Table_3[[#This Row],[Undergrupp]]&amp;" ("&amp;Table_3[[#This Row],[Varde_heltal]]&amp;"%)"</f>
        <v>Sektor: Privat (55%)</v>
      </c>
    </row>
    <row r="1076" spans="1:16" x14ac:dyDescent="0.2">
      <c r="A1076" t="s">
        <v>0</v>
      </c>
      <c r="B1076" t="s">
        <v>99</v>
      </c>
      <c r="C1076" t="s">
        <v>85</v>
      </c>
      <c r="D1076" t="s">
        <v>12</v>
      </c>
      <c r="E1076" t="s">
        <v>57</v>
      </c>
      <c r="F1076" s="8">
        <v>0.56313436808043915</v>
      </c>
      <c r="G1076" s="8">
        <v>0.62414352245297433</v>
      </c>
      <c r="H1076" t="s">
        <v>124</v>
      </c>
      <c r="I1076">
        <v>175</v>
      </c>
      <c r="J1076">
        <v>199</v>
      </c>
      <c r="M1076" s="9">
        <f>(Table_3[[#This Row],[Värde]]-Table_3[[#This Row],[Total]])</f>
        <v>-6.1009154372535179E-2</v>
      </c>
      <c r="N1076">
        <f>Table_3[[#This Row],[Värde]]*100</f>
        <v>56.313436808043917</v>
      </c>
      <c r="O1076" t="str">
        <f>FIXED(Table_3[[#This Row],[Värde_num]],0)</f>
        <v>56</v>
      </c>
      <c r="P1076" t="str">
        <f>Table_3[[#This Row],[Undergrupp]]&amp;" ("&amp;Table_3[[#This Row],[Varde_heltal]]&amp;"%)"</f>
        <v>Civilstånd: Sambo (56%)</v>
      </c>
    </row>
    <row r="1077" spans="1:16" x14ac:dyDescent="0.2">
      <c r="A1077" t="s">
        <v>0</v>
      </c>
      <c r="B1077" t="s">
        <v>99</v>
      </c>
      <c r="C1077" t="s">
        <v>85</v>
      </c>
      <c r="D1077" t="s">
        <v>15</v>
      </c>
      <c r="E1077" t="s">
        <v>75</v>
      </c>
      <c r="F1077" s="8">
        <v>0.89709058797387042</v>
      </c>
      <c r="G1077" s="8">
        <v>0.62414352245297433</v>
      </c>
      <c r="H1077" t="s">
        <v>123</v>
      </c>
      <c r="I1077">
        <v>15</v>
      </c>
      <c r="J1077">
        <v>16</v>
      </c>
      <c r="M1077" s="9">
        <f>(Table_3[[#This Row],[Värde]]-Table_3[[#This Row],[Total]])</f>
        <v>0.27294706552089609</v>
      </c>
      <c r="N1077">
        <f>Table_3[[#This Row],[Värde]]*100</f>
        <v>89.709058797387044</v>
      </c>
      <c r="O1077" t="str">
        <f>FIXED(Table_3[[#This Row],[Värde_num]],0)</f>
        <v>90</v>
      </c>
      <c r="P1077" t="str">
        <f>Table_3[[#This Row],[Undergrupp]]&amp;" ("&amp;Table_3[[#This Row],[Varde_heltal]]&amp;"%)"</f>
        <v>Partisympati: Annat (90%)</v>
      </c>
    </row>
    <row r="1078" spans="1:16" x14ac:dyDescent="0.2">
      <c r="A1078" t="s">
        <v>0</v>
      </c>
      <c r="B1078" t="s">
        <v>99</v>
      </c>
      <c r="C1078" t="s">
        <v>86</v>
      </c>
      <c r="D1078" t="s">
        <v>1</v>
      </c>
      <c r="E1078" t="s">
        <v>17</v>
      </c>
      <c r="F1078" s="8">
        <v>8.8776520542986861E-2</v>
      </c>
      <c r="G1078" s="8">
        <v>6.598479539202888E-2</v>
      </c>
      <c r="H1078" t="s">
        <v>123</v>
      </c>
      <c r="I1078">
        <v>503</v>
      </c>
      <c r="J1078">
        <v>512</v>
      </c>
      <c r="M1078" s="9">
        <f>(Table_3[[#This Row],[Värde]]-Table_3[[#This Row],[Total]])</f>
        <v>2.2791725150957981E-2</v>
      </c>
      <c r="N1078">
        <f>Table_3[[#This Row],[Värde]]*100</f>
        <v>8.8776520542986859</v>
      </c>
      <c r="O1078" t="str">
        <f>FIXED(Table_3[[#This Row],[Värde_num]],0)</f>
        <v>9</v>
      </c>
      <c r="P1078" t="str">
        <f>Table_3[[#This Row],[Undergrupp]]&amp;" ("&amp;Table_3[[#This Row],[Varde_heltal]]&amp;"%)"</f>
        <v>Kön: Man (9%)</v>
      </c>
    </row>
    <row r="1079" spans="1:16" x14ac:dyDescent="0.2">
      <c r="A1079" t="s">
        <v>0</v>
      </c>
      <c r="B1079" t="s">
        <v>99</v>
      </c>
      <c r="C1079" t="s">
        <v>86</v>
      </c>
      <c r="D1079" t="s">
        <v>1</v>
      </c>
      <c r="E1079" t="s">
        <v>18</v>
      </c>
      <c r="F1079" s="8">
        <v>4.2802341715844835E-2</v>
      </c>
      <c r="G1079" s="8">
        <v>6.598479539202888E-2</v>
      </c>
      <c r="H1079" t="s">
        <v>124</v>
      </c>
      <c r="I1079">
        <v>512</v>
      </c>
      <c r="J1079">
        <v>503</v>
      </c>
      <c r="M1079" s="9">
        <f>(Table_3[[#This Row],[Värde]]-Table_3[[#This Row],[Total]])</f>
        <v>-2.3182453676184045E-2</v>
      </c>
      <c r="N1079">
        <f>Table_3[[#This Row],[Värde]]*100</f>
        <v>4.2802341715844836</v>
      </c>
      <c r="O1079" t="str">
        <f>FIXED(Table_3[[#This Row],[Värde_num]],0)</f>
        <v>4</v>
      </c>
      <c r="P1079" t="str">
        <f>Table_3[[#This Row],[Undergrupp]]&amp;" ("&amp;Table_3[[#This Row],[Varde_heltal]]&amp;"%)"</f>
        <v>Kön: Kvinna (4%)</v>
      </c>
    </row>
    <row r="1080" spans="1:16" x14ac:dyDescent="0.2">
      <c r="A1080" t="s">
        <v>0</v>
      </c>
      <c r="B1080" t="s">
        <v>99</v>
      </c>
      <c r="C1080" t="s">
        <v>86</v>
      </c>
      <c r="D1080" t="s">
        <v>3</v>
      </c>
      <c r="E1080" t="s">
        <v>23</v>
      </c>
      <c r="F1080" s="8">
        <v>0.12392601710651562</v>
      </c>
      <c r="G1080" s="8">
        <v>6.598479539202888E-2</v>
      </c>
      <c r="H1080" t="s">
        <v>123</v>
      </c>
      <c r="I1080">
        <v>62</v>
      </c>
      <c r="J1080">
        <v>144</v>
      </c>
      <c r="M1080" s="9">
        <f>(Table_3[[#This Row],[Värde]]-Table_3[[#This Row],[Total]])</f>
        <v>5.7941221714486735E-2</v>
      </c>
      <c r="N1080">
        <f>Table_3[[#This Row],[Värde]]*100</f>
        <v>12.392601710651562</v>
      </c>
      <c r="O1080" t="str">
        <f>FIXED(Table_3[[#This Row],[Värde_num]],0)</f>
        <v>12</v>
      </c>
      <c r="P1080" t="str">
        <f>Table_3[[#This Row],[Undergrupp]]&amp;" ("&amp;Table_3[[#This Row],[Varde_heltal]]&amp;"%)"</f>
        <v>Man: 18-34 år (12%)</v>
      </c>
    </row>
    <row r="1081" spans="1:16" x14ac:dyDescent="0.2">
      <c r="A1081" t="s">
        <v>0</v>
      </c>
      <c r="B1081" t="s">
        <v>99</v>
      </c>
      <c r="C1081" t="s">
        <v>86</v>
      </c>
      <c r="D1081" t="s">
        <v>5</v>
      </c>
      <c r="E1081" t="s">
        <v>31</v>
      </c>
      <c r="F1081" s="8">
        <v>8.4053389873810891E-2</v>
      </c>
      <c r="G1081" s="8">
        <v>6.598479539202888E-2</v>
      </c>
      <c r="H1081" t="s">
        <v>123</v>
      </c>
      <c r="I1081">
        <v>442</v>
      </c>
      <c r="J1081">
        <v>602</v>
      </c>
      <c r="M1081" s="9">
        <f>(Table_3[[#This Row],[Värde]]-Table_3[[#This Row],[Total]])</f>
        <v>1.806859448178201E-2</v>
      </c>
      <c r="N1081">
        <f>Table_3[[#This Row],[Värde]]*100</f>
        <v>8.4053389873810893</v>
      </c>
      <c r="O1081" t="str">
        <f>FIXED(Table_3[[#This Row],[Värde_num]],0)</f>
        <v>8</v>
      </c>
      <c r="P1081" t="str">
        <f>Table_3[[#This Row],[Undergrupp]]&amp;" ("&amp;Table_3[[#This Row],[Varde_heltal]]&amp;"%)"</f>
        <v>Utbildning: Gymnasium eller lägre (8%)</v>
      </c>
    </row>
    <row r="1082" spans="1:16" x14ac:dyDescent="0.2">
      <c r="A1082" t="s">
        <v>0</v>
      </c>
      <c r="B1082" t="s">
        <v>99</v>
      </c>
      <c r="C1082" t="s">
        <v>86</v>
      </c>
      <c r="D1082" t="s">
        <v>5</v>
      </c>
      <c r="E1082" t="s">
        <v>32</v>
      </c>
      <c r="F1082" s="8">
        <v>3.9626792091703077E-2</v>
      </c>
      <c r="G1082" s="8">
        <v>6.598479539202888E-2</v>
      </c>
      <c r="H1082" t="s">
        <v>124</v>
      </c>
      <c r="I1082">
        <v>573</v>
      </c>
      <c r="J1082">
        <v>413</v>
      </c>
      <c r="M1082" s="9">
        <f>(Table_3[[#This Row],[Värde]]-Table_3[[#This Row],[Total]])</f>
        <v>-2.6358003300325804E-2</v>
      </c>
      <c r="N1082">
        <f>Table_3[[#This Row],[Värde]]*100</f>
        <v>3.9626792091703078</v>
      </c>
      <c r="O1082" t="str">
        <f>FIXED(Table_3[[#This Row],[Värde_num]],0)</f>
        <v>4</v>
      </c>
      <c r="P1082" t="str">
        <f>Table_3[[#This Row],[Undergrupp]]&amp;" ("&amp;Table_3[[#This Row],[Varde_heltal]]&amp;"%)"</f>
        <v>Utbildning: Universitet/högskola (4%)</v>
      </c>
    </row>
    <row r="1083" spans="1:16" x14ac:dyDescent="0.2">
      <c r="A1083" t="s">
        <v>0</v>
      </c>
      <c r="B1083" t="s">
        <v>99</v>
      </c>
      <c r="C1083" t="s">
        <v>86</v>
      </c>
      <c r="D1083" t="s">
        <v>8</v>
      </c>
      <c r="E1083" t="s">
        <v>44</v>
      </c>
      <c r="F1083" s="8">
        <v>3.1075212100324455E-2</v>
      </c>
      <c r="G1083" s="8">
        <v>6.598479539202888E-2</v>
      </c>
      <c r="H1083" t="s">
        <v>124</v>
      </c>
      <c r="I1083">
        <v>208</v>
      </c>
      <c r="J1083">
        <v>238</v>
      </c>
      <c r="M1083" s="9">
        <f>(Table_3[[#This Row],[Värde]]-Table_3[[#This Row],[Total]])</f>
        <v>-3.4909583291704425E-2</v>
      </c>
      <c r="N1083">
        <f>Table_3[[#This Row],[Värde]]*100</f>
        <v>3.1075212100324454</v>
      </c>
      <c r="O1083" t="str">
        <f>FIXED(Table_3[[#This Row],[Värde_num]],0)</f>
        <v>3</v>
      </c>
      <c r="P1083" t="str">
        <f>Table_3[[#This Row],[Undergrupp]]&amp;" ("&amp;Table_3[[#This Row],[Varde_heltal]]&amp;"%)"</f>
        <v>Har hemmaboende barn i hushållet (3%)</v>
      </c>
    </row>
    <row r="1084" spans="1:16" x14ac:dyDescent="0.2">
      <c r="A1084" t="s">
        <v>0</v>
      </c>
      <c r="B1084" t="s">
        <v>99</v>
      </c>
      <c r="C1084" t="s">
        <v>86</v>
      </c>
      <c r="D1084" t="s">
        <v>8</v>
      </c>
      <c r="E1084" t="s">
        <v>45</v>
      </c>
      <c r="F1084" s="8">
        <v>7.5747860208576684E-2</v>
      </c>
      <c r="G1084" s="8">
        <v>6.598479539202888E-2</v>
      </c>
      <c r="H1084" t="s">
        <v>123</v>
      </c>
      <c r="I1084">
        <v>784</v>
      </c>
      <c r="J1084">
        <v>746</v>
      </c>
      <c r="M1084" s="9">
        <f>(Table_3[[#This Row],[Värde]]-Table_3[[#This Row],[Total]])</f>
        <v>9.7630648165478034E-3</v>
      </c>
      <c r="N1084">
        <f>Table_3[[#This Row],[Värde]]*100</f>
        <v>7.5747860208576681</v>
      </c>
      <c r="O1084" t="str">
        <f>FIXED(Table_3[[#This Row],[Värde_num]],0)</f>
        <v>8</v>
      </c>
      <c r="P1084" t="str">
        <f>Table_3[[#This Row],[Undergrupp]]&amp;" ("&amp;Table_3[[#This Row],[Varde_heltal]]&amp;"%)"</f>
        <v>Har inte hemmaboende barn i hushållet (8%)</v>
      </c>
    </row>
    <row r="1085" spans="1:16" x14ac:dyDescent="0.2">
      <c r="A1085" t="s">
        <v>0</v>
      </c>
      <c r="B1085" t="s">
        <v>99</v>
      </c>
      <c r="C1085" t="s">
        <v>86</v>
      </c>
      <c r="D1085" t="s">
        <v>11</v>
      </c>
      <c r="E1085" t="s">
        <v>55</v>
      </c>
      <c r="F1085" s="8">
        <v>2.8206268430886215E-2</v>
      </c>
      <c r="G1085" s="8">
        <v>6.598479539202888E-2</v>
      </c>
      <c r="H1085" t="s">
        <v>124</v>
      </c>
      <c r="I1085">
        <v>321</v>
      </c>
      <c r="J1085">
        <v>284</v>
      </c>
      <c r="M1085" s="9">
        <f>(Table_3[[#This Row],[Värde]]-Table_3[[#This Row],[Total]])</f>
        <v>-3.7778526961142665E-2</v>
      </c>
      <c r="N1085">
        <f>Table_3[[#This Row],[Värde]]*100</f>
        <v>2.8206268430886214</v>
      </c>
      <c r="O1085" t="str">
        <f>FIXED(Table_3[[#This Row],[Värde_num]],0)</f>
        <v>3</v>
      </c>
      <c r="P1085" t="str">
        <f>Table_3[[#This Row],[Undergrupp]]&amp;" ("&amp;Table_3[[#This Row],[Varde_heltal]]&amp;"%)"</f>
        <v>Hushållsinkomst: 800k- (3%)</v>
      </c>
    </row>
    <row r="1086" spans="1:16" x14ac:dyDescent="0.2">
      <c r="A1086" t="s">
        <v>0</v>
      </c>
      <c r="B1086" t="s">
        <v>99</v>
      </c>
      <c r="C1086" t="s">
        <v>86</v>
      </c>
      <c r="D1086" t="s">
        <v>13</v>
      </c>
      <c r="E1086" t="s">
        <v>60</v>
      </c>
      <c r="F1086" s="8">
        <v>3.8365634104882244E-2</v>
      </c>
      <c r="G1086" s="8">
        <v>6.598479539202888E-2</v>
      </c>
      <c r="H1086" t="s">
        <v>124</v>
      </c>
      <c r="I1086">
        <v>335</v>
      </c>
      <c r="J1086">
        <v>326</v>
      </c>
      <c r="M1086" s="9">
        <f>(Table_3[[#This Row],[Värde]]-Table_3[[#This Row],[Total]])</f>
        <v>-2.7619161287146636E-2</v>
      </c>
      <c r="N1086">
        <f>Table_3[[#This Row],[Värde]]*100</f>
        <v>3.8365634104882242</v>
      </c>
      <c r="O1086" t="str">
        <f>FIXED(Table_3[[#This Row],[Värde_num]],0)</f>
        <v>4</v>
      </c>
      <c r="P1086" t="str">
        <f>Table_3[[#This Row],[Undergrupp]]&amp;" ("&amp;Table_3[[#This Row],[Varde_heltal]]&amp;"%)"</f>
        <v>Boende i: Större städer och kommuner nära större stad (4%)</v>
      </c>
    </row>
    <row r="1087" spans="1:16" x14ac:dyDescent="0.2">
      <c r="A1087" t="s">
        <v>0</v>
      </c>
      <c r="B1087" t="s">
        <v>99</v>
      </c>
      <c r="C1087" t="s">
        <v>86</v>
      </c>
      <c r="D1087" t="s">
        <v>14</v>
      </c>
      <c r="E1087" t="s">
        <v>64</v>
      </c>
      <c r="F1087" s="8">
        <v>9.6926197111060652E-2</v>
      </c>
      <c r="G1087" s="8">
        <v>6.598479539202888E-2</v>
      </c>
      <c r="H1087" t="s">
        <v>123</v>
      </c>
      <c r="I1087">
        <v>230</v>
      </c>
      <c r="J1087">
        <v>235</v>
      </c>
      <c r="M1087" s="9">
        <f>(Table_3[[#This Row],[Värde]]-Table_3[[#This Row],[Total]])</f>
        <v>3.0941401719031772E-2</v>
      </c>
      <c r="N1087">
        <f>Table_3[[#This Row],[Värde]]*100</f>
        <v>9.6926197111060652</v>
      </c>
      <c r="O1087" t="str">
        <f>FIXED(Table_3[[#This Row],[Värde_num]],0)</f>
        <v>10</v>
      </c>
      <c r="P1087" t="str">
        <f>Table_3[[#This Row],[Undergrupp]]&amp;" ("&amp;Table_3[[#This Row],[Varde_heltal]]&amp;"%)"</f>
        <v>Boende i: Södra (10%)</v>
      </c>
    </row>
    <row r="1088" spans="1:16" x14ac:dyDescent="0.2">
      <c r="A1088" t="s">
        <v>0</v>
      </c>
      <c r="B1088" t="s">
        <v>99</v>
      </c>
      <c r="C1088" t="s">
        <v>86</v>
      </c>
      <c r="D1088" t="s">
        <v>15</v>
      </c>
      <c r="E1088" t="s">
        <v>77</v>
      </c>
      <c r="F1088" s="8">
        <v>8.3428077333974726E-2</v>
      </c>
      <c r="G1088" s="8">
        <v>6.598479539202888E-2</v>
      </c>
      <c r="H1088" t="s">
        <v>123</v>
      </c>
      <c r="I1088">
        <v>518</v>
      </c>
      <c r="J1088">
        <v>441</v>
      </c>
      <c r="M1088" s="9">
        <f>(Table_3[[#This Row],[Värde]]-Table_3[[#This Row],[Total]])</f>
        <v>1.7443281941945846E-2</v>
      </c>
      <c r="N1088">
        <f>Table_3[[#This Row],[Värde]]*100</f>
        <v>8.3428077333974731</v>
      </c>
      <c r="O1088" t="str">
        <f>FIXED(Table_3[[#This Row],[Värde_num]],0)</f>
        <v>8</v>
      </c>
      <c r="P1088" t="str">
        <f>Table_3[[#This Row],[Undergrupp]]&amp;" ("&amp;Table_3[[#This Row],[Varde_heltal]]&amp;"%)"</f>
        <v>Partisympati: S+V+MP+C (8%)</v>
      </c>
    </row>
    <row r="1089" spans="1:16" x14ac:dyDescent="0.2">
      <c r="A1089" t="s">
        <v>0</v>
      </c>
      <c r="B1089" t="s">
        <v>99</v>
      </c>
      <c r="C1089" t="s">
        <v>87</v>
      </c>
      <c r="D1089" t="s">
        <v>2</v>
      </c>
      <c r="E1089" t="s">
        <v>20</v>
      </c>
      <c r="F1089" s="8">
        <v>0.21978191227784891</v>
      </c>
      <c r="G1089" s="8">
        <v>0.17811420089255822</v>
      </c>
      <c r="H1089" t="s">
        <v>123</v>
      </c>
      <c r="I1089">
        <v>210</v>
      </c>
      <c r="J1089">
        <v>254</v>
      </c>
      <c r="M1089" s="9">
        <f>(Table_3[[#This Row],[Värde]]-Table_3[[#This Row],[Total]])</f>
        <v>4.1667711385290684E-2</v>
      </c>
      <c r="N1089">
        <f>Table_3[[#This Row],[Värde]]*100</f>
        <v>21.97819122778489</v>
      </c>
      <c r="O1089" t="str">
        <f>FIXED(Table_3[[#This Row],[Värde_num]],0)</f>
        <v>22</v>
      </c>
      <c r="P1089" t="str">
        <f>Table_3[[#This Row],[Undergrupp]]&amp;" ("&amp;Table_3[[#This Row],[Varde_heltal]]&amp;"%)"</f>
        <v>Ålder: 35-49 år (22%)</v>
      </c>
    </row>
    <row r="1090" spans="1:16" x14ac:dyDescent="0.2">
      <c r="A1090" t="s">
        <v>0</v>
      </c>
      <c r="B1090" t="s">
        <v>99</v>
      </c>
      <c r="C1090" t="s">
        <v>87</v>
      </c>
      <c r="D1090" t="s">
        <v>2</v>
      </c>
      <c r="E1090" t="s">
        <v>22</v>
      </c>
      <c r="F1090" s="8">
        <v>0.11088339136789015</v>
      </c>
      <c r="G1090" s="8">
        <v>0.17811420089255822</v>
      </c>
      <c r="H1090" t="s">
        <v>124</v>
      </c>
      <c r="I1090">
        <v>357</v>
      </c>
      <c r="J1090">
        <v>239</v>
      </c>
      <c r="M1090" s="9">
        <f>(Table_3[[#This Row],[Värde]]-Table_3[[#This Row],[Total]])</f>
        <v>-6.7230809524668075E-2</v>
      </c>
      <c r="N1090">
        <f>Table_3[[#This Row],[Värde]]*100</f>
        <v>11.088339136789015</v>
      </c>
      <c r="O1090" t="str">
        <f>FIXED(Table_3[[#This Row],[Värde_num]],0)</f>
        <v>11</v>
      </c>
      <c r="P1090" t="str">
        <f>Table_3[[#This Row],[Undergrupp]]&amp;" ("&amp;Table_3[[#This Row],[Varde_heltal]]&amp;"%)"</f>
        <v>Ålder: 65-84 år (11%)</v>
      </c>
    </row>
    <row r="1091" spans="1:16" x14ac:dyDescent="0.2">
      <c r="A1091" t="s">
        <v>0</v>
      </c>
      <c r="B1091" t="s">
        <v>99</v>
      </c>
      <c r="C1091" t="s">
        <v>87</v>
      </c>
      <c r="D1091" t="s">
        <v>3</v>
      </c>
      <c r="E1091" t="s">
        <v>26</v>
      </c>
      <c r="F1091" s="8">
        <v>9.6192654368128017E-2</v>
      </c>
      <c r="G1091" s="8">
        <v>0.17811420089255822</v>
      </c>
      <c r="H1091" t="s">
        <v>124</v>
      </c>
      <c r="I1091">
        <v>175</v>
      </c>
      <c r="J1091">
        <v>115</v>
      </c>
      <c r="M1091" s="9">
        <f>(Table_3[[#This Row],[Värde]]-Table_3[[#This Row],[Total]])</f>
        <v>-8.1921546524430205E-2</v>
      </c>
      <c r="N1091">
        <f>Table_3[[#This Row],[Värde]]*100</f>
        <v>9.6192654368128014</v>
      </c>
      <c r="O1091" t="str">
        <f>FIXED(Table_3[[#This Row],[Värde_num]],0)</f>
        <v>10</v>
      </c>
      <c r="P1091" t="str">
        <f>Table_3[[#This Row],[Undergrupp]]&amp;" ("&amp;Table_3[[#This Row],[Varde_heltal]]&amp;"%)"</f>
        <v>Man: 65-84 år (10%)</v>
      </c>
    </row>
    <row r="1092" spans="1:16" x14ac:dyDescent="0.2">
      <c r="A1092" t="s">
        <v>0</v>
      </c>
      <c r="B1092" t="s">
        <v>99</v>
      </c>
      <c r="C1092" t="s">
        <v>87</v>
      </c>
      <c r="D1092" t="s">
        <v>4</v>
      </c>
      <c r="E1092" t="s">
        <v>28</v>
      </c>
      <c r="F1092" s="8">
        <v>0.26057294899458483</v>
      </c>
      <c r="G1092" s="8">
        <v>0.17811420089255822</v>
      </c>
      <c r="H1092" t="s">
        <v>123</v>
      </c>
      <c r="I1092">
        <v>102</v>
      </c>
      <c r="J1092">
        <v>124</v>
      </c>
      <c r="M1092" s="9">
        <f>(Table_3[[#This Row],[Värde]]-Table_3[[#This Row],[Total]])</f>
        <v>8.2458748102026608E-2</v>
      </c>
      <c r="N1092">
        <f>Table_3[[#This Row],[Värde]]*100</f>
        <v>26.057294899458483</v>
      </c>
      <c r="O1092" t="str">
        <f>FIXED(Table_3[[#This Row],[Värde_num]],0)</f>
        <v>26</v>
      </c>
      <c r="P1092" t="str">
        <f>Table_3[[#This Row],[Undergrupp]]&amp;" ("&amp;Table_3[[#This Row],[Varde_heltal]]&amp;"%)"</f>
        <v>Kvinna: 35-49 år (26%)</v>
      </c>
    </row>
    <row r="1093" spans="1:16" x14ac:dyDescent="0.2">
      <c r="A1093" t="s">
        <v>0</v>
      </c>
      <c r="B1093" t="s">
        <v>99</v>
      </c>
      <c r="C1093" t="s">
        <v>87</v>
      </c>
      <c r="D1093" t="s">
        <v>6</v>
      </c>
      <c r="E1093" t="s">
        <v>35</v>
      </c>
      <c r="F1093" s="8">
        <v>0.22241840412819197</v>
      </c>
      <c r="G1093" s="8">
        <v>0.17811420089255822</v>
      </c>
      <c r="H1093" t="s">
        <v>123</v>
      </c>
      <c r="I1093">
        <v>291</v>
      </c>
      <c r="J1093">
        <v>269</v>
      </c>
      <c r="M1093" s="9">
        <f>(Table_3[[#This Row],[Värde]]-Table_3[[#This Row],[Total]])</f>
        <v>4.4304203235633749E-2</v>
      </c>
      <c r="N1093">
        <f>Table_3[[#This Row],[Värde]]*100</f>
        <v>22.241840412819197</v>
      </c>
      <c r="O1093" t="str">
        <f>FIXED(Table_3[[#This Row],[Värde_num]],0)</f>
        <v>22</v>
      </c>
      <c r="P1093" t="str">
        <f>Table_3[[#This Row],[Undergrupp]]&amp;" ("&amp;Table_3[[#This Row],[Varde_heltal]]&amp;"%)"</f>
        <v>Sysselsättning: Tjänsteman (22%)</v>
      </c>
    </row>
    <row r="1094" spans="1:16" x14ac:dyDescent="0.2">
      <c r="A1094" t="s">
        <v>0</v>
      </c>
      <c r="B1094" t="s">
        <v>99</v>
      </c>
      <c r="C1094" t="s">
        <v>87</v>
      </c>
      <c r="D1094" t="s">
        <v>6</v>
      </c>
      <c r="E1094" t="s">
        <v>37</v>
      </c>
      <c r="F1094" s="8">
        <v>0.11283812459207568</v>
      </c>
      <c r="G1094" s="8">
        <v>0.17811420089255822</v>
      </c>
      <c r="H1094" t="s">
        <v>124</v>
      </c>
      <c r="I1094">
        <v>328</v>
      </c>
      <c r="J1094">
        <v>224</v>
      </c>
      <c r="M1094" s="9">
        <f>(Table_3[[#This Row],[Värde]]-Table_3[[#This Row],[Total]])</f>
        <v>-6.5276076300482544E-2</v>
      </c>
      <c r="N1094">
        <f>Table_3[[#This Row],[Värde]]*100</f>
        <v>11.283812459207567</v>
      </c>
      <c r="O1094" t="str">
        <f>FIXED(Table_3[[#This Row],[Värde_num]],0)</f>
        <v>11</v>
      </c>
      <c r="P1094" t="str">
        <f>Table_3[[#This Row],[Undergrupp]]&amp;" ("&amp;Table_3[[#This Row],[Varde_heltal]]&amp;"%)"</f>
        <v>Sysselsättning: Pensionär (11%)</v>
      </c>
    </row>
    <row r="1095" spans="1:16" x14ac:dyDescent="0.2">
      <c r="A1095" t="s">
        <v>0</v>
      </c>
      <c r="B1095" t="s">
        <v>99</v>
      </c>
      <c r="C1095" t="s">
        <v>87</v>
      </c>
      <c r="D1095" t="s">
        <v>6</v>
      </c>
      <c r="E1095" t="s">
        <v>38</v>
      </c>
      <c r="F1095" s="8">
        <v>0.30100814817152644</v>
      </c>
      <c r="G1095" s="8">
        <v>0.17811420089255822</v>
      </c>
      <c r="H1095" t="s">
        <v>123</v>
      </c>
      <c r="I1095">
        <v>34</v>
      </c>
      <c r="J1095">
        <v>53</v>
      </c>
      <c r="M1095" s="9">
        <f>(Table_3[[#This Row],[Värde]]-Table_3[[#This Row],[Total]])</f>
        <v>0.12289394727896821</v>
      </c>
      <c r="N1095">
        <f>Table_3[[#This Row],[Värde]]*100</f>
        <v>30.100814817152642</v>
      </c>
      <c r="O1095" t="str">
        <f>FIXED(Table_3[[#This Row],[Värde_num]],0)</f>
        <v>30</v>
      </c>
      <c r="P1095" t="str">
        <f>Table_3[[#This Row],[Undergrupp]]&amp;" ("&amp;Table_3[[#This Row],[Varde_heltal]]&amp;"%)"</f>
        <v>Sysselsättning: Arbetssökande (30%)</v>
      </c>
    </row>
    <row r="1096" spans="1:16" x14ac:dyDescent="0.2">
      <c r="A1096" t="s">
        <v>0</v>
      </c>
      <c r="B1096" t="s">
        <v>99</v>
      </c>
      <c r="C1096" t="s">
        <v>87</v>
      </c>
      <c r="D1096" t="s">
        <v>7</v>
      </c>
      <c r="E1096" t="s">
        <v>42</v>
      </c>
      <c r="F1096" s="8">
        <v>0.14001893400364071</v>
      </c>
      <c r="G1096" s="8">
        <v>0.17811420089255822</v>
      </c>
      <c r="H1096" t="s">
        <v>124</v>
      </c>
      <c r="I1096">
        <v>501</v>
      </c>
      <c r="J1096">
        <v>439</v>
      </c>
      <c r="M1096" s="9">
        <f>(Table_3[[#This Row],[Värde]]-Table_3[[#This Row],[Total]])</f>
        <v>-3.8095266888917512E-2</v>
      </c>
      <c r="N1096">
        <f>Table_3[[#This Row],[Värde]]*100</f>
        <v>14.001893400364072</v>
      </c>
      <c r="O1096" t="str">
        <f>FIXED(Table_3[[#This Row],[Värde_num]],0)</f>
        <v>14</v>
      </c>
      <c r="P1096" t="str">
        <f>Table_3[[#This Row],[Undergrupp]]&amp;" ("&amp;Table_3[[#This Row],[Varde_heltal]]&amp;"%)"</f>
        <v>Boende: Villa/radhus (14%)</v>
      </c>
    </row>
    <row r="1097" spans="1:16" x14ac:dyDescent="0.2">
      <c r="A1097" t="s">
        <v>0</v>
      </c>
      <c r="B1097" t="s">
        <v>99</v>
      </c>
      <c r="C1097" t="s">
        <v>87</v>
      </c>
      <c r="D1097" t="s">
        <v>8</v>
      </c>
      <c r="E1097" t="s">
        <v>44</v>
      </c>
      <c r="F1097" s="8">
        <v>0.23509060468097012</v>
      </c>
      <c r="G1097" s="8">
        <v>0.17811420089255822</v>
      </c>
      <c r="H1097" t="s">
        <v>123</v>
      </c>
      <c r="I1097">
        <v>208</v>
      </c>
      <c r="J1097">
        <v>238</v>
      </c>
      <c r="M1097" s="9">
        <f>(Table_3[[#This Row],[Värde]]-Table_3[[#This Row],[Total]])</f>
        <v>5.69764037884119E-2</v>
      </c>
      <c r="N1097">
        <f>Table_3[[#This Row],[Värde]]*100</f>
        <v>23.509060468097012</v>
      </c>
      <c r="O1097" t="str">
        <f>FIXED(Table_3[[#This Row],[Värde_num]],0)</f>
        <v>24</v>
      </c>
      <c r="P1097" t="str">
        <f>Table_3[[#This Row],[Undergrupp]]&amp;" ("&amp;Table_3[[#This Row],[Varde_heltal]]&amp;"%)"</f>
        <v>Har hemmaboende barn i hushållet (24%)</v>
      </c>
    </row>
    <row r="1098" spans="1:16" x14ac:dyDescent="0.2">
      <c r="A1098" t="s">
        <v>0</v>
      </c>
      <c r="B1098" t="s">
        <v>99</v>
      </c>
      <c r="C1098" t="s">
        <v>87</v>
      </c>
      <c r="D1098" t="s">
        <v>8</v>
      </c>
      <c r="E1098" t="s">
        <v>45</v>
      </c>
      <c r="F1098" s="8">
        <v>0.15961971103531827</v>
      </c>
      <c r="G1098" s="8">
        <v>0.17811420089255822</v>
      </c>
      <c r="H1098" t="s">
        <v>124</v>
      </c>
      <c r="I1098">
        <v>784</v>
      </c>
      <c r="J1098">
        <v>746</v>
      </c>
      <c r="M1098" s="9">
        <f>(Table_3[[#This Row],[Värde]]-Table_3[[#This Row],[Total]])</f>
        <v>-1.8494489857239949E-2</v>
      </c>
      <c r="N1098">
        <f>Table_3[[#This Row],[Värde]]*100</f>
        <v>15.961971103531827</v>
      </c>
      <c r="O1098" t="str">
        <f>FIXED(Table_3[[#This Row],[Värde_num]],0)</f>
        <v>16</v>
      </c>
      <c r="P1098" t="str">
        <f>Table_3[[#This Row],[Undergrupp]]&amp;" ("&amp;Table_3[[#This Row],[Varde_heltal]]&amp;"%)"</f>
        <v>Har inte hemmaboende barn i hushållet (16%)</v>
      </c>
    </row>
    <row r="1099" spans="1:16" x14ac:dyDescent="0.2">
      <c r="A1099" t="s">
        <v>0</v>
      </c>
      <c r="B1099" t="s">
        <v>99</v>
      </c>
      <c r="C1099" t="s">
        <v>87</v>
      </c>
      <c r="D1099" t="s">
        <v>9</v>
      </c>
      <c r="E1099" t="s">
        <v>48</v>
      </c>
      <c r="F1099" s="8">
        <v>0.27252193596157209</v>
      </c>
      <c r="G1099" s="8">
        <v>0.17811420089255822</v>
      </c>
      <c r="H1099" t="s">
        <v>123</v>
      </c>
      <c r="I1099">
        <v>101</v>
      </c>
      <c r="J1099">
        <v>85</v>
      </c>
      <c r="M1099" s="9">
        <f>(Table_3[[#This Row],[Värde]]-Table_3[[#This Row],[Total]])</f>
        <v>9.4407735069013871E-2</v>
      </c>
      <c r="N1099">
        <f>Table_3[[#This Row],[Värde]]*100</f>
        <v>27.252193596157209</v>
      </c>
      <c r="O1099" t="str">
        <f>FIXED(Table_3[[#This Row],[Värde_num]],0)</f>
        <v>27</v>
      </c>
      <c r="P1099" t="str">
        <f>Table_3[[#This Row],[Undergrupp]]&amp;" ("&amp;Table_3[[#This Row],[Varde_heltal]]&amp;"%)"</f>
        <v>Fackligt medlemskap: TCO (27%)</v>
      </c>
    </row>
    <row r="1100" spans="1:16" x14ac:dyDescent="0.2">
      <c r="A1100" t="s">
        <v>0</v>
      </c>
      <c r="B1100" t="s">
        <v>99</v>
      </c>
      <c r="C1100" t="s">
        <v>87</v>
      </c>
      <c r="D1100" t="s">
        <v>10</v>
      </c>
      <c r="E1100" t="s">
        <v>50</v>
      </c>
      <c r="F1100" s="8">
        <v>0.24384345933823023</v>
      </c>
      <c r="G1100" s="8">
        <v>0.17811420089255822</v>
      </c>
      <c r="H1100" t="s">
        <v>123</v>
      </c>
      <c r="I1100">
        <v>224</v>
      </c>
      <c r="J1100">
        <v>268</v>
      </c>
      <c r="M1100" s="9">
        <f>(Table_3[[#This Row],[Värde]]-Table_3[[#This Row],[Total]])</f>
        <v>6.5729258445672012E-2</v>
      </c>
      <c r="N1100">
        <f>Table_3[[#This Row],[Värde]]*100</f>
        <v>24.384345933823024</v>
      </c>
      <c r="O1100" t="str">
        <f>FIXED(Table_3[[#This Row],[Värde_num]],0)</f>
        <v>24</v>
      </c>
      <c r="P1100" t="str">
        <f>Table_3[[#This Row],[Undergrupp]]&amp;" ("&amp;Table_3[[#This Row],[Varde_heltal]]&amp;"%)"</f>
        <v>Sektor: Privat (24%)</v>
      </c>
    </row>
    <row r="1101" spans="1:16" x14ac:dyDescent="0.2">
      <c r="A1101" t="s">
        <v>0</v>
      </c>
      <c r="B1101" t="s">
        <v>99</v>
      </c>
      <c r="C1101" t="s">
        <v>87</v>
      </c>
      <c r="D1101" t="s">
        <v>11</v>
      </c>
      <c r="E1101" t="s">
        <v>54</v>
      </c>
      <c r="F1101" s="8">
        <v>0.11327790945975265</v>
      </c>
      <c r="G1101" s="8">
        <v>0.17811420089255822</v>
      </c>
      <c r="H1101" t="s">
        <v>124</v>
      </c>
      <c r="I1101">
        <v>242</v>
      </c>
      <c r="J1101">
        <v>217</v>
      </c>
      <c r="M1101" s="9">
        <f>(Table_3[[#This Row],[Värde]]-Table_3[[#This Row],[Total]])</f>
        <v>-6.4836291432805573E-2</v>
      </c>
      <c r="N1101">
        <f>Table_3[[#This Row],[Värde]]*100</f>
        <v>11.327790945975265</v>
      </c>
      <c r="O1101" t="str">
        <f>FIXED(Table_3[[#This Row],[Värde_num]],0)</f>
        <v>11</v>
      </c>
      <c r="P1101" t="str">
        <f>Table_3[[#This Row],[Undergrupp]]&amp;" ("&amp;Table_3[[#This Row],[Varde_heltal]]&amp;"%)"</f>
        <v>Hushållsinkomst: 500k-799k (11%)</v>
      </c>
    </row>
    <row r="1102" spans="1:16" x14ac:dyDescent="0.2">
      <c r="A1102" t="s">
        <v>0</v>
      </c>
      <c r="B1102" t="s">
        <v>99</v>
      </c>
      <c r="C1102" t="s">
        <v>87</v>
      </c>
      <c r="D1102" t="s">
        <v>11</v>
      </c>
      <c r="E1102" t="s">
        <v>55</v>
      </c>
      <c r="F1102" s="8">
        <v>0.23589819147813312</v>
      </c>
      <c r="G1102" s="8">
        <v>0.17811420089255822</v>
      </c>
      <c r="H1102" t="s">
        <v>123</v>
      </c>
      <c r="I1102">
        <v>321</v>
      </c>
      <c r="J1102">
        <v>284</v>
      </c>
      <c r="M1102" s="9">
        <f>(Table_3[[#This Row],[Värde]]-Table_3[[#This Row],[Total]])</f>
        <v>5.7783990585574901E-2</v>
      </c>
      <c r="N1102">
        <f>Table_3[[#This Row],[Värde]]*100</f>
        <v>23.589819147813312</v>
      </c>
      <c r="O1102" t="str">
        <f>FIXED(Table_3[[#This Row],[Värde_num]],0)</f>
        <v>24</v>
      </c>
      <c r="P1102" t="str">
        <f>Table_3[[#This Row],[Undergrupp]]&amp;" ("&amp;Table_3[[#This Row],[Varde_heltal]]&amp;"%)"</f>
        <v>Hushållsinkomst: 800k- (24%)</v>
      </c>
    </row>
    <row r="1103" spans="1:16" x14ac:dyDescent="0.2">
      <c r="A1103" t="s">
        <v>0</v>
      </c>
      <c r="B1103" t="s">
        <v>99</v>
      </c>
      <c r="C1103" t="s">
        <v>87</v>
      </c>
      <c r="D1103" t="s">
        <v>12</v>
      </c>
      <c r="E1103" t="s">
        <v>57</v>
      </c>
      <c r="F1103" s="8">
        <v>0.22909263739781704</v>
      </c>
      <c r="G1103" s="8">
        <v>0.17811420089255822</v>
      </c>
      <c r="H1103" t="s">
        <v>123</v>
      </c>
      <c r="I1103">
        <v>175</v>
      </c>
      <c r="J1103">
        <v>199</v>
      </c>
      <c r="M1103" s="9">
        <f>(Table_3[[#This Row],[Värde]]-Table_3[[#This Row],[Total]])</f>
        <v>5.0978436505258823E-2</v>
      </c>
      <c r="N1103">
        <f>Table_3[[#This Row],[Värde]]*100</f>
        <v>22.909263739781704</v>
      </c>
      <c r="O1103" t="str">
        <f>FIXED(Table_3[[#This Row],[Värde_num]],0)</f>
        <v>23</v>
      </c>
      <c r="P1103" t="str">
        <f>Table_3[[#This Row],[Undergrupp]]&amp;" ("&amp;Table_3[[#This Row],[Varde_heltal]]&amp;"%)"</f>
        <v>Civilstånd: Sambo (23%)</v>
      </c>
    </row>
    <row r="1104" spans="1:16" x14ac:dyDescent="0.2">
      <c r="A1104" t="s">
        <v>0</v>
      </c>
      <c r="B1104" t="s">
        <v>99</v>
      </c>
      <c r="C1104" t="s">
        <v>87</v>
      </c>
      <c r="D1104" t="s">
        <v>15</v>
      </c>
      <c r="E1104" t="s">
        <v>67</v>
      </c>
      <c r="F1104" s="8">
        <v>0.11182668073205944</v>
      </c>
      <c r="G1104" s="8">
        <v>0.17811420089255822</v>
      </c>
      <c r="H1104" t="s">
        <v>124</v>
      </c>
      <c r="I1104">
        <v>146</v>
      </c>
      <c r="J1104">
        <v>157</v>
      </c>
      <c r="M1104" s="9">
        <f>(Table_3[[#This Row],[Värde]]-Table_3[[#This Row],[Total]])</f>
        <v>-6.6287520160498783E-2</v>
      </c>
      <c r="N1104">
        <f>Table_3[[#This Row],[Värde]]*100</f>
        <v>11.182668073205944</v>
      </c>
      <c r="O1104" t="str">
        <f>FIXED(Table_3[[#This Row],[Värde_num]],0)</f>
        <v>11</v>
      </c>
      <c r="P1104" t="str">
        <f>Table_3[[#This Row],[Undergrupp]]&amp;" ("&amp;Table_3[[#This Row],[Varde_heltal]]&amp;"%)"</f>
        <v>Partisympati: M (11%)</v>
      </c>
    </row>
    <row r="1105" spans="1:16" x14ac:dyDescent="0.2">
      <c r="A1105" t="s">
        <v>0</v>
      </c>
      <c r="B1105" t="s">
        <v>99</v>
      </c>
      <c r="C1105" t="s">
        <v>87</v>
      </c>
      <c r="D1105" t="s">
        <v>15</v>
      </c>
      <c r="E1105" t="s">
        <v>72</v>
      </c>
      <c r="F1105" s="8">
        <v>0.2993989202793883</v>
      </c>
      <c r="G1105" s="8">
        <v>0.17811420089255822</v>
      </c>
      <c r="H1105" t="s">
        <v>123</v>
      </c>
      <c r="I1105">
        <v>79</v>
      </c>
      <c r="J1105">
        <v>63</v>
      </c>
      <c r="M1105" s="9">
        <f>(Table_3[[#This Row],[Värde]]-Table_3[[#This Row],[Total]])</f>
        <v>0.12128471938683008</v>
      </c>
      <c r="N1105">
        <f>Table_3[[#This Row],[Värde]]*100</f>
        <v>29.939892027938832</v>
      </c>
      <c r="O1105" t="str">
        <f>FIXED(Table_3[[#This Row],[Värde_num]],0)</f>
        <v>30</v>
      </c>
      <c r="P1105" t="str">
        <f>Table_3[[#This Row],[Undergrupp]]&amp;" ("&amp;Table_3[[#This Row],[Varde_heltal]]&amp;"%)"</f>
        <v>Partisympati: V (30%)</v>
      </c>
    </row>
    <row r="1106" spans="1:16" x14ac:dyDescent="0.2">
      <c r="A1106" t="s">
        <v>0</v>
      </c>
      <c r="B1106" t="s">
        <v>99</v>
      </c>
      <c r="C1106" t="s">
        <v>87</v>
      </c>
      <c r="D1106" t="s">
        <v>15</v>
      </c>
      <c r="E1106" t="s">
        <v>76</v>
      </c>
      <c r="F1106" s="8">
        <v>0.125611089474437</v>
      </c>
      <c r="G1106" s="8">
        <v>0.17811420089255822</v>
      </c>
      <c r="H1106" t="s">
        <v>124</v>
      </c>
      <c r="I1106">
        <v>220</v>
      </c>
      <c r="J1106">
        <v>225</v>
      </c>
      <c r="M1106" s="9">
        <f>(Table_3[[#This Row],[Värde]]-Table_3[[#This Row],[Total]])</f>
        <v>-5.2503111418121223E-2</v>
      </c>
      <c r="N1106">
        <f>Table_3[[#This Row],[Värde]]*100</f>
        <v>12.561108947443699</v>
      </c>
      <c r="O1106" t="str">
        <f>FIXED(Table_3[[#This Row],[Värde_num]],0)</f>
        <v>13</v>
      </c>
      <c r="P1106" t="str">
        <f>Table_3[[#This Row],[Undergrupp]]&amp;" ("&amp;Table_3[[#This Row],[Varde_heltal]]&amp;"%)"</f>
        <v>Partisympati: M+L+KD (13%)</v>
      </c>
    </row>
    <row r="1107" spans="1:16" x14ac:dyDescent="0.2">
      <c r="A1107" t="s">
        <v>0</v>
      </c>
      <c r="B1107" t="s">
        <v>99</v>
      </c>
      <c r="C1107" t="s">
        <v>87</v>
      </c>
      <c r="D1107" t="s">
        <v>15</v>
      </c>
      <c r="E1107" t="s">
        <v>78</v>
      </c>
      <c r="F1107" s="8">
        <v>0.25506400771017607</v>
      </c>
      <c r="G1107" s="8">
        <v>0.17811420089255822</v>
      </c>
      <c r="H1107" t="s">
        <v>123</v>
      </c>
      <c r="I1107">
        <v>84</v>
      </c>
      <c r="J1107">
        <v>102</v>
      </c>
      <c r="M1107" s="9">
        <f>(Table_3[[#This Row],[Värde]]-Table_3[[#This Row],[Total]])</f>
        <v>7.6949806817617844E-2</v>
      </c>
      <c r="N1107">
        <f>Table_3[[#This Row],[Värde]]*100</f>
        <v>25.506400771017606</v>
      </c>
      <c r="O1107" t="str">
        <f>FIXED(Table_3[[#This Row],[Värde_num]],0)</f>
        <v>26</v>
      </c>
      <c r="P1107" t="str">
        <f>Table_3[[#This Row],[Undergrupp]]&amp;" ("&amp;Table_3[[#This Row],[Varde_heltal]]&amp;"%)"</f>
        <v>Partisympati: Osäkra (26%)</v>
      </c>
    </row>
    <row r="1108" spans="1:16" x14ac:dyDescent="0.2">
      <c r="A1108" t="s">
        <v>0</v>
      </c>
      <c r="B1108" t="s">
        <v>99</v>
      </c>
      <c r="C1108" t="s">
        <v>88</v>
      </c>
      <c r="D1108" t="s">
        <v>2</v>
      </c>
      <c r="E1108" t="s">
        <v>19</v>
      </c>
      <c r="F1108" s="8">
        <v>0.70514603083566396</v>
      </c>
      <c r="G1108" s="8">
        <v>0.75590100371541324</v>
      </c>
      <c r="H1108" t="s">
        <v>124</v>
      </c>
      <c r="I1108">
        <v>143</v>
      </c>
      <c r="J1108">
        <v>280</v>
      </c>
      <c r="M1108" s="9">
        <f>(Table_3[[#This Row],[Värde]]-Table_3[[#This Row],[Total]])</f>
        <v>-5.0754972879749283E-2</v>
      </c>
      <c r="N1108">
        <f>Table_3[[#This Row],[Värde]]*100</f>
        <v>70.514603083566399</v>
      </c>
      <c r="O1108" t="str">
        <f>FIXED(Table_3[[#This Row],[Värde_num]],0)</f>
        <v>71</v>
      </c>
      <c r="P1108" t="str">
        <f>Table_3[[#This Row],[Undergrupp]]&amp;" ("&amp;Table_3[[#This Row],[Varde_heltal]]&amp;"%)"</f>
        <v>Ålder: 18-34 år (71%)</v>
      </c>
    </row>
    <row r="1109" spans="1:16" x14ac:dyDescent="0.2">
      <c r="A1109" t="s">
        <v>0</v>
      </c>
      <c r="B1109" t="s">
        <v>99</v>
      </c>
      <c r="C1109" t="s">
        <v>88</v>
      </c>
      <c r="D1109" t="s">
        <v>2</v>
      </c>
      <c r="E1109" t="s">
        <v>22</v>
      </c>
      <c r="F1109" s="8">
        <v>0.81902775491140423</v>
      </c>
      <c r="G1109" s="8">
        <v>0.75590100371541324</v>
      </c>
      <c r="H1109" t="s">
        <v>123</v>
      </c>
      <c r="I1109">
        <v>357</v>
      </c>
      <c r="J1109">
        <v>239</v>
      </c>
      <c r="M1109" s="9">
        <f>(Table_3[[#This Row],[Värde]]-Table_3[[#This Row],[Total]])</f>
        <v>6.3126751195990982E-2</v>
      </c>
      <c r="N1109">
        <f>Table_3[[#This Row],[Värde]]*100</f>
        <v>81.902775491140417</v>
      </c>
      <c r="O1109" t="str">
        <f>FIXED(Table_3[[#This Row],[Värde_num]],0)</f>
        <v>82</v>
      </c>
      <c r="P1109" t="str">
        <f>Table_3[[#This Row],[Undergrupp]]&amp;" ("&amp;Table_3[[#This Row],[Varde_heltal]]&amp;"%)"</f>
        <v>Ålder: 65-84 år (82%)</v>
      </c>
    </row>
    <row r="1110" spans="1:16" x14ac:dyDescent="0.2">
      <c r="A1110" t="s">
        <v>0</v>
      </c>
      <c r="B1110" t="s">
        <v>99</v>
      </c>
      <c r="C1110" t="s">
        <v>88</v>
      </c>
      <c r="D1110" t="s">
        <v>3</v>
      </c>
      <c r="E1110" t="s">
        <v>23</v>
      </c>
      <c r="F1110" s="8">
        <v>0.65845218543028783</v>
      </c>
      <c r="G1110" s="8">
        <v>0.75590100371541324</v>
      </c>
      <c r="H1110" t="s">
        <v>124</v>
      </c>
      <c r="I1110">
        <v>62</v>
      </c>
      <c r="J1110">
        <v>144</v>
      </c>
      <c r="M1110" s="9">
        <f>(Table_3[[#This Row],[Värde]]-Table_3[[#This Row],[Total]])</f>
        <v>-9.7448818285125416E-2</v>
      </c>
      <c r="N1110">
        <f>Table_3[[#This Row],[Värde]]*100</f>
        <v>65.845218543028778</v>
      </c>
      <c r="O1110" t="str">
        <f>FIXED(Table_3[[#This Row],[Värde_num]],0)</f>
        <v>66</v>
      </c>
      <c r="P1110" t="str">
        <f>Table_3[[#This Row],[Undergrupp]]&amp;" ("&amp;Table_3[[#This Row],[Varde_heltal]]&amp;"%)"</f>
        <v>Man: 18-34 år (66%)</v>
      </c>
    </row>
    <row r="1111" spans="1:16" x14ac:dyDescent="0.2">
      <c r="A1111" t="s">
        <v>0</v>
      </c>
      <c r="B1111" t="s">
        <v>99</v>
      </c>
      <c r="C1111" t="s">
        <v>88</v>
      </c>
      <c r="D1111" t="s">
        <v>4</v>
      </c>
      <c r="E1111" t="s">
        <v>30</v>
      </c>
      <c r="F1111" s="8">
        <v>0.83484334914603631</v>
      </c>
      <c r="G1111" s="8">
        <v>0.75590100371541324</v>
      </c>
      <c r="H1111" t="s">
        <v>123</v>
      </c>
      <c r="I1111">
        <v>182</v>
      </c>
      <c r="J1111">
        <v>123</v>
      </c>
      <c r="M1111" s="9">
        <f>(Table_3[[#This Row],[Värde]]-Table_3[[#This Row],[Total]])</f>
        <v>7.8942345430623062E-2</v>
      </c>
      <c r="N1111">
        <f>Table_3[[#This Row],[Värde]]*100</f>
        <v>83.484334914603636</v>
      </c>
      <c r="O1111" t="str">
        <f>FIXED(Table_3[[#This Row],[Värde_num]],0)</f>
        <v>83</v>
      </c>
      <c r="P1111" t="str">
        <f>Table_3[[#This Row],[Undergrupp]]&amp;" ("&amp;Table_3[[#This Row],[Varde_heltal]]&amp;"%)"</f>
        <v>Kvinna: 65-84 år (83%)</v>
      </c>
    </row>
    <row r="1112" spans="1:16" x14ac:dyDescent="0.2">
      <c r="A1112" t="s">
        <v>0</v>
      </c>
      <c r="B1112" t="s">
        <v>99</v>
      </c>
      <c r="C1112" t="s">
        <v>88</v>
      </c>
      <c r="D1112" t="s">
        <v>6</v>
      </c>
      <c r="E1112" t="s">
        <v>33</v>
      </c>
      <c r="F1112" s="8">
        <v>0.82116734152375581</v>
      </c>
      <c r="G1112" s="8">
        <v>0.75590100371541324</v>
      </c>
      <c r="H1112" t="s">
        <v>123</v>
      </c>
      <c r="I1112">
        <v>80</v>
      </c>
      <c r="J1112">
        <v>146</v>
      </c>
      <c r="M1112" s="9">
        <f>(Table_3[[#This Row],[Värde]]-Table_3[[#This Row],[Total]])</f>
        <v>6.5266337808342567E-2</v>
      </c>
      <c r="N1112">
        <f>Table_3[[#This Row],[Värde]]*100</f>
        <v>82.116734152375585</v>
      </c>
      <c r="O1112" t="str">
        <f>FIXED(Table_3[[#This Row],[Värde_num]],0)</f>
        <v>82</v>
      </c>
      <c r="P1112" t="str">
        <f>Table_3[[#This Row],[Undergrupp]]&amp;" ("&amp;Table_3[[#This Row],[Varde_heltal]]&amp;"%)"</f>
        <v>Sysselsättning: Studerande (82%)</v>
      </c>
    </row>
    <row r="1113" spans="1:16" x14ac:dyDescent="0.2">
      <c r="A1113" t="s">
        <v>0</v>
      </c>
      <c r="B1113" t="s">
        <v>99</v>
      </c>
      <c r="C1113" t="s">
        <v>88</v>
      </c>
      <c r="D1113" t="s">
        <v>6</v>
      </c>
      <c r="E1113" t="s">
        <v>37</v>
      </c>
      <c r="F1113" s="8">
        <v>0.8167100977719306</v>
      </c>
      <c r="G1113" s="8">
        <v>0.75590100371541324</v>
      </c>
      <c r="H1113" t="s">
        <v>123</v>
      </c>
      <c r="I1113">
        <v>328</v>
      </c>
      <c r="J1113">
        <v>224</v>
      </c>
      <c r="M1113" s="9">
        <f>(Table_3[[#This Row],[Värde]]-Table_3[[#This Row],[Total]])</f>
        <v>6.0809094056517354E-2</v>
      </c>
      <c r="N1113">
        <f>Table_3[[#This Row],[Värde]]*100</f>
        <v>81.671009777193063</v>
      </c>
      <c r="O1113" t="str">
        <f>FIXED(Table_3[[#This Row],[Värde_num]],0)</f>
        <v>82</v>
      </c>
      <c r="P1113" t="str">
        <f>Table_3[[#This Row],[Undergrupp]]&amp;" ("&amp;Table_3[[#This Row],[Varde_heltal]]&amp;"%)"</f>
        <v>Sysselsättning: Pensionär (82%)</v>
      </c>
    </row>
    <row r="1114" spans="1:16" x14ac:dyDescent="0.2">
      <c r="A1114" t="s">
        <v>0</v>
      </c>
      <c r="B1114" t="s">
        <v>99</v>
      </c>
      <c r="C1114" t="s">
        <v>88</v>
      </c>
      <c r="D1114" t="s">
        <v>7</v>
      </c>
      <c r="E1114" t="s">
        <v>42</v>
      </c>
      <c r="F1114" s="8">
        <v>0.79267566488652763</v>
      </c>
      <c r="G1114" s="8">
        <v>0.75590100371541324</v>
      </c>
      <c r="H1114" t="s">
        <v>123</v>
      </c>
      <c r="I1114">
        <v>501</v>
      </c>
      <c r="J1114">
        <v>439</v>
      </c>
      <c r="M1114" s="9">
        <f>(Table_3[[#This Row],[Värde]]-Table_3[[#This Row],[Total]])</f>
        <v>3.6774661171114387E-2</v>
      </c>
      <c r="N1114">
        <f>Table_3[[#This Row],[Värde]]*100</f>
        <v>79.267566488652761</v>
      </c>
      <c r="O1114" t="str">
        <f>FIXED(Table_3[[#This Row],[Värde_num]],0)</f>
        <v>79</v>
      </c>
      <c r="P1114" t="str">
        <f>Table_3[[#This Row],[Undergrupp]]&amp;" ("&amp;Table_3[[#This Row],[Varde_heltal]]&amp;"%)"</f>
        <v>Boende: Villa/radhus (79%)</v>
      </c>
    </row>
    <row r="1115" spans="1:16" x14ac:dyDescent="0.2">
      <c r="A1115" t="s">
        <v>0</v>
      </c>
      <c r="B1115" t="s">
        <v>99</v>
      </c>
      <c r="C1115" t="s">
        <v>88</v>
      </c>
      <c r="D1115" t="s">
        <v>7</v>
      </c>
      <c r="E1115" t="s">
        <v>43</v>
      </c>
      <c r="F1115" s="8">
        <v>0.48555844143862942</v>
      </c>
      <c r="G1115" s="8">
        <v>0.75590100371541324</v>
      </c>
      <c r="H1115" t="s">
        <v>124</v>
      </c>
      <c r="I1115">
        <v>13</v>
      </c>
      <c r="J1115">
        <v>16</v>
      </c>
      <c r="M1115" s="9">
        <f>(Table_3[[#This Row],[Värde]]-Table_3[[#This Row],[Total]])</f>
        <v>-0.27034256227678383</v>
      </c>
      <c r="N1115">
        <f>Table_3[[#This Row],[Värde]]*100</f>
        <v>48.555844143862942</v>
      </c>
      <c r="O1115" t="str">
        <f>FIXED(Table_3[[#This Row],[Värde_num]],0)</f>
        <v>49</v>
      </c>
      <c r="P1115" t="str">
        <f>Table_3[[#This Row],[Undergrupp]]&amp;" ("&amp;Table_3[[#This Row],[Varde_heltal]]&amp;"%)"</f>
        <v>Boende: Övrigt (inneboende m.fl.) (49%)</v>
      </c>
    </row>
    <row r="1116" spans="1:16" x14ac:dyDescent="0.2">
      <c r="A1116" t="s">
        <v>0</v>
      </c>
      <c r="B1116" t="s">
        <v>99</v>
      </c>
      <c r="C1116" t="s">
        <v>88</v>
      </c>
      <c r="D1116" t="s">
        <v>9</v>
      </c>
      <c r="E1116" t="s">
        <v>46</v>
      </c>
      <c r="F1116" s="8">
        <v>0.68124933162333479</v>
      </c>
      <c r="G1116" s="8">
        <v>0.75590100371541324</v>
      </c>
      <c r="H1116" t="s">
        <v>124</v>
      </c>
      <c r="I1116">
        <v>155</v>
      </c>
      <c r="J1116">
        <v>180</v>
      </c>
      <c r="M1116" s="9">
        <f>(Table_3[[#This Row],[Värde]]-Table_3[[#This Row],[Total]])</f>
        <v>-7.4651672092078458E-2</v>
      </c>
      <c r="N1116">
        <f>Table_3[[#This Row],[Värde]]*100</f>
        <v>68.124933162333477</v>
      </c>
      <c r="O1116" t="str">
        <f>FIXED(Table_3[[#This Row],[Värde_num]],0)</f>
        <v>68</v>
      </c>
      <c r="P1116" t="str">
        <f>Table_3[[#This Row],[Undergrupp]]&amp;" ("&amp;Table_3[[#This Row],[Varde_heltal]]&amp;"%)"</f>
        <v>Fackligt medlemskap: Nej (68%)</v>
      </c>
    </row>
    <row r="1117" spans="1:16" x14ac:dyDescent="0.2">
      <c r="A1117" t="s">
        <v>0</v>
      </c>
      <c r="B1117" t="s">
        <v>99</v>
      </c>
      <c r="C1117" t="s">
        <v>88</v>
      </c>
      <c r="D1117" t="s">
        <v>10</v>
      </c>
      <c r="E1117" t="s">
        <v>50</v>
      </c>
      <c r="F1117" s="8">
        <v>0.66715871231231783</v>
      </c>
      <c r="G1117" s="8">
        <v>0.75590100371541324</v>
      </c>
      <c r="H1117" t="s">
        <v>124</v>
      </c>
      <c r="I1117">
        <v>224</v>
      </c>
      <c r="J1117">
        <v>268</v>
      </c>
      <c r="M1117" s="9">
        <f>(Table_3[[#This Row],[Värde]]-Table_3[[#This Row],[Total]])</f>
        <v>-8.8742291403095419E-2</v>
      </c>
      <c r="N1117">
        <f>Table_3[[#This Row],[Värde]]*100</f>
        <v>66.715871231231787</v>
      </c>
      <c r="O1117" t="str">
        <f>FIXED(Table_3[[#This Row],[Värde_num]],0)</f>
        <v>67</v>
      </c>
      <c r="P1117" t="str">
        <f>Table_3[[#This Row],[Undergrupp]]&amp;" ("&amp;Table_3[[#This Row],[Varde_heltal]]&amp;"%)"</f>
        <v>Sektor: Privat (67%)</v>
      </c>
    </row>
    <row r="1118" spans="1:16" x14ac:dyDescent="0.2">
      <c r="A1118" t="s">
        <v>0</v>
      </c>
      <c r="B1118" t="s">
        <v>99</v>
      </c>
      <c r="C1118" t="s">
        <v>88</v>
      </c>
      <c r="D1118" t="s">
        <v>11</v>
      </c>
      <c r="E1118" t="s">
        <v>54</v>
      </c>
      <c r="F1118" s="8">
        <v>0.81589776425129601</v>
      </c>
      <c r="G1118" s="8">
        <v>0.75590100371541324</v>
      </c>
      <c r="H1118" t="s">
        <v>123</v>
      </c>
      <c r="I1118">
        <v>242</v>
      </c>
      <c r="J1118">
        <v>217</v>
      </c>
      <c r="M1118" s="9">
        <f>(Table_3[[#This Row],[Värde]]-Table_3[[#This Row],[Total]])</f>
        <v>5.9996760535882765E-2</v>
      </c>
      <c r="N1118">
        <f>Table_3[[#This Row],[Värde]]*100</f>
        <v>81.5897764251296</v>
      </c>
      <c r="O1118" t="str">
        <f>FIXED(Table_3[[#This Row],[Värde_num]],0)</f>
        <v>82</v>
      </c>
      <c r="P1118" t="str">
        <f>Table_3[[#This Row],[Undergrupp]]&amp;" ("&amp;Table_3[[#This Row],[Varde_heltal]]&amp;"%)"</f>
        <v>Hushållsinkomst: 500k-799k (82%)</v>
      </c>
    </row>
    <row r="1119" spans="1:16" x14ac:dyDescent="0.2">
      <c r="A1119" t="s">
        <v>0</v>
      </c>
      <c r="B1119" t="s">
        <v>99</v>
      </c>
      <c r="C1119" t="s">
        <v>88</v>
      </c>
      <c r="D1119" t="s">
        <v>12</v>
      </c>
      <c r="E1119" t="s">
        <v>57</v>
      </c>
      <c r="F1119" s="8">
        <v>0.69489651090212901</v>
      </c>
      <c r="G1119" s="8">
        <v>0.75590100371541324</v>
      </c>
      <c r="H1119" t="s">
        <v>124</v>
      </c>
      <c r="I1119">
        <v>175</v>
      </c>
      <c r="J1119">
        <v>199</v>
      </c>
      <c r="M1119" s="9">
        <f>(Table_3[[#This Row],[Värde]]-Table_3[[#This Row],[Total]])</f>
        <v>-6.1004492813284239E-2</v>
      </c>
      <c r="N1119">
        <f>Table_3[[#This Row],[Värde]]*100</f>
        <v>69.489651090212902</v>
      </c>
      <c r="O1119" t="str">
        <f>FIXED(Table_3[[#This Row],[Värde_num]],0)</f>
        <v>69</v>
      </c>
      <c r="P1119" t="str">
        <f>Table_3[[#This Row],[Undergrupp]]&amp;" ("&amp;Table_3[[#This Row],[Varde_heltal]]&amp;"%)"</f>
        <v>Civilstånd: Sambo (69%)</v>
      </c>
    </row>
    <row r="1120" spans="1:16" x14ac:dyDescent="0.2">
      <c r="A1120" t="s">
        <v>0</v>
      </c>
      <c r="B1120" t="s">
        <v>99</v>
      </c>
      <c r="C1120" t="s">
        <v>88</v>
      </c>
      <c r="D1120" t="s">
        <v>15</v>
      </c>
      <c r="E1120" t="s">
        <v>70</v>
      </c>
      <c r="F1120" s="8">
        <v>0.88740914788409397</v>
      </c>
      <c r="G1120" s="8">
        <v>0.75590100371541324</v>
      </c>
      <c r="H1120" t="s">
        <v>123</v>
      </c>
      <c r="I1120">
        <v>43</v>
      </c>
      <c r="J1120">
        <v>43</v>
      </c>
      <c r="M1120" s="9">
        <f>(Table_3[[#This Row],[Värde]]-Table_3[[#This Row],[Total]])</f>
        <v>0.13150814416868073</v>
      </c>
      <c r="N1120">
        <f>Table_3[[#This Row],[Värde]]*100</f>
        <v>88.740914788409398</v>
      </c>
      <c r="O1120" t="str">
        <f>FIXED(Table_3[[#This Row],[Värde_num]],0)</f>
        <v>89</v>
      </c>
      <c r="P1120" t="str">
        <f>Table_3[[#This Row],[Undergrupp]]&amp;" ("&amp;Table_3[[#This Row],[Varde_heltal]]&amp;"%)"</f>
        <v>Partisympati: KD (89%)</v>
      </c>
    </row>
    <row r="1121" spans="1:16" x14ac:dyDescent="0.2">
      <c r="A1121" t="s">
        <v>0</v>
      </c>
      <c r="B1121" t="s">
        <v>99</v>
      </c>
      <c r="C1121" t="s">
        <v>88</v>
      </c>
      <c r="D1121" t="s">
        <v>15</v>
      </c>
      <c r="E1121" t="s">
        <v>72</v>
      </c>
      <c r="F1121" s="8">
        <v>0.64041059578045267</v>
      </c>
      <c r="G1121" s="8">
        <v>0.75590100371541324</v>
      </c>
      <c r="H1121" t="s">
        <v>124</v>
      </c>
      <c r="I1121">
        <v>79</v>
      </c>
      <c r="J1121">
        <v>63</v>
      </c>
      <c r="M1121" s="9">
        <f>(Table_3[[#This Row],[Värde]]-Table_3[[#This Row],[Total]])</f>
        <v>-0.11549040793496057</v>
      </c>
      <c r="N1121">
        <f>Table_3[[#This Row],[Värde]]*100</f>
        <v>64.041059578045264</v>
      </c>
      <c r="O1121" t="str">
        <f>FIXED(Table_3[[#This Row],[Värde_num]],0)</f>
        <v>64</v>
      </c>
      <c r="P1121" t="str">
        <f>Table_3[[#This Row],[Undergrupp]]&amp;" ("&amp;Table_3[[#This Row],[Varde_heltal]]&amp;"%)"</f>
        <v>Partisympati: V (64%)</v>
      </c>
    </row>
    <row r="1122" spans="1:16" x14ac:dyDescent="0.2">
      <c r="A1122" t="s">
        <v>0</v>
      </c>
      <c r="B1122" t="s">
        <v>99</v>
      </c>
      <c r="C1122" t="s">
        <v>88</v>
      </c>
      <c r="D1122" t="s">
        <v>15</v>
      </c>
      <c r="E1122" t="s">
        <v>76</v>
      </c>
      <c r="F1122" s="8">
        <v>0.81394920666238602</v>
      </c>
      <c r="G1122" s="8">
        <v>0.75590100371541324</v>
      </c>
      <c r="H1122" t="s">
        <v>123</v>
      </c>
      <c r="I1122">
        <v>220</v>
      </c>
      <c r="J1122">
        <v>225</v>
      </c>
      <c r="M1122" s="9">
        <f>(Table_3[[#This Row],[Värde]]-Table_3[[#This Row],[Total]])</f>
        <v>5.8048202946972771E-2</v>
      </c>
      <c r="N1122">
        <f>Table_3[[#This Row],[Värde]]*100</f>
        <v>81.394920666238605</v>
      </c>
      <c r="O1122" t="str">
        <f>FIXED(Table_3[[#This Row],[Värde_num]],0)</f>
        <v>81</v>
      </c>
      <c r="P1122" t="str">
        <f>Table_3[[#This Row],[Undergrupp]]&amp;" ("&amp;Table_3[[#This Row],[Varde_heltal]]&amp;"%)"</f>
        <v>Partisympati: M+L+KD (81%)</v>
      </c>
    </row>
    <row r="1123" spans="1:16" x14ac:dyDescent="0.2">
      <c r="A1123" t="s">
        <v>0</v>
      </c>
      <c r="B1123" t="s">
        <v>100</v>
      </c>
      <c r="C1123" t="s">
        <v>82</v>
      </c>
      <c r="D1123" t="s">
        <v>1</v>
      </c>
      <c r="E1123" t="s">
        <v>17</v>
      </c>
      <c r="F1123" s="8">
        <v>0.26462773171853882</v>
      </c>
      <c r="G1123" s="8">
        <v>0.33954592803765721</v>
      </c>
      <c r="H1123" t="s">
        <v>124</v>
      </c>
      <c r="I1123">
        <v>503</v>
      </c>
      <c r="J1123">
        <v>512</v>
      </c>
      <c r="M1123" s="9">
        <f>(Table_3[[#This Row],[Värde]]-Table_3[[#This Row],[Total]])</f>
        <v>-7.4918196319118391E-2</v>
      </c>
      <c r="N1123">
        <f>Table_3[[#This Row],[Värde]]*100</f>
        <v>26.462773171853883</v>
      </c>
      <c r="O1123" t="str">
        <f>FIXED(Table_3[[#This Row],[Värde_num]],0)</f>
        <v>26</v>
      </c>
      <c r="P1123" t="str">
        <f>Table_3[[#This Row],[Undergrupp]]&amp;" ("&amp;Table_3[[#This Row],[Varde_heltal]]&amp;"%)"</f>
        <v>Kön: Man (26%)</v>
      </c>
    </row>
    <row r="1124" spans="1:16" x14ac:dyDescent="0.2">
      <c r="A1124" t="s">
        <v>0</v>
      </c>
      <c r="B1124" t="s">
        <v>100</v>
      </c>
      <c r="C1124" t="s">
        <v>82</v>
      </c>
      <c r="D1124" t="s">
        <v>1</v>
      </c>
      <c r="E1124" t="s">
        <v>18</v>
      </c>
      <c r="F1124" s="8">
        <v>0.41574847980448737</v>
      </c>
      <c r="G1124" s="8">
        <v>0.33954592803765721</v>
      </c>
      <c r="H1124" t="s">
        <v>123</v>
      </c>
      <c r="I1124">
        <v>512</v>
      </c>
      <c r="J1124">
        <v>503</v>
      </c>
      <c r="M1124" s="9">
        <f>(Table_3[[#This Row],[Värde]]-Table_3[[#This Row],[Total]])</f>
        <v>7.6202551766830162E-2</v>
      </c>
      <c r="N1124">
        <f>Table_3[[#This Row],[Värde]]*100</f>
        <v>41.574847980448737</v>
      </c>
      <c r="O1124" t="str">
        <f>FIXED(Table_3[[#This Row],[Värde_num]],0)</f>
        <v>42</v>
      </c>
      <c r="P1124" t="str">
        <f>Table_3[[#This Row],[Undergrupp]]&amp;" ("&amp;Table_3[[#This Row],[Varde_heltal]]&amp;"%)"</f>
        <v>Kön: Kvinna (42%)</v>
      </c>
    </row>
    <row r="1125" spans="1:16" x14ac:dyDescent="0.2">
      <c r="A1125" t="s">
        <v>0</v>
      </c>
      <c r="B1125" t="s">
        <v>100</v>
      </c>
      <c r="C1125" t="s">
        <v>82</v>
      </c>
      <c r="D1125" t="s">
        <v>3</v>
      </c>
      <c r="E1125" t="s">
        <v>25</v>
      </c>
      <c r="F1125" s="8">
        <v>0.23373298900228459</v>
      </c>
      <c r="G1125" s="8">
        <v>0.33954592803765721</v>
      </c>
      <c r="H1125" t="s">
        <v>124</v>
      </c>
      <c r="I1125">
        <v>158</v>
      </c>
      <c r="J1125">
        <v>123</v>
      </c>
      <c r="M1125" s="9">
        <f>(Table_3[[#This Row],[Värde]]-Table_3[[#This Row],[Total]])</f>
        <v>-0.10581293903537262</v>
      </c>
      <c r="N1125">
        <f>Table_3[[#This Row],[Värde]]*100</f>
        <v>23.373298900228459</v>
      </c>
      <c r="O1125" t="str">
        <f>FIXED(Table_3[[#This Row],[Värde_num]],0)</f>
        <v>23</v>
      </c>
      <c r="P1125" t="str">
        <f>Table_3[[#This Row],[Undergrupp]]&amp;" ("&amp;Table_3[[#This Row],[Varde_heltal]]&amp;"%)"</f>
        <v>Man: 50-64 år (23%)</v>
      </c>
    </row>
    <row r="1126" spans="1:16" x14ac:dyDescent="0.2">
      <c r="A1126" t="s">
        <v>0</v>
      </c>
      <c r="B1126" t="s">
        <v>100</v>
      </c>
      <c r="C1126" t="s">
        <v>82</v>
      </c>
      <c r="D1126" t="s">
        <v>3</v>
      </c>
      <c r="E1126" t="s">
        <v>26</v>
      </c>
      <c r="F1126" s="8">
        <v>0.23686423904125101</v>
      </c>
      <c r="G1126" s="8">
        <v>0.33954592803765721</v>
      </c>
      <c r="H1126" t="s">
        <v>124</v>
      </c>
      <c r="I1126">
        <v>175</v>
      </c>
      <c r="J1126">
        <v>115</v>
      </c>
      <c r="M1126" s="9">
        <f>(Table_3[[#This Row],[Värde]]-Table_3[[#This Row],[Total]])</f>
        <v>-0.1026816889964062</v>
      </c>
      <c r="N1126">
        <f>Table_3[[#This Row],[Värde]]*100</f>
        <v>23.6864239041251</v>
      </c>
      <c r="O1126" t="str">
        <f>FIXED(Table_3[[#This Row],[Värde_num]],0)</f>
        <v>24</v>
      </c>
      <c r="P1126" t="str">
        <f>Table_3[[#This Row],[Undergrupp]]&amp;" ("&amp;Table_3[[#This Row],[Varde_heltal]]&amp;"%)"</f>
        <v>Man: 65-84 år (24%)</v>
      </c>
    </row>
    <row r="1127" spans="1:16" x14ac:dyDescent="0.2">
      <c r="A1127" t="s">
        <v>0</v>
      </c>
      <c r="B1127" t="s">
        <v>100</v>
      </c>
      <c r="C1127" t="s">
        <v>82</v>
      </c>
      <c r="D1127" t="s">
        <v>4</v>
      </c>
      <c r="E1127" t="s">
        <v>27</v>
      </c>
      <c r="F1127" s="8">
        <v>0.45040528145140785</v>
      </c>
      <c r="G1127" s="8">
        <v>0.33954592803765721</v>
      </c>
      <c r="H1127" t="s">
        <v>123</v>
      </c>
      <c r="I1127">
        <v>81</v>
      </c>
      <c r="J1127">
        <v>135</v>
      </c>
      <c r="M1127" s="9">
        <f>(Table_3[[#This Row],[Värde]]-Table_3[[#This Row],[Total]])</f>
        <v>0.11085935341375064</v>
      </c>
      <c r="N1127">
        <f>Table_3[[#This Row],[Värde]]*100</f>
        <v>45.040528145140783</v>
      </c>
      <c r="O1127" t="str">
        <f>FIXED(Table_3[[#This Row],[Värde_num]],0)</f>
        <v>45</v>
      </c>
      <c r="P1127" t="str">
        <f>Table_3[[#This Row],[Undergrupp]]&amp;" ("&amp;Table_3[[#This Row],[Varde_heltal]]&amp;"%)"</f>
        <v>Kvinna: 18-34 år (45%)</v>
      </c>
    </row>
    <row r="1128" spans="1:16" x14ac:dyDescent="0.2">
      <c r="A1128" t="s">
        <v>0</v>
      </c>
      <c r="B1128" t="s">
        <v>100</v>
      </c>
      <c r="C1128" t="s">
        <v>82</v>
      </c>
      <c r="D1128" t="s">
        <v>4</v>
      </c>
      <c r="E1128" t="s">
        <v>28</v>
      </c>
      <c r="F1128" s="8">
        <v>0.43209162263367823</v>
      </c>
      <c r="G1128" s="8">
        <v>0.33954592803765721</v>
      </c>
      <c r="H1128" t="s">
        <v>123</v>
      </c>
      <c r="I1128">
        <v>102</v>
      </c>
      <c r="J1128">
        <v>124</v>
      </c>
      <c r="M1128" s="9">
        <f>(Table_3[[#This Row],[Värde]]-Table_3[[#This Row],[Total]])</f>
        <v>9.2545694596021022E-2</v>
      </c>
      <c r="N1128">
        <f>Table_3[[#This Row],[Värde]]*100</f>
        <v>43.209162263367823</v>
      </c>
      <c r="O1128" t="str">
        <f>FIXED(Table_3[[#This Row],[Värde_num]],0)</f>
        <v>43</v>
      </c>
      <c r="P1128" t="str">
        <f>Table_3[[#This Row],[Undergrupp]]&amp;" ("&amp;Table_3[[#This Row],[Varde_heltal]]&amp;"%)"</f>
        <v>Kvinna: 35-49 år (43%)</v>
      </c>
    </row>
    <row r="1129" spans="1:16" x14ac:dyDescent="0.2">
      <c r="A1129" t="s">
        <v>0</v>
      </c>
      <c r="B1129" t="s">
        <v>100</v>
      </c>
      <c r="C1129" t="s">
        <v>82</v>
      </c>
      <c r="D1129" t="s">
        <v>6</v>
      </c>
      <c r="E1129" t="s">
        <v>39</v>
      </c>
      <c r="F1129" s="8">
        <v>0.49836227890101087</v>
      </c>
      <c r="G1129" s="8">
        <v>0.33954592803765721</v>
      </c>
      <c r="H1129" t="s">
        <v>123</v>
      </c>
      <c r="I1129">
        <v>66</v>
      </c>
      <c r="J1129">
        <v>74</v>
      </c>
      <c r="M1129" s="9">
        <f>(Table_3[[#This Row],[Värde]]-Table_3[[#This Row],[Total]])</f>
        <v>0.15881635086335366</v>
      </c>
      <c r="N1129">
        <f>Table_3[[#This Row],[Värde]]*100</f>
        <v>49.836227890101085</v>
      </c>
      <c r="O1129" t="str">
        <f>FIXED(Table_3[[#This Row],[Värde_num]],0)</f>
        <v>50</v>
      </c>
      <c r="P1129" t="str">
        <f>Table_3[[#This Row],[Undergrupp]]&amp;" ("&amp;Table_3[[#This Row],[Varde_heltal]]&amp;"%)"</f>
        <v>Sysselsättning: Annan (50%)</v>
      </c>
    </row>
    <row r="1130" spans="1:16" x14ac:dyDescent="0.2">
      <c r="A1130" t="s">
        <v>0</v>
      </c>
      <c r="B1130" t="s">
        <v>100</v>
      </c>
      <c r="C1130" t="s">
        <v>82</v>
      </c>
      <c r="D1130" t="s">
        <v>12</v>
      </c>
      <c r="E1130" t="s">
        <v>57</v>
      </c>
      <c r="F1130" s="8">
        <v>0.4113466632620108</v>
      </c>
      <c r="G1130" s="8">
        <v>0.33954592803765721</v>
      </c>
      <c r="H1130" t="s">
        <v>123</v>
      </c>
      <c r="I1130">
        <v>175</v>
      </c>
      <c r="J1130">
        <v>199</v>
      </c>
      <c r="M1130" s="9">
        <f>(Table_3[[#This Row],[Värde]]-Table_3[[#This Row],[Total]])</f>
        <v>7.1800735224353596E-2</v>
      </c>
      <c r="N1130">
        <f>Table_3[[#This Row],[Värde]]*100</f>
        <v>41.134666326201078</v>
      </c>
      <c r="O1130" t="str">
        <f>FIXED(Table_3[[#This Row],[Värde_num]],0)</f>
        <v>41</v>
      </c>
      <c r="P1130" t="str">
        <f>Table_3[[#This Row],[Undergrupp]]&amp;" ("&amp;Table_3[[#This Row],[Varde_heltal]]&amp;"%)"</f>
        <v>Civilstånd: Sambo (41%)</v>
      </c>
    </row>
    <row r="1131" spans="1:16" x14ac:dyDescent="0.2">
      <c r="A1131" t="s">
        <v>0</v>
      </c>
      <c r="B1131" t="s">
        <v>100</v>
      </c>
      <c r="C1131" t="s">
        <v>82</v>
      </c>
      <c r="D1131" t="s">
        <v>12</v>
      </c>
      <c r="E1131" t="s">
        <v>58</v>
      </c>
      <c r="F1131" s="8">
        <v>0.29209532732129273</v>
      </c>
      <c r="G1131" s="8">
        <v>0.33954592803765721</v>
      </c>
      <c r="H1131" t="s">
        <v>124</v>
      </c>
      <c r="I1131">
        <v>330</v>
      </c>
      <c r="J1131">
        <v>355</v>
      </c>
      <c r="M1131" s="9">
        <f>(Table_3[[#This Row],[Värde]]-Table_3[[#This Row],[Total]])</f>
        <v>-4.7450600716364477E-2</v>
      </c>
      <c r="N1131">
        <f>Table_3[[#This Row],[Värde]]*100</f>
        <v>29.209532732129272</v>
      </c>
      <c r="O1131" t="str">
        <f>FIXED(Table_3[[#This Row],[Värde_num]],0)</f>
        <v>29</v>
      </c>
      <c r="P1131" t="str">
        <f>Table_3[[#This Row],[Undergrupp]]&amp;" ("&amp;Table_3[[#This Row],[Varde_heltal]]&amp;"%)"</f>
        <v>Civilstånd: Annat (29%)</v>
      </c>
    </row>
    <row r="1132" spans="1:16" x14ac:dyDescent="0.2">
      <c r="A1132" t="s">
        <v>0</v>
      </c>
      <c r="B1132" t="s">
        <v>100</v>
      </c>
      <c r="C1132" t="s">
        <v>82</v>
      </c>
      <c r="D1132" t="s">
        <v>14</v>
      </c>
      <c r="E1132" t="s">
        <v>64</v>
      </c>
      <c r="F1132" s="8">
        <v>0.28384027608308832</v>
      </c>
      <c r="G1132" s="8">
        <v>0.33954592803765721</v>
      </c>
      <c r="H1132" t="s">
        <v>124</v>
      </c>
      <c r="I1132">
        <v>230</v>
      </c>
      <c r="J1132">
        <v>235</v>
      </c>
      <c r="M1132" s="9">
        <f>(Table_3[[#This Row],[Värde]]-Table_3[[#This Row],[Total]])</f>
        <v>-5.5705651954568891E-2</v>
      </c>
      <c r="N1132">
        <f>Table_3[[#This Row],[Värde]]*100</f>
        <v>28.384027608308831</v>
      </c>
      <c r="O1132" t="str">
        <f>FIXED(Table_3[[#This Row],[Värde_num]],0)</f>
        <v>28</v>
      </c>
      <c r="P1132" t="str">
        <f>Table_3[[#This Row],[Undergrupp]]&amp;" ("&amp;Table_3[[#This Row],[Varde_heltal]]&amp;"%)"</f>
        <v>Boende i: Södra (28%)</v>
      </c>
    </row>
    <row r="1133" spans="1:16" x14ac:dyDescent="0.2">
      <c r="A1133" t="s">
        <v>0</v>
      </c>
      <c r="B1133" t="s">
        <v>100</v>
      </c>
      <c r="C1133" t="s">
        <v>82</v>
      </c>
      <c r="D1133" t="s">
        <v>15</v>
      </c>
      <c r="E1133" t="s">
        <v>67</v>
      </c>
      <c r="F1133" s="8">
        <v>0.25245298253384735</v>
      </c>
      <c r="G1133" s="8">
        <v>0.33954592803765721</v>
      </c>
      <c r="H1133" t="s">
        <v>124</v>
      </c>
      <c r="I1133">
        <v>146</v>
      </c>
      <c r="J1133">
        <v>157</v>
      </c>
      <c r="M1133" s="9">
        <f>(Table_3[[#This Row],[Värde]]-Table_3[[#This Row],[Total]])</f>
        <v>-8.709294550380986E-2</v>
      </c>
      <c r="N1133">
        <f>Table_3[[#This Row],[Värde]]*100</f>
        <v>25.245298253384735</v>
      </c>
      <c r="O1133" t="str">
        <f>FIXED(Table_3[[#This Row],[Värde_num]],0)</f>
        <v>25</v>
      </c>
      <c r="P1133" t="str">
        <f>Table_3[[#This Row],[Undergrupp]]&amp;" ("&amp;Table_3[[#This Row],[Varde_heltal]]&amp;"%)"</f>
        <v>Partisympati: M (25%)</v>
      </c>
    </row>
    <row r="1134" spans="1:16" x14ac:dyDescent="0.2">
      <c r="A1134" t="s">
        <v>0</v>
      </c>
      <c r="B1134" t="s">
        <v>100</v>
      </c>
      <c r="C1134" t="s">
        <v>82</v>
      </c>
      <c r="D1134" t="s">
        <v>15</v>
      </c>
      <c r="E1134" t="s">
        <v>73</v>
      </c>
      <c r="F1134" s="8">
        <v>0.49001023829606061</v>
      </c>
      <c r="G1134" s="8">
        <v>0.33954592803765721</v>
      </c>
      <c r="H1134" t="s">
        <v>123</v>
      </c>
      <c r="I1134">
        <v>85</v>
      </c>
      <c r="J1134">
        <v>71</v>
      </c>
      <c r="M1134" s="9">
        <f>(Table_3[[#This Row],[Värde]]-Table_3[[#This Row],[Total]])</f>
        <v>0.1504643102584034</v>
      </c>
      <c r="N1134">
        <f>Table_3[[#This Row],[Värde]]*100</f>
        <v>49.001023829606062</v>
      </c>
      <c r="O1134" t="str">
        <f>FIXED(Table_3[[#This Row],[Värde_num]],0)</f>
        <v>49</v>
      </c>
      <c r="P1134" t="str">
        <f>Table_3[[#This Row],[Undergrupp]]&amp;" ("&amp;Table_3[[#This Row],[Varde_heltal]]&amp;"%)"</f>
        <v>Partisympati: MP (49%)</v>
      </c>
    </row>
    <row r="1135" spans="1:16" x14ac:dyDescent="0.2">
      <c r="A1135" t="s">
        <v>0</v>
      </c>
      <c r="B1135" t="s">
        <v>100</v>
      </c>
      <c r="C1135" t="s">
        <v>82</v>
      </c>
      <c r="D1135" t="s">
        <v>15</v>
      </c>
      <c r="E1135" t="s">
        <v>74</v>
      </c>
      <c r="F1135" s="8">
        <v>0.27704682007457582</v>
      </c>
      <c r="G1135" s="8">
        <v>0.33954592803765721</v>
      </c>
      <c r="H1135" t="s">
        <v>124</v>
      </c>
      <c r="I1135">
        <v>152</v>
      </c>
      <c r="J1135">
        <v>192</v>
      </c>
      <c r="M1135" s="9">
        <f>(Table_3[[#This Row],[Värde]]-Table_3[[#This Row],[Total]])</f>
        <v>-6.2499107963081391E-2</v>
      </c>
      <c r="N1135">
        <f>Table_3[[#This Row],[Värde]]*100</f>
        <v>27.704682007457581</v>
      </c>
      <c r="O1135" t="str">
        <f>FIXED(Table_3[[#This Row],[Värde_num]],0)</f>
        <v>28</v>
      </c>
      <c r="P1135" t="str">
        <f>Table_3[[#This Row],[Undergrupp]]&amp;" ("&amp;Table_3[[#This Row],[Varde_heltal]]&amp;"%)"</f>
        <v>Partisympati: SD (28%)</v>
      </c>
    </row>
    <row r="1136" spans="1:16" x14ac:dyDescent="0.2">
      <c r="A1136" t="s">
        <v>0</v>
      </c>
      <c r="B1136" t="s">
        <v>100</v>
      </c>
      <c r="C1136" t="s">
        <v>82</v>
      </c>
      <c r="D1136" t="s">
        <v>15</v>
      </c>
      <c r="E1136" t="s">
        <v>77</v>
      </c>
      <c r="F1136" s="8">
        <v>0.3839810150211016</v>
      </c>
      <c r="G1136" s="8">
        <v>0.33954592803765721</v>
      </c>
      <c r="H1136" t="s">
        <v>123</v>
      </c>
      <c r="I1136">
        <v>518</v>
      </c>
      <c r="J1136">
        <v>441</v>
      </c>
      <c r="M1136" s="9">
        <f>(Table_3[[#This Row],[Värde]]-Table_3[[#This Row],[Total]])</f>
        <v>4.4435086983444394E-2</v>
      </c>
      <c r="N1136">
        <f>Table_3[[#This Row],[Värde]]*100</f>
        <v>38.398101502110158</v>
      </c>
      <c r="O1136" t="str">
        <f>FIXED(Table_3[[#This Row],[Värde_num]],0)</f>
        <v>38</v>
      </c>
      <c r="P1136" t="str">
        <f>Table_3[[#This Row],[Undergrupp]]&amp;" ("&amp;Table_3[[#This Row],[Varde_heltal]]&amp;"%)"</f>
        <v>Partisympati: S+V+MP+C (38%)</v>
      </c>
    </row>
    <row r="1137" spans="1:16" x14ac:dyDescent="0.2">
      <c r="A1137" t="s">
        <v>0</v>
      </c>
      <c r="B1137" t="s">
        <v>100</v>
      </c>
      <c r="C1137" t="s">
        <v>83</v>
      </c>
      <c r="D1137" t="s">
        <v>2</v>
      </c>
      <c r="E1137" t="s">
        <v>21</v>
      </c>
      <c r="F1137" s="8">
        <v>0.34482802025524578</v>
      </c>
      <c r="G1137" s="8">
        <v>0.29034661974076742</v>
      </c>
      <c r="H1137" t="s">
        <v>123</v>
      </c>
      <c r="I1137">
        <v>305</v>
      </c>
      <c r="J1137">
        <v>243</v>
      </c>
      <c r="M1137" s="9">
        <f>(Table_3[[#This Row],[Värde]]-Table_3[[#This Row],[Total]])</f>
        <v>5.4481400514478362E-2</v>
      </c>
      <c r="N1137">
        <f>Table_3[[#This Row],[Värde]]*100</f>
        <v>34.482802025524578</v>
      </c>
      <c r="O1137" t="str">
        <f>FIXED(Table_3[[#This Row],[Värde_num]],0)</f>
        <v>34</v>
      </c>
      <c r="P1137" t="str">
        <f>Table_3[[#This Row],[Undergrupp]]&amp;" ("&amp;Table_3[[#This Row],[Varde_heltal]]&amp;"%)"</f>
        <v>Ålder: 50-64 år (34%)</v>
      </c>
    </row>
    <row r="1138" spans="1:16" x14ac:dyDescent="0.2">
      <c r="A1138" t="s">
        <v>0</v>
      </c>
      <c r="B1138" t="s">
        <v>100</v>
      </c>
      <c r="C1138" t="s">
        <v>83</v>
      </c>
      <c r="D1138" t="s">
        <v>11</v>
      </c>
      <c r="E1138" t="s">
        <v>52</v>
      </c>
      <c r="F1138" s="8">
        <v>0.22974688865816614</v>
      </c>
      <c r="G1138" s="8">
        <v>0.29034661974076742</v>
      </c>
      <c r="H1138" t="s">
        <v>124</v>
      </c>
      <c r="I1138">
        <v>155</v>
      </c>
      <c r="J1138">
        <v>190</v>
      </c>
      <c r="M1138" s="9">
        <f>(Table_3[[#This Row],[Värde]]-Table_3[[#This Row],[Total]])</f>
        <v>-6.0599731082601277E-2</v>
      </c>
      <c r="N1138">
        <f>Table_3[[#This Row],[Värde]]*100</f>
        <v>22.974688865816614</v>
      </c>
      <c r="O1138" t="str">
        <f>FIXED(Table_3[[#This Row],[Värde_num]],0)</f>
        <v>23</v>
      </c>
      <c r="P1138" t="str">
        <f>Table_3[[#This Row],[Undergrupp]]&amp;" ("&amp;Table_3[[#This Row],[Varde_heltal]]&amp;"%)"</f>
        <v>Hushållsinkomst: -299k (23%)</v>
      </c>
    </row>
    <row r="1139" spans="1:16" x14ac:dyDescent="0.2">
      <c r="A1139" t="s">
        <v>0</v>
      </c>
      <c r="B1139" t="s">
        <v>100</v>
      </c>
      <c r="C1139" t="s">
        <v>83</v>
      </c>
      <c r="D1139" t="s">
        <v>11</v>
      </c>
      <c r="E1139" t="s">
        <v>53</v>
      </c>
      <c r="F1139" s="8">
        <v>0.34802186839186816</v>
      </c>
      <c r="G1139" s="8">
        <v>0.29034661974076742</v>
      </c>
      <c r="H1139" t="s">
        <v>123</v>
      </c>
      <c r="I1139">
        <v>212</v>
      </c>
      <c r="J1139">
        <v>213</v>
      </c>
      <c r="M1139" s="9">
        <f>(Table_3[[#This Row],[Värde]]-Table_3[[#This Row],[Total]])</f>
        <v>5.7675248651100741E-2</v>
      </c>
      <c r="N1139">
        <f>Table_3[[#This Row],[Värde]]*100</f>
        <v>34.802186839186817</v>
      </c>
      <c r="O1139" t="str">
        <f>FIXED(Table_3[[#This Row],[Värde_num]],0)</f>
        <v>35</v>
      </c>
      <c r="P1139" t="str">
        <f>Table_3[[#This Row],[Undergrupp]]&amp;" ("&amp;Table_3[[#This Row],[Varde_heltal]]&amp;"%)"</f>
        <v>Hushållsinkomst: 300k-499k (35%)</v>
      </c>
    </row>
    <row r="1140" spans="1:16" x14ac:dyDescent="0.2">
      <c r="A1140" t="s">
        <v>0</v>
      </c>
      <c r="B1140" t="s">
        <v>100</v>
      </c>
      <c r="C1140" t="s">
        <v>83</v>
      </c>
      <c r="D1140" t="s">
        <v>11</v>
      </c>
      <c r="E1140" t="s">
        <v>54</v>
      </c>
      <c r="F1140" s="8">
        <v>0.35429144726013229</v>
      </c>
      <c r="G1140" s="8">
        <v>0.29034661974076742</v>
      </c>
      <c r="H1140" t="s">
        <v>123</v>
      </c>
      <c r="I1140">
        <v>242</v>
      </c>
      <c r="J1140">
        <v>217</v>
      </c>
      <c r="M1140" s="9">
        <f>(Table_3[[#This Row],[Värde]]-Table_3[[#This Row],[Total]])</f>
        <v>6.3944827519364866E-2</v>
      </c>
      <c r="N1140">
        <f>Table_3[[#This Row],[Värde]]*100</f>
        <v>35.429144726013227</v>
      </c>
      <c r="O1140" t="str">
        <f>FIXED(Table_3[[#This Row],[Värde_num]],0)</f>
        <v>35</v>
      </c>
      <c r="P1140" t="str">
        <f>Table_3[[#This Row],[Undergrupp]]&amp;" ("&amp;Table_3[[#This Row],[Varde_heltal]]&amp;"%)"</f>
        <v>Hushållsinkomst: 500k-799k (35%)</v>
      </c>
    </row>
    <row r="1141" spans="1:16" x14ac:dyDescent="0.2">
      <c r="A1141" t="s">
        <v>0</v>
      </c>
      <c r="B1141" t="s">
        <v>100</v>
      </c>
      <c r="C1141" t="s">
        <v>84</v>
      </c>
      <c r="D1141" t="s">
        <v>3</v>
      </c>
      <c r="E1141" t="s">
        <v>24</v>
      </c>
      <c r="F1141" s="8">
        <v>0.16349969618283378</v>
      </c>
      <c r="G1141" s="8">
        <v>0.11264094127228633</v>
      </c>
      <c r="H1141" t="s">
        <v>123</v>
      </c>
      <c r="I1141">
        <v>108</v>
      </c>
      <c r="J1141">
        <v>130</v>
      </c>
      <c r="M1141" s="9">
        <f>(Table_3[[#This Row],[Värde]]-Table_3[[#This Row],[Total]])</f>
        <v>5.0858754910547449E-2</v>
      </c>
      <c r="N1141">
        <f>Table_3[[#This Row],[Värde]]*100</f>
        <v>16.349969618283378</v>
      </c>
      <c r="O1141" t="str">
        <f>FIXED(Table_3[[#This Row],[Värde_num]],0)</f>
        <v>16</v>
      </c>
      <c r="P1141" t="str">
        <f>Table_3[[#This Row],[Undergrupp]]&amp;" ("&amp;Table_3[[#This Row],[Varde_heltal]]&amp;"%)"</f>
        <v>Man: 35-49 år (16%)</v>
      </c>
    </row>
    <row r="1142" spans="1:16" x14ac:dyDescent="0.2">
      <c r="A1142" t="s">
        <v>0</v>
      </c>
      <c r="B1142" t="s">
        <v>100</v>
      </c>
      <c r="C1142" t="s">
        <v>84</v>
      </c>
      <c r="D1142" t="s">
        <v>4</v>
      </c>
      <c r="E1142" t="s">
        <v>30</v>
      </c>
      <c r="F1142" s="8">
        <v>4.5373196298682188E-2</v>
      </c>
      <c r="G1142" s="8">
        <v>0.11264094127228633</v>
      </c>
      <c r="H1142" t="s">
        <v>124</v>
      </c>
      <c r="I1142">
        <v>182</v>
      </c>
      <c r="J1142">
        <v>123</v>
      </c>
      <c r="M1142" s="9">
        <f>(Table_3[[#This Row],[Värde]]-Table_3[[#This Row],[Total]])</f>
        <v>-6.7267744973604132E-2</v>
      </c>
      <c r="N1142">
        <f>Table_3[[#This Row],[Värde]]*100</f>
        <v>4.537319629868219</v>
      </c>
      <c r="O1142" t="str">
        <f>FIXED(Table_3[[#This Row],[Värde_num]],0)</f>
        <v>5</v>
      </c>
      <c r="P1142" t="str">
        <f>Table_3[[#This Row],[Undergrupp]]&amp;" ("&amp;Table_3[[#This Row],[Varde_heltal]]&amp;"%)"</f>
        <v>Kvinna: 65-84 år (5%)</v>
      </c>
    </row>
    <row r="1143" spans="1:16" x14ac:dyDescent="0.2">
      <c r="A1143" t="s">
        <v>0</v>
      </c>
      <c r="B1143" t="s">
        <v>100</v>
      </c>
      <c r="C1143" t="s">
        <v>84</v>
      </c>
      <c r="D1143" t="s">
        <v>8</v>
      </c>
      <c r="E1143" t="s">
        <v>44</v>
      </c>
      <c r="F1143" s="8">
        <v>0.1483256898154387</v>
      </c>
      <c r="G1143" s="8">
        <v>0.11264094127228633</v>
      </c>
      <c r="H1143" t="s">
        <v>123</v>
      </c>
      <c r="I1143">
        <v>208</v>
      </c>
      <c r="J1143">
        <v>238</v>
      </c>
      <c r="M1143" s="9">
        <f>(Table_3[[#This Row],[Värde]]-Table_3[[#This Row],[Total]])</f>
        <v>3.5684748543152373E-2</v>
      </c>
      <c r="N1143">
        <f>Table_3[[#This Row],[Värde]]*100</f>
        <v>14.83256898154387</v>
      </c>
      <c r="O1143" t="str">
        <f>FIXED(Table_3[[#This Row],[Värde_num]],0)</f>
        <v>15</v>
      </c>
      <c r="P1143" t="str">
        <f>Table_3[[#This Row],[Undergrupp]]&amp;" ("&amp;Table_3[[#This Row],[Varde_heltal]]&amp;"%)"</f>
        <v>Har hemmaboende barn i hushållet (15%)</v>
      </c>
    </row>
    <row r="1144" spans="1:16" x14ac:dyDescent="0.2">
      <c r="A1144" t="s">
        <v>0</v>
      </c>
      <c r="B1144" t="s">
        <v>100</v>
      </c>
      <c r="C1144" t="s">
        <v>84</v>
      </c>
      <c r="D1144" t="s">
        <v>12</v>
      </c>
      <c r="E1144" t="s">
        <v>57</v>
      </c>
      <c r="F1144" s="8">
        <v>6.8905115738737185E-2</v>
      </c>
      <c r="G1144" s="8">
        <v>0.11264094127228633</v>
      </c>
      <c r="H1144" t="s">
        <v>124</v>
      </c>
      <c r="I1144">
        <v>175</v>
      </c>
      <c r="J1144">
        <v>199</v>
      </c>
      <c r="M1144" s="9">
        <f>(Table_3[[#This Row],[Värde]]-Table_3[[#This Row],[Total]])</f>
        <v>-4.3735825533549141E-2</v>
      </c>
      <c r="N1144">
        <f>Table_3[[#This Row],[Värde]]*100</f>
        <v>6.8905115738737184</v>
      </c>
      <c r="O1144" t="str">
        <f>FIXED(Table_3[[#This Row],[Värde_num]],0)</f>
        <v>7</v>
      </c>
      <c r="P1144" t="str">
        <f>Table_3[[#This Row],[Undergrupp]]&amp;" ("&amp;Table_3[[#This Row],[Varde_heltal]]&amp;"%)"</f>
        <v>Civilstånd: Sambo (7%)</v>
      </c>
    </row>
    <row r="1145" spans="1:16" x14ac:dyDescent="0.2">
      <c r="A1145" t="s">
        <v>0</v>
      </c>
      <c r="B1145" t="s">
        <v>100</v>
      </c>
      <c r="C1145" t="s">
        <v>84</v>
      </c>
      <c r="D1145" t="s">
        <v>15</v>
      </c>
      <c r="E1145" t="s">
        <v>73</v>
      </c>
      <c r="F1145" s="8">
        <v>2.2176383706085073E-2</v>
      </c>
      <c r="G1145" s="8">
        <v>0.11264094127228633</v>
      </c>
      <c r="H1145" t="s">
        <v>124</v>
      </c>
      <c r="I1145">
        <v>85</v>
      </c>
      <c r="J1145">
        <v>71</v>
      </c>
      <c r="M1145" s="9">
        <f>(Table_3[[#This Row],[Värde]]-Table_3[[#This Row],[Total]])</f>
        <v>-9.0464557566201254E-2</v>
      </c>
      <c r="N1145">
        <f>Table_3[[#This Row],[Värde]]*100</f>
        <v>2.2176383706085074</v>
      </c>
      <c r="O1145" t="str">
        <f>FIXED(Table_3[[#This Row],[Värde_num]],0)</f>
        <v>2</v>
      </c>
      <c r="P1145" t="str">
        <f>Table_3[[#This Row],[Undergrupp]]&amp;" ("&amp;Table_3[[#This Row],[Varde_heltal]]&amp;"%)"</f>
        <v>Partisympati: MP (2%)</v>
      </c>
    </row>
    <row r="1146" spans="1:16" x14ac:dyDescent="0.2">
      <c r="A1146" t="s">
        <v>0</v>
      </c>
      <c r="B1146" t="s">
        <v>100</v>
      </c>
      <c r="C1146" t="s">
        <v>84</v>
      </c>
      <c r="D1146" t="s">
        <v>15</v>
      </c>
      <c r="E1146" t="s">
        <v>77</v>
      </c>
      <c r="F1146" s="8">
        <v>8.79943030331687E-2</v>
      </c>
      <c r="G1146" s="8">
        <v>0.11264094127228633</v>
      </c>
      <c r="H1146" t="s">
        <v>124</v>
      </c>
      <c r="I1146">
        <v>518</v>
      </c>
      <c r="J1146">
        <v>441</v>
      </c>
      <c r="M1146" s="9">
        <f>(Table_3[[#This Row],[Värde]]-Table_3[[#This Row],[Total]])</f>
        <v>-2.4646638239117627E-2</v>
      </c>
      <c r="N1146">
        <f>Table_3[[#This Row],[Värde]]*100</f>
        <v>8.7994303033168695</v>
      </c>
      <c r="O1146" t="str">
        <f>FIXED(Table_3[[#This Row],[Värde_num]],0)</f>
        <v>9</v>
      </c>
      <c r="P1146" t="str">
        <f>Table_3[[#This Row],[Undergrupp]]&amp;" ("&amp;Table_3[[#This Row],[Varde_heltal]]&amp;"%)"</f>
        <v>Partisympati: S+V+MP+C (9%)</v>
      </c>
    </row>
    <row r="1147" spans="1:16" x14ac:dyDescent="0.2">
      <c r="A1147" t="s">
        <v>0</v>
      </c>
      <c r="B1147" t="s">
        <v>100</v>
      </c>
      <c r="C1147" t="s">
        <v>85</v>
      </c>
      <c r="D1147" t="s">
        <v>1</v>
      </c>
      <c r="E1147" t="s">
        <v>17</v>
      </c>
      <c r="F1147" s="8">
        <v>0.17428237602884017</v>
      </c>
      <c r="G1147" s="8">
        <v>0.11560528913948186</v>
      </c>
      <c r="H1147" t="s">
        <v>123</v>
      </c>
      <c r="I1147">
        <v>503</v>
      </c>
      <c r="J1147">
        <v>512</v>
      </c>
      <c r="M1147" s="9">
        <f>(Table_3[[#This Row],[Värde]]-Table_3[[#This Row],[Total]])</f>
        <v>5.8677086889358313E-2</v>
      </c>
      <c r="N1147">
        <f>Table_3[[#This Row],[Värde]]*100</f>
        <v>17.428237602884018</v>
      </c>
      <c r="O1147" t="str">
        <f>FIXED(Table_3[[#This Row],[Värde_num]],0)</f>
        <v>17</v>
      </c>
      <c r="P1147" t="str">
        <f>Table_3[[#This Row],[Undergrupp]]&amp;" ("&amp;Table_3[[#This Row],[Varde_heltal]]&amp;"%)"</f>
        <v>Kön: Man (17%)</v>
      </c>
    </row>
    <row r="1148" spans="1:16" x14ac:dyDescent="0.2">
      <c r="A1148" t="s">
        <v>0</v>
      </c>
      <c r="B1148" t="s">
        <v>100</v>
      </c>
      <c r="C1148" t="s">
        <v>85</v>
      </c>
      <c r="D1148" t="s">
        <v>1</v>
      </c>
      <c r="E1148" t="s">
        <v>18</v>
      </c>
      <c r="F1148" s="8">
        <v>5.5922275253681118E-2</v>
      </c>
      <c r="G1148" s="8">
        <v>0.11560528913948186</v>
      </c>
      <c r="H1148" t="s">
        <v>124</v>
      </c>
      <c r="I1148">
        <v>512</v>
      </c>
      <c r="J1148">
        <v>503</v>
      </c>
      <c r="M1148" s="9">
        <f>(Table_3[[#This Row],[Värde]]-Table_3[[#This Row],[Total]])</f>
        <v>-5.9683013885800738E-2</v>
      </c>
      <c r="N1148">
        <f>Table_3[[#This Row],[Värde]]*100</f>
        <v>5.592227525368112</v>
      </c>
      <c r="O1148" t="str">
        <f>FIXED(Table_3[[#This Row],[Värde_num]],0)</f>
        <v>6</v>
      </c>
      <c r="P1148" t="str">
        <f>Table_3[[#This Row],[Undergrupp]]&amp;" ("&amp;Table_3[[#This Row],[Varde_heltal]]&amp;"%)"</f>
        <v>Kön: Kvinna (6%)</v>
      </c>
    </row>
    <row r="1149" spans="1:16" x14ac:dyDescent="0.2">
      <c r="A1149" t="s">
        <v>0</v>
      </c>
      <c r="B1149" t="s">
        <v>100</v>
      </c>
      <c r="C1149" t="s">
        <v>85</v>
      </c>
      <c r="D1149" t="s">
        <v>2</v>
      </c>
      <c r="E1149" t="s">
        <v>19</v>
      </c>
      <c r="F1149" s="8">
        <v>0.15024149839428297</v>
      </c>
      <c r="G1149" s="8">
        <v>0.11560528913948186</v>
      </c>
      <c r="H1149" t="s">
        <v>123</v>
      </c>
      <c r="I1149">
        <v>143</v>
      </c>
      <c r="J1149">
        <v>280</v>
      </c>
      <c r="M1149" s="9">
        <f>(Table_3[[#This Row],[Värde]]-Table_3[[#This Row],[Total]])</f>
        <v>3.4636209254801112E-2</v>
      </c>
      <c r="N1149">
        <f>Table_3[[#This Row],[Värde]]*100</f>
        <v>15.024149839428297</v>
      </c>
      <c r="O1149" t="str">
        <f>FIXED(Table_3[[#This Row],[Värde_num]],0)</f>
        <v>15</v>
      </c>
      <c r="P1149" t="str">
        <f>Table_3[[#This Row],[Undergrupp]]&amp;" ("&amp;Table_3[[#This Row],[Varde_heltal]]&amp;"%)"</f>
        <v>Ålder: 18-34 år (15%)</v>
      </c>
    </row>
    <row r="1150" spans="1:16" x14ac:dyDescent="0.2">
      <c r="A1150" t="s">
        <v>0</v>
      </c>
      <c r="B1150" t="s">
        <v>100</v>
      </c>
      <c r="C1150" t="s">
        <v>85</v>
      </c>
      <c r="D1150" t="s">
        <v>3</v>
      </c>
      <c r="E1150" t="s">
        <v>23</v>
      </c>
      <c r="F1150" s="8">
        <v>0.2675462557530851</v>
      </c>
      <c r="G1150" s="8">
        <v>0.11560528913948186</v>
      </c>
      <c r="H1150" t="s">
        <v>123</v>
      </c>
      <c r="I1150">
        <v>62</v>
      </c>
      <c r="J1150">
        <v>144</v>
      </c>
      <c r="M1150" s="9">
        <f>(Table_3[[#This Row],[Värde]]-Table_3[[#This Row],[Total]])</f>
        <v>0.15194096661360323</v>
      </c>
      <c r="N1150">
        <f>Table_3[[#This Row],[Värde]]*100</f>
        <v>26.754625575308509</v>
      </c>
      <c r="O1150" t="str">
        <f>FIXED(Table_3[[#This Row],[Värde_num]],0)</f>
        <v>27</v>
      </c>
      <c r="P1150" t="str">
        <f>Table_3[[#This Row],[Undergrupp]]&amp;" ("&amp;Table_3[[#This Row],[Varde_heltal]]&amp;"%)"</f>
        <v>Man: 18-34 år (27%)</v>
      </c>
    </row>
    <row r="1151" spans="1:16" x14ac:dyDescent="0.2">
      <c r="A1151" t="s">
        <v>0</v>
      </c>
      <c r="B1151" t="s">
        <v>100</v>
      </c>
      <c r="C1151" t="s">
        <v>85</v>
      </c>
      <c r="D1151" t="s">
        <v>4</v>
      </c>
      <c r="E1151" t="s">
        <v>27</v>
      </c>
      <c r="F1151" s="8">
        <v>2.5128433660897537E-2</v>
      </c>
      <c r="G1151" s="8">
        <v>0.11560528913948186</v>
      </c>
      <c r="H1151" t="s">
        <v>124</v>
      </c>
      <c r="I1151">
        <v>81</v>
      </c>
      <c r="J1151">
        <v>135</v>
      </c>
      <c r="M1151" s="9">
        <f>(Table_3[[#This Row],[Värde]]-Table_3[[#This Row],[Total]])</f>
        <v>-9.047685547858432E-2</v>
      </c>
      <c r="N1151">
        <f>Table_3[[#This Row],[Värde]]*100</f>
        <v>2.5128433660897538</v>
      </c>
      <c r="O1151" t="str">
        <f>FIXED(Table_3[[#This Row],[Värde_num]],0)</f>
        <v>3</v>
      </c>
      <c r="P1151" t="str">
        <f>Table_3[[#This Row],[Undergrupp]]&amp;" ("&amp;Table_3[[#This Row],[Varde_heltal]]&amp;"%)"</f>
        <v>Kvinna: 18-34 år (3%)</v>
      </c>
    </row>
    <row r="1152" spans="1:16" x14ac:dyDescent="0.2">
      <c r="A1152" t="s">
        <v>0</v>
      </c>
      <c r="B1152" t="s">
        <v>100</v>
      </c>
      <c r="C1152" t="s">
        <v>85</v>
      </c>
      <c r="D1152" t="s">
        <v>4</v>
      </c>
      <c r="E1152" t="s">
        <v>28</v>
      </c>
      <c r="F1152" s="8">
        <v>4.2060941399115814E-2</v>
      </c>
      <c r="G1152" s="8">
        <v>0.11560528913948186</v>
      </c>
      <c r="H1152" t="s">
        <v>124</v>
      </c>
      <c r="I1152">
        <v>102</v>
      </c>
      <c r="J1152">
        <v>124</v>
      </c>
      <c r="M1152" s="9">
        <f>(Table_3[[#This Row],[Värde]]-Table_3[[#This Row],[Total]])</f>
        <v>-7.3544347740366042E-2</v>
      </c>
      <c r="N1152">
        <f>Table_3[[#This Row],[Värde]]*100</f>
        <v>4.2060941399115812</v>
      </c>
      <c r="O1152" t="str">
        <f>FIXED(Table_3[[#This Row],[Värde_num]],0)</f>
        <v>4</v>
      </c>
      <c r="P1152" t="str">
        <f>Table_3[[#This Row],[Undergrupp]]&amp;" ("&amp;Table_3[[#This Row],[Varde_heltal]]&amp;"%)"</f>
        <v>Kvinna: 35-49 år (4%)</v>
      </c>
    </row>
    <row r="1153" spans="1:16" x14ac:dyDescent="0.2">
      <c r="A1153" t="s">
        <v>0</v>
      </c>
      <c r="B1153" t="s">
        <v>100</v>
      </c>
      <c r="C1153" t="s">
        <v>85</v>
      </c>
      <c r="D1153" t="s">
        <v>11</v>
      </c>
      <c r="E1153" t="s">
        <v>52</v>
      </c>
      <c r="F1153" s="8">
        <v>0.17623572698170861</v>
      </c>
      <c r="G1153" s="8">
        <v>0.11560528913948186</v>
      </c>
      <c r="H1153" t="s">
        <v>123</v>
      </c>
      <c r="I1153">
        <v>155</v>
      </c>
      <c r="J1153">
        <v>190</v>
      </c>
      <c r="M1153" s="9">
        <f>(Table_3[[#This Row],[Värde]]-Table_3[[#This Row],[Total]])</f>
        <v>6.0630437842226756E-2</v>
      </c>
      <c r="N1153">
        <f>Table_3[[#This Row],[Värde]]*100</f>
        <v>17.623572698170861</v>
      </c>
      <c r="O1153" t="str">
        <f>FIXED(Table_3[[#This Row],[Värde_num]],0)</f>
        <v>18</v>
      </c>
      <c r="P1153" t="str">
        <f>Table_3[[#This Row],[Undergrupp]]&amp;" ("&amp;Table_3[[#This Row],[Varde_heltal]]&amp;"%)"</f>
        <v>Hushållsinkomst: -299k (18%)</v>
      </c>
    </row>
    <row r="1154" spans="1:16" x14ac:dyDescent="0.2">
      <c r="A1154" t="s">
        <v>0</v>
      </c>
      <c r="B1154" t="s">
        <v>100</v>
      </c>
      <c r="C1154" t="s">
        <v>85</v>
      </c>
      <c r="D1154" t="s">
        <v>11</v>
      </c>
      <c r="E1154" t="s">
        <v>53</v>
      </c>
      <c r="F1154" s="8">
        <v>6.8383977811638297E-2</v>
      </c>
      <c r="G1154" s="8">
        <v>0.11560528913948186</v>
      </c>
      <c r="H1154" t="s">
        <v>124</v>
      </c>
      <c r="I1154">
        <v>212</v>
      </c>
      <c r="J1154">
        <v>213</v>
      </c>
      <c r="M1154" s="9">
        <f>(Table_3[[#This Row],[Värde]]-Table_3[[#This Row],[Total]])</f>
        <v>-4.722131132784356E-2</v>
      </c>
      <c r="N1154">
        <f>Table_3[[#This Row],[Värde]]*100</f>
        <v>6.8383977811638292</v>
      </c>
      <c r="O1154" t="str">
        <f>FIXED(Table_3[[#This Row],[Värde_num]],0)</f>
        <v>7</v>
      </c>
      <c r="P1154" t="str">
        <f>Table_3[[#This Row],[Undergrupp]]&amp;" ("&amp;Table_3[[#This Row],[Varde_heltal]]&amp;"%)"</f>
        <v>Hushållsinkomst: 300k-499k (7%)</v>
      </c>
    </row>
    <row r="1155" spans="1:16" x14ac:dyDescent="0.2">
      <c r="A1155" t="s">
        <v>0</v>
      </c>
      <c r="B1155" t="s">
        <v>100</v>
      </c>
      <c r="C1155" t="s">
        <v>85</v>
      </c>
      <c r="D1155" t="s">
        <v>13</v>
      </c>
      <c r="E1155" t="s">
        <v>59</v>
      </c>
      <c r="F1155" s="8">
        <v>0.14310762903724553</v>
      </c>
      <c r="G1155" s="8">
        <v>0.11560528913948186</v>
      </c>
      <c r="H1155" t="s">
        <v>123</v>
      </c>
      <c r="I1155">
        <v>390</v>
      </c>
      <c r="J1155">
        <v>403</v>
      </c>
      <c r="M1155" s="9">
        <f>(Table_3[[#This Row],[Värde]]-Table_3[[#This Row],[Total]])</f>
        <v>2.750233989776367E-2</v>
      </c>
      <c r="N1155">
        <f>Table_3[[#This Row],[Värde]]*100</f>
        <v>14.310762903724553</v>
      </c>
      <c r="O1155" t="str">
        <f>FIXED(Table_3[[#This Row],[Värde_num]],0)</f>
        <v>14</v>
      </c>
      <c r="P1155" t="str">
        <f>Table_3[[#This Row],[Undergrupp]]&amp;" ("&amp;Table_3[[#This Row],[Varde_heltal]]&amp;"%)"</f>
        <v>Boende i: Storstäder och storstadsnära kommuner (14%)</v>
      </c>
    </row>
    <row r="1156" spans="1:16" x14ac:dyDescent="0.2">
      <c r="A1156" t="s">
        <v>0</v>
      </c>
      <c r="B1156" t="s">
        <v>100</v>
      </c>
      <c r="C1156" t="s">
        <v>85</v>
      </c>
      <c r="D1156" t="s">
        <v>14</v>
      </c>
      <c r="E1156" t="s">
        <v>65</v>
      </c>
      <c r="F1156" s="8">
        <v>0.1859844507621646</v>
      </c>
      <c r="G1156" s="8">
        <v>0.11560528913948186</v>
      </c>
      <c r="H1156" t="s">
        <v>123</v>
      </c>
      <c r="I1156">
        <v>204</v>
      </c>
      <c r="J1156">
        <v>203</v>
      </c>
      <c r="M1156" s="9">
        <f>(Table_3[[#This Row],[Värde]]-Table_3[[#This Row],[Total]])</f>
        <v>7.0379161622682748E-2</v>
      </c>
      <c r="N1156">
        <f>Table_3[[#This Row],[Värde]]*100</f>
        <v>18.598445076216461</v>
      </c>
      <c r="O1156" t="str">
        <f>FIXED(Table_3[[#This Row],[Värde_num]],0)</f>
        <v>19</v>
      </c>
      <c r="P1156" t="str">
        <f>Table_3[[#This Row],[Undergrupp]]&amp;" ("&amp;Table_3[[#This Row],[Varde_heltal]]&amp;"%)"</f>
        <v>Boende i: Västra (19%)</v>
      </c>
    </row>
    <row r="1157" spans="1:16" x14ac:dyDescent="0.2">
      <c r="A1157" t="s">
        <v>0</v>
      </c>
      <c r="B1157" t="s">
        <v>100</v>
      </c>
      <c r="C1157" t="s">
        <v>85</v>
      </c>
      <c r="D1157" t="s">
        <v>14</v>
      </c>
      <c r="E1157" t="s">
        <v>66</v>
      </c>
      <c r="F1157" s="8">
        <v>6.1061610528248052E-2</v>
      </c>
      <c r="G1157" s="8">
        <v>0.11560528913948186</v>
      </c>
      <c r="H1157" t="s">
        <v>124</v>
      </c>
      <c r="I1157">
        <v>166</v>
      </c>
      <c r="J1157">
        <v>170</v>
      </c>
      <c r="M1157" s="9">
        <f>(Table_3[[#This Row],[Värde]]-Table_3[[#This Row],[Total]])</f>
        <v>-5.4543678611233805E-2</v>
      </c>
      <c r="N1157">
        <f>Table_3[[#This Row],[Värde]]*100</f>
        <v>6.1061610528248051</v>
      </c>
      <c r="O1157" t="str">
        <f>FIXED(Table_3[[#This Row],[Värde_num]],0)</f>
        <v>6</v>
      </c>
      <c r="P1157" t="str">
        <f>Table_3[[#This Row],[Undergrupp]]&amp;" ("&amp;Table_3[[#This Row],[Varde_heltal]]&amp;"%)"</f>
        <v>Boende i: Norra (6%)</v>
      </c>
    </row>
    <row r="1158" spans="1:16" x14ac:dyDescent="0.2">
      <c r="A1158" t="s">
        <v>0</v>
      </c>
      <c r="B1158" t="s">
        <v>100</v>
      </c>
      <c r="C1158" t="s">
        <v>85</v>
      </c>
      <c r="D1158" t="s">
        <v>15</v>
      </c>
      <c r="E1158" t="s">
        <v>73</v>
      </c>
      <c r="F1158" s="8">
        <v>2.5084418212282463E-2</v>
      </c>
      <c r="G1158" s="8">
        <v>0.11560528913948186</v>
      </c>
      <c r="H1158" t="s">
        <v>124</v>
      </c>
      <c r="I1158">
        <v>85</v>
      </c>
      <c r="J1158">
        <v>71</v>
      </c>
      <c r="M1158" s="9">
        <f>(Table_3[[#This Row],[Värde]]-Table_3[[#This Row],[Total]])</f>
        <v>-9.052087092719939E-2</v>
      </c>
      <c r="N1158">
        <f>Table_3[[#This Row],[Värde]]*100</f>
        <v>2.5084418212282462</v>
      </c>
      <c r="O1158" t="str">
        <f>FIXED(Table_3[[#This Row],[Värde_num]],0)</f>
        <v>3</v>
      </c>
      <c r="P1158" t="str">
        <f>Table_3[[#This Row],[Undergrupp]]&amp;" ("&amp;Table_3[[#This Row],[Varde_heltal]]&amp;"%)"</f>
        <v>Partisympati: MP (3%)</v>
      </c>
    </row>
    <row r="1159" spans="1:16" x14ac:dyDescent="0.2">
      <c r="A1159" t="s">
        <v>0</v>
      </c>
      <c r="B1159" t="s">
        <v>100</v>
      </c>
      <c r="C1159" t="s">
        <v>85</v>
      </c>
      <c r="D1159" t="s">
        <v>15</v>
      </c>
      <c r="E1159" t="s">
        <v>74</v>
      </c>
      <c r="F1159" s="8">
        <v>0.20372717034744639</v>
      </c>
      <c r="G1159" s="8">
        <v>0.11560528913948186</v>
      </c>
      <c r="H1159" t="s">
        <v>123</v>
      </c>
      <c r="I1159">
        <v>152</v>
      </c>
      <c r="J1159">
        <v>192</v>
      </c>
      <c r="M1159" s="9">
        <f>(Table_3[[#This Row],[Värde]]-Table_3[[#This Row],[Total]])</f>
        <v>8.8121881207964534E-2</v>
      </c>
      <c r="N1159">
        <f>Table_3[[#This Row],[Värde]]*100</f>
        <v>20.372717034744639</v>
      </c>
      <c r="O1159" t="str">
        <f>FIXED(Table_3[[#This Row],[Värde_num]],0)</f>
        <v>20</v>
      </c>
      <c r="P1159" t="str">
        <f>Table_3[[#This Row],[Undergrupp]]&amp;" ("&amp;Table_3[[#This Row],[Varde_heltal]]&amp;"%)"</f>
        <v>Partisympati: SD (20%)</v>
      </c>
    </row>
    <row r="1160" spans="1:16" x14ac:dyDescent="0.2">
      <c r="A1160" t="s">
        <v>0</v>
      </c>
      <c r="B1160" t="s">
        <v>100</v>
      </c>
      <c r="C1160" t="s">
        <v>85</v>
      </c>
      <c r="D1160" t="s">
        <v>15</v>
      </c>
      <c r="E1160" t="s">
        <v>77</v>
      </c>
      <c r="F1160" s="8">
        <v>7.190181267938002E-2</v>
      </c>
      <c r="G1160" s="8">
        <v>0.11560528913948186</v>
      </c>
      <c r="H1160" t="s">
        <v>124</v>
      </c>
      <c r="I1160">
        <v>518</v>
      </c>
      <c r="J1160">
        <v>441</v>
      </c>
      <c r="M1160" s="9">
        <f>(Table_3[[#This Row],[Värde]]-Table_3[[#This Row],[Total]])</f>
        <v>-4.3703476460101837E-2</v>
      </c>
      <c r="N1160">
        <f>Table_3[[#This Row],[Värde]]*100</f>
        <v>7.1901812679380024</v>
      </c>
      <c r="O1160" t="str">
        <f>FIXED(Table_3[[#This Row],[Värde_num]],0)</f>
        <v>7</v>
      </c>
      <c r="P1160" t="str">
        <f>Table_3[[#This Row],[Undergrupp]]&amp;" ("&amp;Table_3[[#This Row],[Varde_heltal]]&amp;"%)"</f>
        <v>Partisympati: S+V+MP+C (7%)</v>
      </c>
    </row>
    <row r="1161" spans="1:16" x14ac:dyDescent="0.2">
      <c r="A1161" t="s">
        <v>0</v>
      </c>
      <c r="B1161" t="s">
        <v>100</v>
      </c>
      <c r="C1161" t="s">
        <v>86</v>
      </c>
      <c r="D1161" t="s">
        <v>2</v>
      </c>
      <c r="E1161" t="s">
        <v>22</v>
      </c>
      <c r="F1161" s="8">
        <v>0.18886283211059129</v>
      </c>
      <c r="G1161" s="8">
        <v>0.14186122180980631</v>
      </c>
      <c r="H1161" t="s">
        <v>123</v>
      </c>
      <c r="I1161">
        <v>357</v>
      </c>
      <c r="J1161">
        <v>239</v>
      </c>
      <c r="M1161" s="9">
        <f>(Table_3[[#This Row],[Värde]]-Table_3[[#This Row],[Total]])</f>
        <v>4.7001610300784979E-2</v>
      </c>
      <c r="N1161">
        <f>Table_3[[#This Row],[Värde]]*100</f>
        <v>18.88628321105913</v>
      </c>
      <c r="O1161" t="str">
        <f>FIXED(Table_3[[#This Row],[Värde_num]],0)</f>
        <v>19</v>
      </c>
      <c r="P1161" t="str">
        <f>Table_3[[#This Row],[Undergrupp]]&amp;" ("&amp;Table_3[[#This Row],[Varde_heltal]]&amp;"%)"</f>
        <v>Ålder: 65-84 år (19%)</v>
      </c>
    </row>
    <row r="1162" spans="1:16" x14ac:dyDescent="0.2">
      <c r="A1162" t="s">
        <v>0</v>
      </c>
      <c r="B1162" t="s">
        <v>100</v>
      </c>
      <c r="C1162" t="s">
        <v>86</v>
      </c>
      <c r="D1162" t="s">
        <v>3</v>
      </c>
      <c r="E1162" t="s">
        <v>26</v>
      </c>
      <c r="F1162" s="8">
        <v>0.20791219348909276</v>
      </c>
      <c r="G1162" s="8">
        <v>0.14186122180980631</v>
      </c>
      <c r="H1162" t="s">
        <v>123</v>
      </c>
      <c r="I1162">
        <v>175</v>
      </c>
      <c r="J1162">
        <v>115</v>
      </c>
      <c r="M1162" s="9">
        <f>(Table_3[[#This Row],[Värde]]-Table_3[[#This Row],[Total]])</f>
        <v>6.6050971679286447E-2</v>
      </c>
      <c r="N1162">
        <f>Table_3[[#This Row],[Värde]]*100</f>
        <v>20.791219348909276</v>
      </c>
      <c r="O1162" t="str">
        <f>FIXED(Table_3[[#This Row],[Värde_num]],0)</f>
        <v>21</v>
      </c>
      <c r="P1162" t="str">
        <f>Table_3[[#This Row],[Undergrupp]]&amp;" ("&amp;Table_3[[#This Row],[Varde_heltal]]&amp;"%)"</f>
        <v>Man: 65-84 år (21%)</v>
      </c>
    </row>
    <row r="1163" spans="1:16" x14ac:dyDescent="0.2">
      <c r="A1163" t="s">
        <v>0</v>
      </c>
      <c r="B1163" t="s">
        <v>100</v>
      </c>
      <c r="C1163" t="s">
        <v>86</v>
      </c>
      <c r="D1163" t="s">
        <v>6</v>
      </c>
      <c r="E1163" t="s">
        <v>33</v>
      </c>
      <c r="F1163" s="8">
        <v>8.149611431927177E-2</v>
      </c>
      <c r="G1163" s="8">
        <v>0.14186122180980631</v>
      </c>
      <c r="H1163" t="s">
        <v>124</v>
      </c>
      <c r="I1163">
        <v>80</v>
      </c>
      <c r="J1163">
        <v>146</v>
      </c>
      <c r="M1163" s="9">
        <f>(Table_3[[#This Row],[Värde]]-Table_3[[#This Row],[Total]])</f>
        <v>-6.0365107490534545E-2</v>
      </c>
      <c r="N1163">
        <f>Table_3[[#This Row],[Värde]]*100</f>
        <v>8.1496114319271769</v>
      </c>
      <c r="O1163" t="str">
        <f>FIXED(Table_3[[#This Row],[Värde_num]],0)</f>
        <v>8</v>
      </c>
      <c r="P1163" t="str">
        <f>Table_3[[#This Row],[Undergrupp]]&amp;" ("&amp;Table_3[[#This Row],[Varde_heltal]]&amp;"%)"</f>
        <v>Sysselsättning: Studerande (8%)</v>
      </c>
    </row>
    <row r="1164" spans="1:16" x14ac:dyDescent="0.2">
      <c r="A1164" t="s">
        <v>0</v>
      </c>
      <c r="B1164" t="s">
        <v>100</v>
      </c>
      <c r="C1164" t="s">
        <v>86</v>
      </c>
      <c r="D1164" t="s">
        <v>6</v>
      </c>
      <c r="E1164" t="s">
        <v>37</v>
      </c>
      <c r="F1164" s="8">
        <v>0.18593631009694969</v>
      </c>
      <c r="G1164" s="8">
        <v>0.14186122180980631</v>
      </c>
      <c r="H1164" t="s">
        <v>123</v>
      </c>
      <c r="I1164">
        <v>328</v>
      </c>
      <c r="J1164">
        <v>224</v>
      </c>
      <c r="M1164" s="9">
        <f>(Table_3[[#This Row],[Värde]]-Table_3[[#This Row],[Total]])</f>
        <v>4.4075088287143377E-2</v>
      </c>
      <c r="N1164">
        <f>Table_3[[#This Row],[Värde]]*100</f>
        <v>18.59363100969497</v>
      </c>
      <c r="O1164" t="str">
        <f>FIXED(Table_3[[#This Row],[Värde_num]],0)</f>
        <v>19</v>
      </c>
      <c r="P1164" t="str">
        <f>Table_3[[#This Row],[Undergrupp]]&amp;" ("&amp;Table_3[[#This Row],[Varde_heltal]]&amp;"%)"</f>
        <v>Sysselsättning: Pensionär (19%)</v>
      </c>
    </row>
    <row r="1165" spans="1:16" x14ac:dyDescent="0.2">
      <c r="A1165" t="s">
        <v>0</v>
      </c>
      <c r="B1165" t="s">
        <v>100</v>
      </c>
      <c r="C1165" t="s">
        <v>86</v>
      </c>
      <c r="D1165" t="s">
        <v>11</v>
      </c>
      <c r="E1165" t="s">
        <v>54</v>
      </c>
      <c r="F1165" s="8">
        <v>9.7531397632517544E-2</v>
      </c>
      <c r="G1165" s="8">
        <v>0.14186122180980631</v>
      </c>
      <c r="H1165" t="s">
        <v>124</v>
      </c>
      <c r="I1165">
        <v>242</v>
      </c>
      <c r="J1165">
        <v>217</v>
      </c>
      <c r="M1165" s="9">
        <f>(Table_3[[#This Row],[Värde]]-Table_3[[#This Row],[Total]])</f>
        <v>-4.4329824177288771E-2</v>
      </c>
      <c r="N1165">
        <f>Table_3[[#This Row],[Värde]]*100</f>
        <v>9.7531397632517542</v>
      </c>
      <c r="O1165" t="str">
        <f>FIXED(Table_3[[#This Row],[Värde_num]],0)</f>
        <v>10</v>
      </c>
      <c r="P1165" t="str">
        <f>Table_3[[#This Row],[Undergrupp]]&amp;" ("&amp;Table_3[[#This Row],[Varde_heltal]]&amp;"%)"</f>
        <v>Hushållsinkomst: 500k-799k (10%)</v>
      </c>
    </row>
    <row r="1166" spans="1:16" x14ac:dyDescent="0.2">
      <c r="A1166" t="s">
        <v>0</v>
      </c>
      <c r="B1166" t="s">
        <v>100</v>
      </c>
      <c r="C1166" t="s">
        <v>86</v>
      </c>
      <c r="D1166" t="s">
        <v>15</v>
      </c>
      <c r="E1166" t="s">
        <v>75</v>
      </c>
      <c r="F1166" s="8">
        <v>0.35164396671733966</v>
      </c>
      <c r="G1166" s="8">
        <v>0.14186122180980631</v>
      </c>
      <c r="H1166" t="s">
        <v>123</v>
      </c>
      <c r="I1166">
        <v>15</v>
      </c>
      <c r="J1166">
        <v>16</v>
      </c>
      <c r="M1166" s="9">
        <f>(Table_3[[#This Row],[Värde]]-Table_3[[#This Row],[Total]])</f>
        <v>0.20978274490753335</v>
      </c>
      <c r="N1166">
        <f>Table_3[[#This Row],[Värde]]*100</f>
        <v>35.164396671733968</v>
      </c>
      <c r="O1166" t="str">
        <f>FIXED(Table_3[[#This Row],[Värde_num]],0)</f>
        <v>35</v>
      </c>
      <c r="P1166" t="str">
        <f>Table_3[[#This Row],[Undergrupp]]&amp;" ("&amp;Table_3[[#This Row],[Varde_heltal]]&amp;"%)"</f>
        <v>Partisympati: Annat (35%)</v>
      </c>
    </row>
    <row r="1167" spans="1:16" x14ac:dyDescent="0.2">
      <c r="A1167" t="s">
        <v>0</v>
      </c>
      <c r="B1167" t="s">
        <v>100</v>
      </c>
      <c r="C1167" t="s">
        <v>87</v>
      </c>
      <c r="D1167" t="s">
        <v>1</v>
      </c>
      <c r="E1167" t="s">
        <v>17</v>
      </c>
      <c r="F1167" s="8">
        <v>0.5475200786011265</v>
      </c>
      <c r="G1167" s="8">
        <v>0.62989254777842529</v>
      </c>
      <c r="H1167" t="s">
        <v>124</v>
      </c>
      <c r="I1167">
        <v>503</v>
      </c>
      <c r="J1167">
        <v>512</v>
      </c>
      <c r="M1167" s="9">
        <f>(Table_3[[#This Row],[Värde]]-Table_3[[#This Row],[Total]])</f>
        <v>-8.237246917729879E-2</v>
      </c>
      <c r="N1167">
        <f>Table_3[[#This Row],[Värde]]*100</f>
        <v>54.752007860112649</v>
      </c>
      <c r="O1167" t="str">
        <f>FIXED(Table_3[[#This Row],[Värde_num]],0)</f>
        <v>55</v>
      </c>
      <c r="P1167" t="str">
        <f>Table_3[[#This Row],[Undergrupp]]&amp;" ("&amp;Table_3[[#This Row],[Varde_heltal]]&amp;"%)"</f>
        <v>Kön: Man (55%)</v>
      </c>
    </row>
    <row r="1168" spans="1:16" x14ac:dyDescent="0.2">
      <c r="A1168" t="s">
        <v>0</v>
      </c>
      <c r="B1168" t="s">
        <v>100</v>
      </c>
      <c r="C1168" t="s">
        <v>87</v>
      </c>
      <c r="D1168" t="s">
        <v>1</v>
      </c>
      <c r="E1168" t="s">
        <v>18</v>
      </c>
      <c r="F1168" s="8">
        <v>0.71367716426742145</v>
      </c>
      <c r="G1168" s="8">
        <v>0.62989254777842529</v>
      </c>
      <c r="H1168" t="s">
        <v>123</v>
      </c>
      <c r="I1168">
        <v>512</v>
      </c>
      <c r="J1168">
        <v>503</v>
      </c>
      <c r="M1168" s="9">
        <f>(Table_3[[#This Row],[Värde]]-Table_3[[#This Row],[Total]])</f>
        <v>8.3784616488996155E-2</v>
      </c>
      <c r="N1168">
        <f>Table_3[[#This Row],[Värde]]*100</f>
        <v>71.367716426742149</v>
      </c>
      <c r="O1168" t="str">
        <f>FIXED(Table_3[[#This Row],[Värde_num]],0)</f>
        <v>71</v>
      </c>
      <c r="P1168" t="str">
        <f>Table_3[[#This Row],[Undergrupp]]&amp;" ("&amp;Table_3[[#This Row],[Varde_heltal]]&amp;"%)"</f>
        <v>Kön: Kvinna (71%)</v>
      </c>
    </row>
    <row r="1169" spans="1:16" x14ac:dyDescent="0.2">
      <c r="A1169" t="s">
        <v>0</v>
      </c>
      <c r="B1169" t="s">
        <v>100</v>
      </c>
      <c r="C1169" t="s">
        <v>87</v>
      </c>
      <c r="D1169" t="s">
        <v>3</v>
      </c>
      <c r="E1169" t="s">
        <v>23</v>
      </c>
      <c r="F1169" s="8">
        <v>0.54027222735300684</v>
      </c>
      <c r="G1169" s="8">
        <v>0.62989254777842529</v>
      </c>
      <c r="H1169" t="s">
        <v>124</v>
      </c>
      <c r="I1169">
        <v>62</v>
      </c>
      <c r="J1169">
        <v>144</v>
      </c>
      <c r="M1169" s="9">
        <f>(Table_3[[#This Row],[Värde]]-Table_3[[#This Row],[Total]])</f>
        <v>-8.9620320425418454E-2</v>
      </c>
      <c r="N1169">
        <f>Table_3[[#This Row],[Värde]]*100</f>
        <v>54.027222735300683</v>
      </c>
      <c r="O1169" t="str">
        <f>FIXED(Table_3[[#This Row],[Värde_num]],0)</f>
        <v>54</v>
      </c>
      <c r="P1169" t="str">
        <f>Table_3[[#This Row],[Undergrupp]]&amp;" ("&amp;Table_3[[#This Row],[Varde_heltal]]&amp;"%)"</f>
        <v>Man: 18-34 år (54%)</v>
      </c>
    </row>
    <row r="1170" spans="1:16" x14ac:dyDescent="0.2">
      <c r="A1170" t="s">
        <v>0</v>
      </c>
      <c r="B1170" t="s">
        <v>100</v>
      </c>
      <c r="C1170" t="s">
        <v>87</v>
      </c>
      <c r="D1170" t="s">
        <v>3</v>
      </c>
      <c r="E1170" t="s">
        <v>26</v>
      </c>
      <c r="F1170" s="8">
        <v>0.51113753406548446</v>
      </c>
      <c r="G1170" s="8">
        <v>0.62989254777842529</v>
      </c>
      <c r="H1170" t="s">
        <v>124</v>
      </c>
      <c r="I1170">
        <v>175</v>
      </c>
      <c r="J1170">
        <v>115</v>
      </c>
      <c r="M1170" s="9">
        <f>(Table_3[[#This Row],[Värde]]-Table_3[[#This Row],[Total]])</f>
        <v>-0.11875501371294084</v>
      </c>
      <c r="N1170">
        <f>Table_3[[#This Row],[Värde]]*100</f>
        <v>51.113753406548447</v>
      </c>
      <c r="O1170" t="str">
        <f>FIXED(Table_3[[#This Row],[Värde_num]],0)</f>
        <v>51</v>
      </c>
      <c r="P1170" t="str">
        <f>Table_3[[#This Row],[Undergrupp]]&amp;" ("&amp;Table_3[[#This Row],[Varde_heltal]]&amp;"%)"</f>
        <v>Man: 65-84 år (51%)</v>
      </c>
    </row>
    <row r="1171" spans="1:16" x14ac:dyDescent="0.2">
      <c r="A1171" t="s">
        <v>0</v>
      </c>
      <c r="B1171" t="s">
        <v>100</v>
      </c>
      <c r="C1171" t="s">
        <v>87</v>
      </c>
      <c r="D1171" t="s">
        <v>4</v>
      </c>
      <c r="E1171" t="s">
        <v>27</v>
      </c>
      <c r="F1171" s="8">
        <v>0.71481186169490318</v>
      </c>
      <c r="G1171" s="8">
        <v>0.62989254777842529</v>
      </c>
      <c r="H1171" t="s">
        <v>123</v>
      </c>
      <c r="I1171">
        <v>81</v>
      </c>
      <c r="J1171">
        <v>135</v>
      </c>
      <c r="M1171" s="9">
        <f>(Table_3[[#This Row],[Värde]]-Table_3[[#This Row],[Total]])</f>
        <v>8.491931391647789E-2</v>
      </c>
      <c r="N1171">
        <f>Table_3[[#This Row],[Värde]]*100</f>
        <v>71.481186169490314</v>
      </c>
      <c r="O1171" t="str">
        <f>FIXED(Table_3[[#This Row],[Värde_num]],0)</f>
        <v>71</v>
      </c>
      <c r="P1171" t="str">
        <f>Table_3[[#This Row],[Undergrupp]]&amp;" ("&amp;Table_3[[#This Row],[Varde_heltal]]&amp;"%)"</f>
        <v>Kvinna: 18-34 år (71%)</v>
      </c>
    </row>
    <row r="1172" spans="1:16" x14ac:dyDescent="0.2">
      <c r="A1172" t="s">
        <v>0</v>
      </c>
      <c r="B1172" t="s">
        <v>100</v>
      </c>
      <c r="C1172" t="s">
        <v>87</v>
      </c>
      <c r="D1172" t="s">
        <v>4</v>
      </c>
      <c r="E1172" t="s">
        <v>28</v>
      </c>
      <c r="F1172" s="8">
        <v>0.74703668611618479</v>
      </c>
      <c r="G1172" s="8">
        <v>0.62989254777842529</v>
      </c>
      <c r="H1172" t="s">
        <v>123</v>
      </c>
      <c r="I1172">
        <v>102</v>
      </c>
      <c r="J1172">
        <v>124</v>
      </c>
      <c r="M1172" s="9">
        <f>(Table_3[[#This Row],[Värde]]-Table_3[[#This Row],[Total]])</f>
        <v>0.1171441383377595</v>
      </c>
      <c r="N1172">
        <f>Table_3[[#This Row],[Värde]]*100</f>
        <v>74.703668611618482</v>
      </c>
      <c r="O1172" t="str">
        <f>FIXED(Table_3[[#This Row],[Värde_num]],0)</f>
        <v>75</v>
      </c>
      <c r="P1172" t="str">
        <f>Table_3[[#This Row],[Undergrupp]]&amp;" ("&amp;Table_3[[#This Row],[Varde_heltal]]&amp;"%)"</f>
        <v>Kvinna: 35-49 år (75%)</v>
      </c>
    </row>
    <row r="1173" spans="1:16" x14ac:dyDescent="0.2">
      <c r="A1173" t="s">
        <v>0</v>
      </c>
      <c r="B1173" t="s">
        <v>100</v>
      </c>
      <c r="C1173" t="s">
        <v>87</v>
      </c>
      <c r="D1173" t="s">
        <v>6</v>
      </c>
      <c r="E1173" t="s">
        <v>39</v>
      </c>
      <c r="F1173" s="8">
        <v>0.79713416610173038</v>
      </c>
      <c r="G1173" s="8">
        <v>0.62989254777842529</v>
      </c>
      <c r="H1173" t="s">
        <v>123</v>
      </c>
      <c r="I1173">
        <v>66</v>
      </c>
      <c r="J1173">
        <v>74</v>
      </c>
      <c r="M1173" s="9">
        <f>(Table_3[[#This Row],[Värde]]-Table_3[[#This Row],[Total]])</f>
        <v>0.16724161832330509</v>
      </c>
      <c r="N1173">
        <f>Table_3[[#This Row],[Värde]]*100</f>
        <v>79.713416610173041</v>
      </c>
      <c r="O1173" t="str">
        <f>FIXED(Table_3[[#This Row],[Värde_num]],0)</f>
        <v>80</v>
      </c>
      <c r="P1173" t="str">
        <f>Table_3[[#This Row],[Undergrupp]]&amp;" ("&amp;Table_3[[#This Row],[Varde_heltal]]&amp;"%)"</f>
        <v>Sysselsättning: Annan (80%)</v>
      </c>
    </row>
    <row r="1174" spans="1:16" x14ac:dyDescent="0.2">
      <c r="A1174" t="s">
        <v>0</v>
      </c>
      <c r="B1174" t="s">
        <v>100</v>
      </c>
      <c r="C1174" t="s">
        <v>87</v>
      </c>
      <c r="D1174" t="s">
        <v>12</v>
      </c>
      <c r="E1174" t="s">
        <v>57</v>
      </c>
      <c r="F1174" s="8">
        <v>0.74573765607392506</v>
      </c>
      <c r="G1174" s="8">
        <v>0.62989254777842529</v>
      </c>
      <c r="H1174" t="s">
        <v>123</v>
      </c>
      <c r="I1174">
        <v>175</v>
      </c>
      <c r="J1174">
        <v>199</v>
      </c>
      <c r="M1174" s="9">
        <f>(Table_3[[#This Row],[Värde]]-Table_3[[#This Row],[Total]])</f>
        <v>0.11584510829549977</v>
      </c>
      <c r="N1174">
        <f>Table_3[[#This Row],[Värde]]*100</f>
        <v>74.573765607392502</v>
      </c>
      <c r="O1174" t="str">
        <f>FIXED(Table_3[[#This Row],[Värde_num]],0)</f>
        <v>75</v>
      </c>
      <c r="P1174" t="str">
        <f>Table_3[[#This Row],[Undergrupp]]&amp;" ("&amp;Table_3[[#This Row],[Varde_heltal]]&amp;"%)"</f>
        <v>Civilstånd: Sambo (75%)</v>
      </c>
    </row>
    <row r="1175" spans="1:16" x14ac:dyDescent="0.2">
      <c r="A1175" t="s">
        <v>0</v>
      </c>
      <c r="B1175" t="s">
        <v>100</v>
      </c>
      <c r="C1175" t="s">
        <v>87</v>
      </c>
      <c r="D1175" t="s">
        <v>12</v>
      </c>
      <c r="E1175" t="s">
        <v>58</v>
      </c>
      <c r="F1175" s="8">
        <v>0.5640574738660471</v>
      </c>
      <c r="G1175" s="8">
        <v>0.62989254777842529</v>
      </c>
      <c r="H1175" t="s">
        <v>124</v>
      </c>
      <c r="I1175">
        <v>330</v>
      </c>
      <c r="J1175">
        <v>355</v>
      </c>
      <c r="M1175" s="9">
        <f>(Table_3[[#This Row],[Värde]]-Table_3[[#This Row],[Total]])</f>
        <v>-6.5835073912378195E-2</v>
      </c>
      <c r="N1175">
        <f>Table_3[[#This Row],[Värde]]*100</f>
        <v>56.405747386604709</v>
      </c>
      <c r="O1175" t="str">
        <f>FIXED(Table_3[[#This Row],[Värde_num]],0)</f>
        <v>56</v>
      </c>
      <c r="P1175" t="str">
        <f>Table_3[[#This Row],[Undergrupp]]&amp;" ("&amp;Table_3[[#This Row],[Varde_heltal]]&amp;"%)"</f>
        <v>Civilstånd: Annat (56%)</v>
      </c>
    </row>
    <row r="1176" spans="1:16" x14ac:dyDescent="0.2">
      <c r="A1176" t="s">
        <v>0</v>
      </c>
      <c r="B1176" t="s">
        <v>100</v>
      </c>
      <c r="C1176" t="s">
        <v>87</v>
      </c>
      <c r="D1176" t="s">
        <v>13</v>
      </c>
      <c r="E1176" t="s">
        <v>60</v>
      </c>
      <c r="F1176" s="8">
        <v>0.67694533884853669</v>
      </c>
      <c r="G1176" s="8">
        <v>0.62989254777842529</v>
      </c>
      <c r="H1176" t="s">
        <v>123</v>
      </c>
      <c r="I1176">
        <v>335</v>
      </c>
      <c r="J1176">
        <v>326</v>
      </c>
      <c r="M1176" s="9">
        <f>(Table_3[[#This Row],[Värde]]-Table_3[[#This Row],[Total]])</f>
        <v>4.7052791070111399E-2</v>
      </c>
      <c r="N1176">
        <f>Table_3[[#This Row],[Värde]]*100</f>
        <v>67.694533884853669</v>
      </c>
      <c r="O1176" t="str">
        <f>FIXED(Table_3[[#This Row],[Värde_num]],0)</f>
        <v>68</v>
      </c>
      <c r="P1176" t="str">
        <f>Table_3[[#This Row],[Undergrupp]]&amp;" ("&amp;Table_3[[#This Row],[Varde_heltal]]&amp;"%)"</f>
        <v>Boende i: Större städer och kommuner nära större stad (68%)</v>
      </c>
    </row>
    <row r="1177" spans="1:16" x14ac:dyDescent="0.2">
      <c r="A1177" t="s">
        <v>0</v>
      </c>
      <c r="B1177" t="s">
        <v>100</v>
      </c>
      <c r="C1177" t="s">
        <v>87</v>
      </c>
      <c r="D1177" t="s">
        <v>15</v>
      </c>
      <c r="E1177" t="s">
        <v>67</v>
      </c>
      <c r="F1177" s="8">
        <v>0.55181665105533206</v>
      </c>
      <c r="G1177" s="8">
        <v>0.62989254777842529</v>
      </c>
      <c r="H1177" t="s">
        <v>124</v>
      </c>
      <c r="I1177">
        <v>146</v>
      </c>
      <c r="J1177">
        <v>157</v>
      </c>
      <c r="M1177" s="9">
        <f>(Table_3[[#This Row],[Värde]]-Table_3[[#This Row],[Total]])</f>
        <v>-7.807589672309323E-2</v>
      </c>
      <c r="N1177">
        <f>Table_3[[#This Row],[Värde]]*100</f>
        <v>55.181665105533206</v>
      </c>
      <c r="O1177" t="str">
        <f>FIXED(Table_3[[#This Row],[Värde_num]],0)</f>
        <v>55</v>
      </c>
      <c r="P1177" t="str">
        <f>Table_3[[#This Row],[Undergrupp]]&amp;" ("&amp;Table_3[[#This Row],[Varde_heltal]]&amp;"%)"</f>
        <v>Partisympati: M (55%)</v>
      </c>
    </row>
    <row r="1178" spans="1:16" x14ac:dyDescent="0.2">
      <c r="A1178" t="s">
        <v>0</v>
      </c>
      <c r="B1178" t="s">
        <v>100</v>
      </c>
      <c r="C1178" t="s">
        <v>87</v>
      </c>
      <c r="D1178" t="s">
        <v>15</v>
      </c>
      <c r="E1178" t="s">
        <v>69</v>
      </c>
      <c r="F1178" s="8">
        <v>0.80853509923155797</v>
      </c>
      <c r="G1178" s="8">
        <v>0.62989254777842529</v>
      </c>
      <c r="H1178" t="s">
        <v>123</v>
      </c>
      <c r="I1178">
        <v>55</v>
      </c>
      <c r="J1178">
        <v>34</v>
      </c>
      <c r="M1178" s="9">
        <f>(Table_3[[#This Row],[Värde]]-Table_3[[#This Row],[Total]])</f>
        <v>0.17864255145313268</v>
      </c>
      <c r="N1178">
        <f>Table_3[[#This Row],[Värde]]*100</f>
        <v>80.853509923155798</v>
      </c>
      <c r="O1178" t="str">
        <f>FIXED(Table_3[[#This Row],[Värde_num]],0)</f>
        <v>81</v>
      </c>
      <c r="P1178" t="str">
        <f>Table_3[[#This Row],[Undergrupp]]&amp;" ("&amp;Table_3[[#This Row],[Varde_heltal]]&amp;"%)"</f>
        <v>Partisympati: C (81%)</v>
      </c>
    </row>
    <row r="1179" spans="1:16" x14ac:dyDescent="0.2">
      <c r="A1179" t="s">
        <v>0</v>
      </c>
      <c r="B1179" t="s">
        <v>100</v>
      </c>
      <c r="C1179" t="s">
        <v>87</v>
      </c>
      <c r="D1179" t="s">
        <v>15</v>
      </c>
      <c r="E1179" t="s">
        <v>72</v>
      </c>
      <c r="F1179" s="8">
        <v>0.76353554584445249</v>
      </c>
      <c r="G1179" s="8">
        <v>0.62989254777842529</v>
      </c>
      <c r="H1179" t="s">
        <v>123</v>
      </c>
      <c r="I1179">
        <v>79</v>
      </c>
      <c r="J1179">
        <v>63</v>
      </c>
      <c r="M1179" s="9">
        <f>(Table_3[[#This Row],[Värde]]-Table_3[[#This Row],[Total]])</f>
        <v>0.1336429980660272</v>
      </c>
      <c r="N1179">
        <f>Table_3[[#This Row],[Värde]]*100</f>
        <v>76.353554584445249</v>
      </c>
      <c r="O1179" t="str">
        <f>FIXED(Table_3[[#This Row],[Värde_num]],0)</f>
        <v>76</v>
      </c>
      <c r="P1179" t="str">
        <f>Table_3[[#This Row],[Undergrupp]]&amp;" ("&amp;Table_3[[#This Row],[Varde_heltal]]&amp;"%)"</f>
        <v>Partisympati: V (76%)</v>
      </c>
    </row>
    <row r="1180" spans="1:16" x14ac:dyDescent="0.2">
      <c r="A1180" t="s">
        <v>0</v>
      </c>
      <c r="B1180" t="s">
        <v>100</v>
      </c>
      <c r="C1180" t="s">
        <v>87</v>
      </c>
      <c r="D1180" t="s">
        <v>15</v>
      </c>
      <c r="E1180" t="s">
        <v>73</v>
      </c>
      <c r="F1180" s="8">
        <v>0.83263479582519617</v>
      </c>
      <c r="G1180" s="8">
        <v>0.62989254777842529</v>
      </c>
      <c r="H1180" t="s">
        <v>123</v>
      </c>
      <c r="I1180">
        <v>85</v>
      </c>
      <c r="J1180">
        <v>71</v>
      </c>
      <c r="M1180" s="9">
        <f>(Table_3[[#This Row],[Värde]]-Table_3[[#This Row],[Total]])</f>
        <v>0.20274224804677088</v>
      </c>
      <c r="N1180">
        <f>Table_3[[#This Row],[Värde]]*100</f>
        <v>83.263479582519622</v>
      </c>
      <c r="O1180" t="str">
        <f>FIXED(Table_3[[#This Row],[Värde_num]],0)</f>
        <v>83</v>
      </c>
      <c r="P1180" t="str">
        <f>Table_3[[#This Row],[Undergrupp]]&amp;" ("&amp;Table_3[[#This Row],[Varde_heltal]]&amp;"%)"</f>
        <v>Partisympati: MP (83%)</v>
      </c>
    </row>
    <row r="1181" spans="1:16" x14ac:dyDescent="0.2">
      <c r="A1181" t="s">
        <v>0</v>
      </c>
      <c r="B1181" t="s">
        <v>100</v>
      </c>
      <c r="C1181" t="s">
        <v>87</v>
      </c>
      <c r="D1181" t="s">
        <v>15</v>
      </c>
      <c r="E1181" t="s">
        <v>74</v>
      </c>
      <c r="F1181" s="8">
        <v>0.5249124272918525</v>
      </c>
      <c r="G1181" s="8">
        <v>0.62989254777842529</v>
      </c>
      <c r="H1181" t="s">
        <v>124</v>
      </c>
      <c r="I1181">
        <v>152</v>
      </c>
      <c r="J1181">
        <v>192</v>
      </c>
      <c r="M1181" s="9">
        <f>(Table_3[[#This Row],[Värde]]-Table_3[[#This Row],[Total]])</f>
        <v>-0.10498012048657279</v>
      </c>
      <c r="N1181">
        <f>Table_3[[#This Row],[Värde]]*100</f>
        <v>52.491242729185252</v>
      </c>
      <c r="O1181" t="str">
        <f>FIXED(Table_3[[#This Row],[Värde_num]],0)</f>
        <v>52</v>
      </c>
      <c r="P1181" t="str">
        <f>Table_3[[#This Row],[Undergrupp]]&amp;" ("&amp;Table_3[[#This Row],[Varde_heltal]]&amp;"%)"</f>
        <v>Partisympati: SD (52%)</v>
      </c>
    </row>
    <row r="1182" spans="1:16" x14ac:dyDescent="0.2">
      <c r="A1182" t="s">
        <v>0</v>
      </c>
      <c r="B1182" t="s">
        <v>100</v>
      </c>
      <c r="C1182" t="s">
        <v>87</v>
      </c>
      <c r="D1182" t="s">
        <v>15</v>
      </c>
      <c r="E1182" t="s">
        <v>77</v>
      </c>
      <c r="F1182" s="8">
        <v>0.69656413044996868</v>
      </c>
      <c r="G1182" s="8">
        <v>0.62989254777842529</v>
      </c>
      <c r="H1182" t="s">
        <v>123</v>
      </c>
      <c r="I1182">
        <v>518</v>
      </c>
      <c r="J1182">
        <v>441</v>
      </c>
      <c r="M1182" s="9">
        <f>(Table_3[[#This Row],[Värde]]-Table_3[[#This Row],[Total]])</f>
        <v>6.6671582671543383E-2</v>
      </c>
      <c r="N1182">
        <f>Table_3[[#This Row],[Värde]]*100</f>
        <v>69.656413044996867</v>
      </c>
      <c r="O1182" t="str">
        <f>FIXED(Table_3[[#This Row],[Värde_num]],0)</f>
        <v>70</v>
      </c>
      <c r="P1182" t="str">
        <f>Table_3[[#This Row],[Undergrupp]]&amp;" ("&amp;Table_3[[#This Row],[Varde_heltal]]&amp;"%)"</f>
        <v>Partisympati: S+V+MP+C (70%)</v>
      </c>
    </row>
    <row r="1183" spans="1:16" x14ac:dyDescent="0.2">
      <c r="A1183" t="s">
        <v>0</v>
      </c>
      <c r="B1183" t="s">
        <v>100</v>
      </c>
      <c r="C1183" t="s">
        <v>88</v>
      </c>
      <c r="D1183" t="s">
        <v>1</v>
      </c>
      <c r="E1183" t="s">
        <v>17</v>
      </c>
      <c r="F1183" s="8">
        <v>0.29543034723402395</v>
      </c>
      <c r="G1183" s="8">
        <v>0.228246230411768</v>
      </c>
      <c r="H1183" t="s">
        <v>123</v>
      </c>
      <c r="I1183">
        <v>503</v>
      </c>
      <c r="J1183">
        <v>512</v>
      </c>
      <c r="M1183" s="9">
        <f>(Table_3[[#This Row],[Värde]]-Table_3[[#This Row],[Total]])</f>
        <v>6.7184116822255946E-2</v>
      </c>
      <c r="N1183">
        <f>Table_3[[#This Row],[Värde]]*100</f>
        <v>29.543034723402396</v>
      </c>
      <c r="O1183" t="str">
        <f>FIXED(Table_3[[#This Row],[Värde_num]],0)</f>
        <v>30</v>
      </c>
      <c r="P1183" t="str">
        <f>Table_3[[#This Row],[Undergrupp]]&amp;" ("&amp;Table_3[[#This Row],[Varde_heltal]]&amp;"%)"</f>
        <v>Kön: Man (30%)</v>
      </c>
    </row>
    <row r="1184" spans="1:16" x14ac:dyDescent="0.2">
      <c r="A1184" t="s">
        <v>0</v>
      </c>
      <c r="B1184" t="s">
        <v>100</v>
      </c>
      <c r="C1184" t="s">
        <v>88</v>
      </c>
      <c r="D1184" t="s">
        <v>1</v>
      </c>
      <c r="E1184" t="s">
        <v>18</v>
      </c>
      <c r="F1184" s="8">
        <v>0.15991034685352795</v>
      </c>
      <c r="G1184" s="8">
        <v>0.228246230411768</v>
      </c>
      <c r="H1184" t="s">
        <v>124</v>
      </c>
      <c r="I1184">
        <v>512</v>
      </c>
      <c r="J1184">
        <v>503</v>
      </c>
      <c r="M1184" s="9">
        <f>(Table_3[[#This Row],[Värde]]-Table_3[[#This Row],[Total]])</f>
        <v>-6.8335883558240051E-2</v>
      </c>
      <c r="N1184">
        <f>Table_3[[#This Row],[Värde]]*100</f>
        <v>15.991034685352796</v>
      </c>
      <c r="O1184" t="str">
        <f>FIXED(Table_3[[#This Row],[Värde_num]],0)</f>
        <v>16</v>
      </c>
      <c r="P1184" t="str">
        <f>Table_3[[#This Row],[Undergrupp]]&amp;" ("&amp;Table_3[[#This Row],[Varde_heltal]]&amp;"%)"</f>
        <v>Kön: Kvinna (16%)</v>
      </c>
    </row>
    <row r="1185" spans="1:16" x14ac:dyDescent="0.2">
      <c r="A1185" t="s">
        <v>0</v>
      </c>
      <c r="B1185" t="s">
        <v>100</v>
      </c>
      <c r="C1185" t="s">
        <v>88</v>
      </c>
      <c r="D1185" t="s">
        <v>3</v>
      </c>
      <c r="E1185" t="s">
        <v>23</v>
      </c>
      <c r="F1185" s="8">
        <v>0.34330177985024135</v>
      </c>
      <c r="G1185" s="8">
        <v>0.228246230411768</v>
      </c>
      <c r="H1185" t="s">
        <v>123</v>
      </c>
      <c r="I1185">
        <v>62</v>
      </c>
      <c r="J1185">
        <v>144</v>
      </c>
      <c r="M1185" s="9">
        <f>(Table_3[[#This Row],[Värde]]-Table_3[[#This Row],[Total]])</f>
        <v>0.11505554943847335</v>
      </c>
      <c r="N1185">
        <f>Table_3[[#This Row],[Värde]]*100</f>
        <v>34.330177985024136</v>
      </c>
      <c r="O1185" t="str">
        <f>FIXED(Table_3[[#This Row],[Värde_num]],0)</f>
        <v>34</v>
      </c>
      <c r="P1185" t="str">
        <f>Table_3[[#This Row],[Undergrupp]]&amp;" ("&amp;Table_3[[#This Row],[Varde_heltal]]&amp;"%)"</f>
        <v>Man: 18-34 år (34%)</v>
      </c>
    </row>
    <row r="1186" spans="1:16" x14ac:dyDescent="0.2">
      <c r="A1186" t="s">
        <v>0</v>
      </c>
      <c r="B1186" t="s">
        <v>100</v>
      </c>
      <c r="C1186" t="s">
        <v>88</v>
      </c>
      <c r="D1186" t="s">
        <v>4</v>
      </c>
      <c r="E1186" t="s">
        <v>28</v>
      </c>
      <c r="F1186" s="8">
        <v>0.14294346679753001</v>
      </c>
      <c r="G1186" s="8">
        <v>0.228246230411768</v>
      </c>
      <c r="H1186" t="s">
        <v>124</v>
      </c>
      <c r="I1186">
        <v>102</v>
      </c>
      <c r="J1186">
        <v>124</v>
      </c>
      <c r="M1186" s="9">
        <f>(Table_3[[#This Row],[Värde]]-Table_3[[#This Row],[Total]])</f>
        <v>-8.5302763614237997E-2</v>
      </c>
      <c r="N1186">
        <f>Table_3[[#This Row],[Värde]]*100</f>
        <v>14.294346679753001</v>
      </c>
      <c r="O1186" t="str">
        <f>FIXED(Table_3[[#This Row],[Värde_num]],0)</f>
        <v>14</v>
      </c>
      <c r="P1186" t="str">
        <f>Table_3[[#This Row],[Undergrupp]]&amp;" ("&amp;Table_3[[#This Row],[Varde_heltal]]&amp;"%)"</f>
        <v>Kvinna: 35-49 år (14%)</v>
      </c>
    </row>
    <row r="1187" spans="1:16" x14ac:dyDescent="0.2">
      <c r="A1187" t="s">
        <v>0</v>
      </c>
      <c r="B1187" t="s">
        <v>100</v>
      </c>
      <c r="C1187" t="s">
        <v>88</v>
      </c>
      <c r="D1187" t="s">
        <v>4</v>
      </c>
      <c r="E1187" t="s">
        <v>30</v>
      </c>
      <c r="F1187" s="8">
        <v>0.14200773749958551</v>
      </c>
      <c r="G1187" s="8">
        <v>0.228246230411768</v>
      </c>
      <c r="H1187" t="s">
        <v>124</v>
      </c>
      <c r="I1187">
        <v>182</v>
      </c>
      <c r="J1187">
        <v>123</v>
      </c>
      <c r="M1187" s="9">
        <f>(Table_3[[#This Row],[Värde]]-Table_3[[#This Row],[Total]])</f>
        <v>-8.6238492912182496E-2</v>
      </c>
      <c r="N1187">
        <f>Table_3[[#This Row],[Värde]]*100</f>
        <v>14.20077374995855</v>
      </c>
      <c r="O1187" t="str">
        <f>FIXED(Table_3[[#This Row],[Värde_num]],0)</f>
        <v>14</v>
      </c>
      <c r="P1187" t="str">
        <f>Table_3[[#This Row],[Undergrupp]]&amp;" ("&amp;Table_3[[#This Row],[Varde_heltal]]&amp;"%)"</f>
        <v>Kvinna: 65-84 år (14%)</v>
      </c>
    </row>
    <row r="1188" spans="1:16" x14ac:dyDescent="0.2">
      <c r="A1188" t="s">
        <v>0</v>
      </c>
      <c r="B1188" t="s">
        <v>100</v>
      </c>
      <c r="C1188" t="s">
        <v>88</v>
      </c>
      <c r="D1188" t="s">
        <v>6</v>
      </c>
      <c r="E1188" t="s">
        <v>33</v>
      </c>
      <c r="F1188" s="8">
        <v>0.3063570018124368</v>
      </c>
      <c r="G1188" s="8">
        <v>0.228246230411768</v>
      </c>
      <c r="H1188" t="s">
        <v>123</v>
      </c>
      <c r="I1188">
        <v>80</v>
      </c>
      <c r="J1188">
        <v>146</v>
      </c>
      <c r="M1188" s="9">
        <f>(Table_3[[#This Row],[Värde]]-Table_3[[#This Row],[Total]])</f>
        <v>7.8110771400668799E-2</v>
      </c>
      <c r="N1188">
        <f>Table_3[[#This Row],[Värde]]*100</f>
        <v>30.635700181243681</v>
      </c>
      <c r="O1188" t="str">
        <f>FIXED(Table_3[[#This Row],[Värde_num]],0)</f>
        <v>31</v>
      </c>
      <c r="P1188" t="str">
        <f>Table_3[[#This Row],[Undergrupp]]&amp;" ("&amp;Table_3[[#This Row],[Varde_heltal]]&amp;"%)"</f>
        <v>Sysselsättning: Studerande (31%)</v>
      </c>
    </row>
    <row r="1189" spans="1:16" x14ac:dyDescent="0.2">
      <c r="A1189" t="s">
        <v>0</v>
      </c>
      <c r="B1189" t="s">
        <v>100</v>
      </c>
      <c r="C1189" t="s">
        <v>88</v>
      </c>
      <c r="D1189" t="s">
        <v>6</v>
      </c>
      <c r="E1189" t="s">
        <v>39</v>
      </c>
      <c r="F1189" s="8">
        <v>0.10033042179080344</v>
      </c>
      <c r="G1189" s="8">
        <v>0.228246230411768</v>
      </c>
      <c r="H1189" t="s">
        <v>124</v>
      </c>
      <c r="I1189">
        <v>66</v>
      </c>
      <c r="J1189">
        <v>74</v>
      </c>
      <c r="M1189" s="9">
        <f>(Table_3[[#This Row],[Värde]]-Table_3[[#This Row],[Total]])</f>
        <v>-0.12791580862096458</v>
      </c>
      <c r="N1189">
        <f>Table_3[[#This Row],[Värde]]*100</f>
        <v>10.033042179080343</v>
      </c>
      <c r="O1189" t="str">
        <f>FIXED(Table_3[[#This Row],[Värde_num]],0)</f>
        <v>10</v>
      </c>
      <c r="P1189" t="str">
        <f>Table_3[[#This Row],[Undergrupp]]&amp;" ("&amp;Table_3[[#This Row],[Varde_heltal]]&amp;"%)"</f>
        <v>Sysselsättning: Annan (10%)</v>
      </c>
    </row>
    <row r="1190" spans="1:16" x14ac:dyDescent="0.2">
      <c r="A1190" t="s">
        <v>0</v>
      </c>
      <c r="B1190" t="s">
        <v>100</v>
      </c>
      <c r="C1190" t="s">
        <v>88</v>
      </c>
      <c r="D1190" t="s">
        <v>11</v>
      </c>
      <c r="E1190" t="s">
        <v>53</v>
      </c>
      <c r="F1190" s="8">
        <v>0.15500068726905464</v>
      </c>
      <c r="G1190" s="8">
        <v>0.228246230411768</v>
      </c>
      <c r="H1190" t="s">
        <v>124</v>
      </c>
      <c r="I1190">
        <v>212</v>
      </c>
      <c r="J1190">
        <v>213</v>
      </c>
      <c r="M1190" s="9">
        <f>(Table_3[[#This Row],[Värde]]-Table_3[[#This Row],[Total]])</f>
        <v>-7.3245543142713365E-2</v>
      </c>
      <c r="N1190">
        <f>Table_3[[#This Row],[Värde]]*100</f>
        <v>15.500068726905464</v>
      </c>
      <c r="O1190" t="str">
        <f>FIXED(Table_3[[#This Row],[Värde_num]],0)</f>
        <v>16</v>
      </c>
      <c r="P1190" t="str">
        <f>Table_3[[#This Row],[Undergrupp]]&amp;" ("&amp;Table_3[[#This Row],[Varde_heltal]]&amp;"%)"</f>
        <v>Hushållsinkomst: 300k-499k (16%)</v>
      </c>
    </row>
    <row r="1191" spans="1:16" x14ac:dyDescent="0.2">
      <c r="A1191" t="s">
        <v>0</v>
      </c>
      <c r="B1191" t="s">
        <v>100</v>
      </c>
      <c r="C1191" t="s">
        <v>88</v>
      </c>
      <c r="D1191" t="s">
        <v>12</v>
      </c>
      <c r="E1191" t="s">
        <v>57</v>
      </c>
      <c r="F1191" s="8">
        <v>0.15238872090873412</v>
      </c>
      <c r="G1191" s="8">
        <v>0.228246230411768</v>
      </c>
      <c r="H1191" t="s">
        <v>124</v>
      </c>
      <c r="I1191">
        <v>175</v>
      </c>
      <c r="J1191">
        <v>199</v>
      </c>
      <c r="M1191" s="9">
        <f>(Table_3[[#This Row],[Värde]]-Table_3[[#This Row],[Total]])</f>
        <v>-7.5857509503033882E-2</v>
      </c>
      <c r="N1191">
        <f>Table_3[[#This Row],[Värde]]*100</f>
        <v>15.238872090873413</v>
      </c>
      <c r="O1191" t="str">
        <f>FIXED(Table_3[[#This Row],[Värde_num]],0)</f>
        <v>15</v>
      </c>
      <c r="P1191" t="str">
        <f>Table_3[[#This Row],[Undergrupp]]&amp;" ("&amp;Table_3[[#This Row],[Varde_heltal]]&amp;"%)"</f>
        <v>Civilstånd: Sambo (15%)</v>
      </c>
    </row>
    <row r="1192" spans="1:16" x14ac:dyDescent="0.2">
      <c r="A1192" t="s">
        <v>0</v>
      </c>
      <c r="B1192" t="s">
        <v>100</v>
      </c>
      <c r="C1192" t="s">
        <v>88</v>
      </c>
      <c r="D1192" t="s">
        <v>12</v>
      </c>
      <c r="E1192" t="s">
        <v>58</v>
      </c>
      <c r="F1192" s="8">
        <v>0.27332247071694171</v>
      </c>
      <c r="G1192" s="8">
        <v>0.228246230411768</v>
      </c>
      <c r="H1192" t="s">
        <v>123</v>
      </c>
      <c r="I1192">
        <v>330</v>
      </c>
      <c r="J1192">
        <v>355</v>
      </c>
      <c r="M1192" s="9">
        <f>(Table_3[[#This Row],[Värde]]-Table_3[[#This Row],[Total]])</f>
        <v>4.5076240305173709E-2</v>
      </c>
      <c r="N1192">
        <f>Table_3[[#This Row],[Värde]]*100</f>
        <v>27.332247071694169</v>
      </c>
      <c r="O1192" t="str">
        <f>FIXED(Table_3[[#This Row],[Värde_num]],0)</f>
        <v>27</v>
      </c>
      <c r="P1192" t="str">
        <f>Table_3[[#This Row],[Undergrupp]]&amp;" ("&amp;Table_3[[#This Row],[Varde_heltal]]&amp;"%)"</f>
        <v>Civilstånd: Annat (27%)</v>
      </c>
    </row>
    <row r="1193" spans="1:16" x14ac:dyDescent="0.2">
      <c r="A1193" t="s">
        <v>0</v>
      </c>
      <c r="B1193" t="s">
        <v>100</v>
      </c>
      <c r="C1193" t="s">
        <v>88</v>
      </c>
      <c r="D1193" t="s">
        <v>15</v>
      </c>
      <c r="E1193" t="s">
        <v>73</v>
      </c>
      <c r="F1193" s="8">
        <v>4.726080191836754E-2</v>
      </c>
      <c r="G1193" s="8">
        <v>0.228246230411768</v>
      </c>
      <c r="H1193" t="s">
        <v>124</v>
      </c>
      <c r="I1193">
        <v>85</v>
      </c>
      <c r="J1193">
        <v>71</v>
      </c>
      <c r="M1193" s="9">
        <f>(Table_3[[#This Row],[Värde]]-Table_3[[#This Row],[Total]])</f>
        <v>-0.18098542849340046</v>
      </c>
      <c r="N1193">
        <f>Table_3[[#This Row],[Värde]]*100</f>
        <v>4.7260801918367541</v>
      </c>
      <c r="O1193" t="str">
        <f>FIXED(Table_3[[#This Row],[Värde_num]],0)</f>
        <v>5</v>
      </c>
      <c r="P1193" t="str">
        <f>Table_3[[#This Row],[Undergrupp]]&amp;" ("&amp;Table_3[[#This Row],[Varde_heltal]]&amp;"%)"</f>
        <v>Partisympati: MP (5%)</v>
      </c>
    </row>
    <row r="1194" spans="1:16" x14ac:dyDescent="0.2">
      <c r="A1194" t="s">
        <v>0</v>
      </c>
      <c r="B1194" t="s">
        <v>100</v>
      </c>
      <c r="C1194" t="s">
        <v>88</v>
      </c>
      <c r="D1194" t="s">
        <v>15</v>
      </c>
      <c r="E1194" t="s">
        <v>74</v>
      </c>
      <c r="F1194" s="8">
        <v>0.35580822792339661</v>
      </c>
      <c r="G1194" s="8">
        <v>0.228246230411768</v>
      </c>
      <c r="H1194" t="s">
        <v>123</v>
      </c>
      <c r="I1194">
        <v>152</v>
      </c>
      <c r="J1194">
        <v>192</v>
      </c>
      <c r="M1194" s="9">
        <f>(Table_3[[#This Row],[Värde]]-Table_3[[#This Row],[Total]])</f>
        <v>0.12756199751162861</v>
      </c>
      <c r="N1194">
        <f>Table_3[[#This Row],[Värde]]*100</f>
        <v>35.58082279233966</v>
      </c>
      <c r="O1194" t="str">
        <f>FIXED(Table_3[[#This Row],[Värde_num]],0)</f>
        <v>36</v>
      </c>
      <c r="P1194" t="str">
        <f>Table_3[[#This Row],[Undergrupp]]&amp;" ("&amp;Table_3[[#This Row],[Varde_heltal]]&amp;"%)"</f>
        <v>Partisympati: SD (36%)</v>
      </c>
    </row>
    <row r="1195" spans="1:16" x14ac:dyDescent="0.2">
      <c r="A1195" t="s">
        <v>0</v>
      </c>
      <c r="B1195" t="s">
        <v>100</v>
      </c>
      <c r="C1195" t="s">
        <v>88</v>
      </c>
      <c r="D1195" t="s">
        <v>15</v>
      </c>
      <c r="E1195" t="s">
        <v>77</v>
      </c>
      <c r="F1195" s="8">
        <v>0.15989611571254875</v>
      </c>
      <c r="G1195" s="8">
        <v>0.228246230411768</v>
      </c>
      <c r="H1195" t="s">
        <v>124</v>
      </c>
      <c r="I1195">
        <v>518</v>
      </c>
      <c r="J1195">
        <v>441</v>
      </c>
      <c r="M1195" s="9">
        <f>(Table_3[[#This Row],[Värde]]-Table_3[[#This Row],[Total]])</f>
        <v>-6.8350114699219255E-2</v>
      </c>
      <c r="N1195">
        <f>Table_3[[#This Row],[Värde]]*100</f>
        <v>15.989611571254875</v>
      </c>
      <c r="O1195" t="str">
        <f>FIXED(Table_3[[#This Row],[Värde_num]],0)</f>
        <v>16</v>
      </c>
      <c r="P1195" t="str">
        <f>Table_3[[#This Row],[Undergrupp]]&amp;" ("&amp;Table_3[[#This Row],[Varde_heltal]]&amp;"%)"</f>
        <v>Partisympati: S+V+MP+C (16%)</v>
      </c>
    </row>
    <row r="1196" spans="1:16" x14ac:dyDescent="0.2">
      <c r="A1196" t="s">
        <v>0</v>
      </c>
      <c r="B1196" t="s">
        <v>101</v>
      </c>
      <c r="C1196" t="s">
        <v>82</v>
      </c>
      <c r="D1196" t="s">
        <v>1</v>
      </c>
      <c r="E1196" t="s">
        <v>17</v>
      </c>
      <c r="F1196" s="8">
        <v>0.14402718339888212</v>
      </c>
      <c r="G1196" s="8">
        <v>0.21420297828768453</v>
      </c>
      <c r="H1196" t="s">
        <v>124</v>
      </c>
      <c r="I1196">
        <v>503</v>
      </c>
      <c r="J1196">
        <v>512</v>
      </c>
      <c r="M1196" s="9">
        <f>(Table_3[[#This Row],[Värde]]-Table_3[[#This Row],[Total]])</f>
        <v>-7.0175794888802406E-2</v>
      </c>
      <c r="N1196">
        <f>Table_3[[#This Row],[Värde]]*100</f>
        <v>14.402718339888212</v>
      </c>
      <c r="O1196" t="str">
        <f>FIXED(Table_3[[#This Row],[Värde_num]],0)</f>
        <v>14</v>
      </c>
      <c r="P1196" t="str">
        <f>Table_3[[#This Row],[Undergrupp]]&amp;" ("&amp;Table_3[[#This Row],[Varde_heltal]]&amp;"%)"</f>
        <v>Kön: Man (14%)</v>
      </c>
    </row>
    <row r="1197" spans="1:16" x14ac:dyDescent="0.2">
      <c r="A1197" t="s">
        <v>0</v>
      </c>
      <c r="B1197" t="s">
        <v>101</v>
      </c>
      <c r="C1197" t="s">
        <v>82</v>
      </c>
      <c r="D1197" t="s">
        <v>1</v>
      </c>
      <c r="E1197" t="s">
        <v>18</v>
      </c>
      <c r="F1197" s="8">
        <v>0.28558182755968387</v>
      </c>
      <c r="G1197" s="8">
        <v>0.21420297828768453</v>
      </c>
      <c r="H1197" t="s">
        <v>123</v>
      </c>
      <c r="I1197">
        <v>512</v>
      </c>
      <c r="J1197">
        <v>503</v>
      </c>
      <c r="M1197" s="9">
        <f>(Table_3[[#This Row],[Värde]]-Table_3[[#This Row],[Total]])</f>
        <v>7.1378849271999334E-2</v>
      </c>
      <c r="N1197">
        <f>Table_3[[#This Row],[Värde]]*100</f>
        <v>28.558182755968385</v>
      </c>
      <c r="O1197" t="str">
        <f>FIXED(Table_3[[#This Row],[Värde_num]],0)</f>
        <v>29</v>
      </c>
      <c r="P1197" t="str">
        <f>Table_3[[#This Row],[Undergrupp]]&amp;" ("&amp;Table_3[[#This Row],[Varde_heltal]]&amp;"%)"</f>
        <v>Kön: Kvinna (29%)</v>
      </c>
    </row>
    <row r="1198" spans="1:16" x14ac:dyDescent="0.2">
      <c r="A1198" t="s">
        <v>0</v>
      </c>
      <c r="B1198" t="s">
        <v>101</v>
      </c>
      <c r="C1198" t="s">
        <v>82</v>
      </c>
      <c r="D1198" t="s">
        <v>2</v>
      </c>
      <c r="E1198" t="s">
        <v>20</v>
      </c>
      <c r="F1198" s="8">
        <v>0.13784298219149962</v>
      </c>
      <c r="G1198" s="8">
        <v>0.21420297828768453</v>
      </c>
      <c r="H1198" t="s">
        <v>124</v>
      </c>
      <c r="I1198">
        <v>210</v>
      </c>
      <c r="J1198">
        <v>254</v>
      </c>
      <c r="M1198" s="9">
        <f>(Table_3[[#This Row],[Värde]]-Table_3[[#This Row],[Total]])</f>
        <v>-7.6359996096184907E-2</v>
      </c>
      <c r="N1198">
        <f>Table_3[[#This Row],[Värde]]*100</f>
        <v>13.784298219149962</v>
      </c>
      <c r="O1198" t="str">
        <f>FIXED(Table_3[[#This Row],[Värde_num]],0)</f>
        <v>14</v>
      </c>
      <c r="P1198" t="str">
        <f>Table_3[[#This Row],[Undergrupp]]&amp;" ("&amp;Table_3[[#This Row],[Varde_heltal]]&amp;"%)"</f>
        <v>Ålder: 35-49 år (14%)</v>
      </c>
    </row>
    <row r="1199" spans="1:16" x14ac:dyDescent="0.2">
      <c r="A1199" t="s">
        <v>0</v>
      </c>
      <c r="B1199" t="s">
        <v>101</v>
      </c>
      <c r="C1199" t="s">
        <v>82</v>
      </c>
      <c r="D1199" t="s">
        <v>2</v>
      </c>
      <c r="E1199" t="s">
        <v>22</v>
      </c>
      <c r="F1199" s="8">
        <v>0.29668220296946235</v>
      </c>
      <c r="G1199" s="8">
        <v>0.21420297828768453</v>
      </c>
      <c r="H1199" t="s">
        <v>123</v>
      </c>
      <c r="I1199">
        <v>357</v>
      </c>
      <c r="J1199">
        <v>239</v>
      </c>
      <c r="M1199" s="9">
        <f>(Table_3[[#This Row],[Värde]]-Table_3[[#This Row],[Total]])</f>
        <v>8.2479224681777819E-2</v>
      </c>
      <c r="N1199">
        <f>Table_3[[#This Row],[Värde]]*100</f>
        <v>29.668220296946235</v>
      </c>
      <c r="O1199" t="str">
        <f>FIXED(Table_3[[#This Row],[Värde_num]],0)</f>
        <v>30</v>
      </c>
      <c r="P1199" t="str">
        <f>Table_3[[#This Row],[Undergrupp]]&amp;" ("&amp;Table_3[[#This Row],[Varde_heltal]]&amp;"%)"</f>
        <v>Ålder: 65-84 år (30%)</v>
      </c>
    </row>
    <row r="1200" spans="1:16" x14ac:dyDescent="0.2">
      <c r="A1200" t="s">
        <v>0</v>
      </c>
      <c r="B1200" t="s">
        <v>101</v>
      </c>
      <c r="C1200" t="s">
        <v>82</v>
      </c>
      <c r="D1200" t="s">
        <v>3</v>
      </c>
      <c r="E1200" t="s">
        <v>24</v>
      </c>
      <c r="F1200" s="8">
        <v>3.3877371235676988E-2</v>
      </c>
      <c r="G1200" s="8">
        <v>0.21420297828768453</v>
      </c>
      <c r="H1200" t="s">
        <v>124</v>
      </c>
      <c r="I1200">
        <v>108</v>
      </c>
      <c r="J1200">
        <v>130</v>
      </c>
      <c r="M1200" s="9">
        <f>(Table_3[[#This Row],[Värde]]-Table_3[[#This Row],[Total]])</f>
        <v>-0.18032560705200754</v>
      </c>
      <c r="N1200">
        <f>Table_3[[#This Row],[Värde]]*100</f>
        <v>3.3877371235676987</v>
      </c>
      <c r="O1200" t="str">
        <f>FIXED(Table_3[[#This Row],[Värde_num]],0)</f>
        <v>3</v>
      </c>
      <c r="P1200" t="str">
        <f>Table_3[[#This Row],[Undergrupp]]&amp;" ("&amp;Table_3[[#This Row],[Varde_heltal]]&amp;"%)"</f>
        <v>Man: 35-49 år (3%)</v>
      </c>
    </row>
    <row r="1201" spans="1:16" x14ac:dyDescent="0.2">
      <c r="A1201" t="s">
        <v>0</v>
      </c>
      <c r="B1201" t="s">
        <v>101</v>
      </c>
      <c r="C1201" t="s">
        <v>82</v>
      </c>
      <c r="D1201" t="s">
        <v>3</v>
      </c>
      <c r="E1201" t="s">
        <v>25</v>
      </c>
      <c r="F1201" s="8">
        <v>0.14528388946437817</v>
      </c>
      <c r="G1201" s="8">
        <v>0.21420297828768453</v>
      </c>
      <c r="H1201" t="s">
        <v>124</v>
      </c>
      <c r="I1201">
        <v>158</v>
      </c>
      <c r="J1201">
        <v>123</v>
      </c>
      <c r="M1201" s="9">
        <f>(Table_3[[#This Row],[Värde]]-Table_3[[#This Row],[Total]])</f>
        <v>-6.8919088823306357E-2</v>
      </c>
      <c r="N1201">
        <f>Table_3[[#This Row],[Värde]]*100</f>
        <v>14.528388946437817</v>
      </c>
      <c r="O1201" t="str">
        <f>FIXED(Table_3[[#This Row],[Värde_num]],0)</f>
        <v>15</v>
      </c>
      <c r="P1201" t="str">
        <f>Table_3[[#This Row],[Undergrupp]]&amp;" ("&amp;Table_3[[#This Row],[Varde_heltal]]&amp;"%)"</f>
        <v>Man: 50-64 år (15%)</v>
      </c>
    </row>
    <row r="1202" spans="1:16" x14ac:dyDescent="0.2">
      <c r="A1202" t="s">
        <v>0</v>
      </c>
      <c r="B1202" t="s">
        <v>101</v>
      </c>
      <c r="C1202" t="s">
        <v>82</v>
      </c>
      <c r="D1202" t="s">
        <v>4</v>
      </c>
      <c r="E1202" t="s">
        <v>29</v>
      </c>
      <c r="F1202" s="8">
        <v>0.30893344608840906</v>
      </c>
      <c r="G1202" s="8">
        <v>0.21420297828768453</v>
      </c>
      <c r="H1202" t="s">
        <v>123</v>
      </c>
      <c r="I1202">
        <v>147</v>
      </c>
      <c r="J1202">
        <v>120</v>
      </c>
      <c r="M1202" s="9">
        <f>(Table_3[[#This Row],[Värde]]-Table_3[[#This Row],[Total]])</f>
        <v>9.4730467800724527E-2</v>
      </c>
      <c r="N1202">
        <f>Table_3[[#This Row],[Värde]]*100</f>
        <v>30.893344608840906</v>
      </c>
      <c r="O1202" t="str">
        <f>FIXED(Table_3[[#This Row],[Värde_num]],0)</f>
        <v>31</v>
      </c>
      <c r="P1202" t="str">
        <f>Table_3[[#This Row],[Undergrupp]]&amp;" ("&amp;Table_3[[#This Row],[Varde_heltal]]&amp;"%)"</f>
        <v>Kvinna: 50-64 år (31%)</v>
      </c>
    </row>
    <row r="1203" spans="1:16" x14ac:dyDescent="0.2">
      <c r="A1203" t="s">
        <v>0</v>
      </c>
      <c r="B1203" t="s">
        <v>101</v>
      </c>
      <c r="C1203" t="s">
        <v>82</v>
      </c>
      <c r="D1203" t="s">
        <v>4</v>
      </c>
      <c r="E1203" t="s">
        <v>30</v>
      </c>
      <c r="F1203" s="8">
        <v>0.37538591948094541</v>
      </c>
      <c r="G1203" s="8">
        <v>0.21420297828768453</v>
      </c>
      <c r="H1203" t="s">
        <v>123</v>
      </c>
      <c r="I1203">
        <v>182</v>
      </c>
      <c r="J1203">
        <v>123</v>
      </c>
      <c r="M1203" s="9">
        <f>(Table_3[[#This Row],[Värde]]-Table_3[[#This Row],[Total]])</f>
        <v>0.16118294119326088</v>
      </c>
      <c r="N1203">
        <f>Table_3[[#This Row],[Värde]]*100</f>
        <v>37.538591948094542</v>
      </c>
      <c r="O1203" t="str">
        <f>FIXED(Table_3[[#This Row],[Värde_num]],0)</f>
        <v>38</v>
      </c>
      <c r="P1203" t="str">
        <f>Table_3[[#This Row],[Undergrupp]]&amp;" ("&amp;Table_3[[#This Row],[Varde_heltal]]&amp;"%)"</f>
        <v>Kvinna: 65-84 år (38%)</v>
      </c>
    </row>
    <row r="1204" spans="1:16" x14ac:dyDescent="0.2">
      <c r="A1204" t="s">
        <v>0</v>
      </c>
      <c r="B1204" t="s">
        <v>101</v>
      </c>
      <c r="C1204" t="s">
        <v>82</v>
      </c>
      <c r="D1204" t="s">
        <v>6</v>
      </c>
      <c r="E1204" t="s">
        <v>33</v>
      </c>
      <c r="F1204" s="8">
        <v>0.15236090276353159</v>
      </c>
      <c r="G1204" s="8">
        <v>0.21420297828768453</v>
      </c>
      <c r="H1204" t="s">
        <v>124</v>
      </c>
      <c r="I1204">
        <v>80</v>
      </c>
      <c r="J1204">
        <v>146</v>
      </c>
      <c r="M1204" s="9">
        <f>(Table_3[[#This Row],[Värde]]-Table_3[[#This Row],[Total]])</f>
        <v>-6.184207552415294E-2</v>
      </c>
      <c r="N1204">
        <f>Table_3[[#This Row],[Värde]]*100</f>
        <v>15.23609027635316</v>
      </c>
      <c r="O1204" t="str">
        <f>FIXED(Table_3[[#This Row],[Värde_num]],0)</f>
        <v>15</v>
      </c>
      <c r="P1204" t="str">
        <f>Table_3[[#This Row],[Undergrupp]]&amp;" ("&amp;Table_3[[#This Row],[Varde_heltal]]&amp;"%)"</f>
        <v>Sysselsättning: Studerande (15%)</v>
      </c>
    </row>
    <row r="1205" spans="1:16" x14ac:dyDescent="0.2">
      <c r="A1205" t="s">
        <v>0</v>
      </c>
      <c r="B1205" t="s">
        <v>101</v>
      </c>
      <c r="C1205" t="s">
        <v>82</v>
      </c>
      <c r="D1205" t="s">
        <v>6</v>
      </c>
      <c r="E1205" t="s">
        <v>35</v>
      </c>
      <c r="F1205" s="8">
        <v>0.16854185321285545</v>
      </c>
      <c r="G1205" s="8">
        <v>0.21420297828768453</v>
      </c>
      <c r="H1205" t="s">
        <v>124</v>
      </c>
      <c r="I1205">
        <v>291</v>
      </c>
      <c r="J1205">
        <v>269</v>
      </c>
      <c r="M1205" s="9">
        <f>(Table_3[[#This Row],[Värde]]-Table_3[[#This Row],[Total]])</f>
        <v>-4.5661125074829084E-2</v>
      </c>
      <c r="N1205">
        <f>Table_3[[#This Row],[Värde]]*100</f>
        <v>16.854185321285545</v>
      </c>
      <c r="O1205" t="str">
        <f>FIXED(Table_3[[#This Row],[Värde_num]],0)</f>
        <v>17</v>
      </c>
      <c r="P1205" t="str">
        <f>Table_3[[#This Row],[Undergrupp]]&amp;" ("&amp;Table_3[[#This Row],[Varde_heltal]]&amp;"%)"</f>
        <v>Sysselsättning: Tjänsteman (17%)</v>
      </c>
    </row>
    <row r="1206" spans="1:16" x14ac:dyDescent="0.2">
      <c r="A1206" t="s">
        <v>0</v>
      </c>
      <c r="B1206" t="s">
        <v>101</v>
      </c>
      <c r="C1206" t="s">
        <v>82</v>
      </c>
      <c r="D1206" t="s">
        <v>6</v>
      </c>
      <c r="E1206" t="s">
        <v>37</v>
      </c>
      <c r="F1206" s="8">
        <v>0.29575989808893721</v>
      </c>
      <c r="G1206" s="8">
        <v>0.21420297828768453</v>
      </c>
      <c r="H1206" t="s">
        <v>123</v>
      </c>
      <c r="I1206">
        <v>328</v>
      </c>
      <c r="J1206">
        <v>224</v>
      </c>
      <c r="M1206" s="9">
        <f>(Table_3[[#This Row],[Värde]]-Table_3[[#This Row],[Total]])</f>
        <v>8.1556919801252681E-2</v>
      </c>
      <c r="N1206">
        <f>Table_3[[#This Row],[Värde]]*100</f>
        <v>29.57598980889372</v>
      </c>
      <c r="O1206" t="str">
        <f>FIXED(Table_3[[#This Row],[Värde_num]],0)</f>
        <v>30</v>
      </c>
      <c r="P1206" t="str">
        <f>Table_3[[#This Row],[Undergrupp]]&amp;" ("&amp;Table_3[[#This Row],[Varde_heltal]]&amp;"%)"</f>
        <v>Sysselsättning: Pensionär (30%)</v>
      </c>
    </row>
    <row r="1207" spans="1:16" x14ac:dyDescent="0.2">
      <c r="A1207" t="s">
        <v>0</v>
      </c>
      <c r="B1207" t="s">
        <v>101</v>
      </c>
      <c r="C1207" t="s">
        <v>82</v>
      </c>
      <c r="D1207" t="s">
        <v>6</v>
      </c>
      <c r="E1207" t="s">
        <v>38</v>
      </c>
      <c r="F1207" s="8">
        <v>0.37903123867279154</v>
      </c>
      <c r="G1207" s="8">
        <v>0.21420297828768453</v>
      </c>
      <c r="H1207" t="s">
        <v>123</v>
      </c>
      <c r="I1207">
        <v>34</v>
      </c>
      <c r="J1207">
        <v>53</v>
      </c>
      <c r="M1207" s="9">
        <f>(Table_3[[#This Row],[Värde]]-Table_3[[#This Row],[Total]])</f>
        <v>0.16482826038510701</v>
      </c>
      <c r="N1207">
        <f>Table_3[[#This Row],[Värde]]*100</f>
        <v>37.903123867279156</v>
      </c>
      <c r="O1207" t="str">
        <f>FIXED(Table_3[[#This Row],[Värde_num]],0)</f>
        <v>38</v>
      </c>
      <c r="P1207" t="str">
        <f>Table_3[[#This Row],[Undergrupp]]&amp;" ("&amp;Table_3[[#This Row],[Varde_heltal]]&amp;"%)"</f>
        <v>Sysselsättning: Arbetssökande (38%)</v>
      </c>
    </row>
    <row r="1208" spans="1:16" x14ac:dyDescent="0.2">
      <c r="A1208" t="s">
        <v>0</v>
      </c>
      <c r="B1208" t="s">
        <v>101</v>
      </c>
      <c r="C1208" t="s">
        <v>82</v>
      </c>
      <c r="D1208" t="s">
        <v>9</v>
      </c>
      <c r="E1208" t="s">
        <v>46</v>
      </c>
      <c r="F1208" s="8">
        <v>0.1469694153769272</v>
      </c>
      <c r="G1208" s="8">
        <v>0.21420297828768453</v>
      </c>
      <c r="H1208" t="s">
        <v>124</v>
      </c>
      <c r="I1208">
        <v>155</v>
      </c>
      <c r="J1208">
        <v>180</v>
      </c>
      <c r="M1208" s="9">
        <f>(Table_3[[#This Row],[Värde]]-Table_3[[#This Row],[Total]])</f>
        <v>-6.7233562910757327E-2</v>
      </c>
      <c r="N1208">
        <f>Table_3[[#This Row],[Värde]]*100</f>
        <v>14.696941537692719</v>
      </c>
      <c r="O1208" t="str">
        <f>FIXED(Table_3[[#This Row],[Värde_num]],0)</f>
        <v>15</v>
      </c>
      <c r="P1208" t="str">
        <f>Table_3[[#This Row],[Undergrupp]]&amp;" ("&amp;Table_3[[#This Row],[Varde_heltal]]&amp;"%)"</f>
        <v>Fackligt medlemskap: Nej (15%)</v>
      </c>
    </row>
    <row r="1209" spans="1:16" x14ac:dyDescent="0.2">
      <c r="A1209" t="s">
        <v>0</v>
      </c>
      <c r="B1209" t="s">
        <v>101</v>
      </c>
      <c r="C1209" t="s">
        <v>82</v>
      </c>
      <c r="D1209" t="s">
        <v>10</v>
      </c>
      <c r="E1209" t="s">
        <v>50</v>
      </c>
      <c r="F1209" s="8">
        <v>0.15935181066486595</v>
      </c>
      <c r="G1209" s="8">
        <v>0.21420297828768453</v>
      </c>
      <c r="H1209" t="s">
        <v>124</v>
      </c>
      <c r="I1209">
        <v>224</v>
      </c>
      <c r="J1209">
        <v>268</v>
      </c>
      <c r="M1209" s="9">
        <f>(Table_3[[#This Row],[Värde]]-Table_3[[#This Row],[Total]])</f>
        <v>-5.4851167622818581E-2</v>
      </c>
      <c r="N1209">
        <f>Table_3[[#This Row],[Värde]]*100</f>
        <v>15.935181066486596</v>
      </c>
      <c r="O1209" t="str">
        <f>FIXED(Table_3[[#This Row],[Värde_num]],0)</f>
        <v>16</v>
      </c>
      <c r="P1209" t="str">
        <f>Table_3[[#This Row],[Undergrupp]]&amp;" ("&amp;Table_3[[#This Row],[Varde_heltal]]&amp;"%)"</f>
        <v>Sektor: Privat (16%)</v>
      </c>
    </row>
    <row r="1210" spans="1:16" x14ac:dyDescent="0.2">
      <c r="A1210" t="s">
        <v>0</v>
      </c>
      <c r="B1210" t="s">
        <v>101</v>
      </c>
      <c r="C1210" t="s">
        <v>82</v>
      </c>
      <c r="D1210" t="s">
        <v>11</v>
      </c>
      <c r="E1210" t="s">
        <v>53</v>
      </c>
      <c r="F1210" s="8">
        <v>0.26593758004091417</v>
      </c>
      <c r="G1210" s="8">
        <v>0.21420297828768453</v>
      </c>
      <c r="H1210" t="s">
        <v>123</v>
      </c>
      <c r="I1210">
        <v>212</v>
      </c>
      <c r="J1210">
        <v>213</v>
      </c>
      <c r="M1210" s="9">
        <f>(Table_3[[#This Row],[Värde]]-Table_3[[#This Row],[Total]])</f>
        <v>5.1734601753229637E-2</v>
      </c>
      <c r="N1210">
        <f>Table_3[[#This Row],[Värde]]*100</f>
        <v>26.593758004091416</v>
      </c>
      <c r="O1210" t="str">
        <f>FIXED(Table_3[[#This Row],[Värde_num]],0)</f>
        <v>27</v>
      </c>
      <c r="P1210" t="str">
        <f>Table_3[[#This Row],[Undergrupp]]&amp;" ("&amp;Table_3[[#This Row],[Varde_heltal]]&amp;"%)"</f>
        <v>Hushållsinkomst: 300k-499k (27%)</v>
      </c>
    </row>
    <row r="1211" spans="1:16" x14ac:dyDescent="0.2">
      <c r="A1211" t="s">
        <v>0</v>
      </c>
      <c r="B1211" t="s">
        <v>101</v>
      </c>
      <c r="C1211" t="s">
        <v>82</v>
      </c>
      <c r="D1211" t="s">
        <v>11</v>
      </c>
      <c r="E1211" t="s">
        <v>55</v>
      </c>
      <c r="F1211" s="8">
        <v>0.14666515501810376</v>
      </c>
      <c r="G1211" s="8">
        <v>0.21420297828768453</v>
      </c>
      <c r="H1211" t="s">
        <v>124</v>
      </c>
      <c r="I1211">
        <v>321</v>
      </c>
      <c r="J1211">
        <v>284</v>
      </c>
      <c r="M1211" s="9">
        <f>(Table_3[[#This Row],[Värde]]-Table_3[[#This Row],[Total]])</f>
        <v>-6.7537823269580771E-2</v>
      </c>
      <c r="N1211">
        <f>Table_3[[#This Row],[Värde]]*100</f>
        <v>14.666515501810377</v>
      </c>
      <c r="O1211" t="str">
        <f>FIXED(Table_3[[#This Row],[Värde_num]],0)</f>
        <v>15</v>
      </c>
      <c r="P1211" t="str">
        <f>Table_3[[#This Row],[Undergrupp]]&amp;" ("&amp;Table_3[[#This Row],[Varde_heltal]]&amp;"%)"</f>
        <v>Hushållsinkomst: 800k- (15%)</v>
      </c>
    </row>
    <row r="1212" spans="1:16" x14ac:dyDescent="0.2">
      <c r="A1212" t="s">
        <v>0</v>
      </c>
      <c r="B1212" t="s">
        <v>101</v>
      </c>
      <c r="C1212" t="s">
        <v>82</v>
      </c>
      <c r="D1212" t="s">
        <v>15</v>
      </c>
      <c r="E1212" t="s">
        <v>70</v>
      </c>
      <c r="F1212" s="8">
        <v>8.2449298162376505E-2</v>
      </c>
      <c r="G1212" s="8">
        <v>0.21420297828768453</v>
      </c>
      <c r="H1212" t="s">
        <v>124</v>
      </c>
      <c r="I1212">
        <v>43</v>
      </c>
      <c r="J1212">
        <v>43</v>
      </c>
      <c r="M1212" s="9">
        <f>(Table_3[[#This Row],[Värde]]-Table_3[[#This Row],[Total]])</f>
        <v>-0.13175368012530803</v>
      </c>
      <c r="N1212">
        <f>Table_3[[#This Row],[Värde]]*100</f>
        <v>8.2449298162376508</v>
      </c>
      <c r="O1212" t="str">
        <f>FIXED(Table_3[[#This Row],[Värde_num]],0)</f>
        <v>8</v>
      </c>
      <c r="P1212" t="str">
        <f>Table_3[[#This Row],[Undergrupp]]&amp;" ("&amp;Table_3[[#This Row],[Varde_heltal]]&amp;"%)"</f>
        <v>Partisympati: KD (8%)</v>
      </c>
    </row>
    <row r="1213" spans="1:16" x14ac:dyDescent="0.2">
      <c r="A1213" t="s">
        <v>0</v>
      </c>
      <c r="B1213" t="s">
        <v>101</v>
      </c>
      <c r="C1213" t="s">
        <v>82</v>
      </c>
      <c r="D1213" t="s">
        <v>15</v>
      </c>
      <c r="E1213" t="s">
        <v>71</v>
      </c>
      <c r="F1213" s="8">
        <v>0.26138414221554046</v>
      </c>
      <c r="G1213" s="8">
        <v>0.21420297828768453</v>
      </c>
      <c r="H1213" t="s">
        <v>123</v>
      </c>
      <c r="I1213">
        <v>299</v>
      </c>
      <c r="J1213">
        <v>273</v>
      </c>
      <c r="M1213" s="9">
        <f>(Table_3[[#This Row],[Värde]]-Table_3[[#This Row],[Total]])</f>
        <v>4.7181163927855929E-2</v>
      </c>
      <c r="N1213">
        <f>Table_3[[#This Row],[Värde]]*100</f>
        <v>26.138414221554047</v>
      </c>
      <c r="O1213" t="str">
        <f>FIXED(Table_3[[#This Row],[Värde_num]],0)</f>
        <v>26</v>
      </c>
      <c r="P1213" t="str">
        <f>Table_3[[#This Row],[Undergrupp]]&amp;" ("&amp;Table_3[[#This Row],[Varde_heltal]]&amp;"%)"</f>
        <v>Partisympati: S (26%)</v>
      </c>
    </row>
    <row r="1214" spans="1:16" x14ac:dyDescent="0.2">
      <c r="A1214" t="s">
        <v>0</v>
      </c>
      <c r="B1214" t="s">
        <v>101</v>
      </c>
      <c r="C1214" t="s">
        <v>82</v>
      </c>
      <c r="D1214" t="s">
        <v>15</v>
      </c>
      <c r="E1214" t="s">
        <v>72</v>
      </c>
      <c r="F1214" s="8">
        <v>0.36409069593698185</v>
      </c>
      <c r="G1214" s="8">
        <v>0.21420297828768453</v>
      </c>
      <c r="H1214" t="s">
        <v>123</v>
      </c>
      <c r="I1214">
        <v>79</v>
      </c>
      <c r="J1214">
        <v>63</v>
      </c>
      <c r="M1214" s="9">
        <f>(Table_3[[#This Row],[Värde]]-Table_3[[#This Row],[Total]])</f>
        <v>0.14988771764929731</v>
      </c>
      <c r="N1214">
        <f>Table_3[[#This Row],[Värde]]*100</f>
        <v>36.409069593698185</v>
      </c>
      <c r="O1214" t="str">
        <f>FIXED(Table_3[[#This Row],[Värde_num]],0)</f>
        <v>36</v>
      </c>
      <c r="P1214" t="str">
        <f>Table_3[[#This Row],[Undergrupp]]&amp;" ("&amp;Table_3[[#This Row],[Varde_heltal]]&amp;"%)"</f>
        <v>Partisympati: V (36%)</v>
      </c>
    </row>
    <row r="1215" spans="1:16" x14ac:dyDescent="0.2">
      <c r="A1215" t="s">
        <v>0</v>
      </c>
      <c r="B1215" t="s">
        <v>101</v>
      </c>
      <c r="C1215" t="s">
        <v>82</v>
      </c>
      <c r="D1215" t="s">
        <v>15</v>
      </c>
      <c r="E1215" t="s">
        <v>73</v>
      </c>
      <c r="F1215" s="8">
        <v>0.1127924956167735</v>
      </c>
      <c r="G1215" s="8">
        <v>0.21420297828768453</v>
      </c>
      <c r="H1215" t="s">
        <v>124</v>
      </c>
      <c r="I1215">
        <v>85</v>
      </c>
      <c r="J1215">
        <v>71</v>
      </c>
      <c r="M1215" s="9">
        <f>(Table_3[[#This Row],[Värde]]-Table_3[[#This Row],[Total]])</f>
        <v>-0.10141048267091103</v>
      </c>
      <c r="N1215">
        <f>Table_3[[#This Row],[Värde]]*100</f>
        <v>11.27924956167735</v>
      </c>
      <c r="O1215" t="str">
        <f>FIXED(Table_3[[#This Row],[Värde_num]],0)</f>
        <v>11</v>
      </c>
      <c r="P1215" t="str">
        <f>Table_3[[#This Row],[Undergrupp]]&amp;" ("&amp;Table_3[[#This Row],[Varde_heltal]]&amp;"%)"</f>
        <v>Partisympati: MP (11%)</v>
      </c>
    </row>
    <row r="1216" spans="1:16" x14ac:dyDescent="0.2">
      <c r="A1216" t="s">
        <v>0</v>
      </c>
      <c r="B1216" t="s">
        <v>101</v>
      </c>
      <c r="C1216" t="s">
        <v>82</v>
      </c>
      <c r="D1216" t="s">
        <v>15</v>
      </c>
      <c r="E1216" t="s">
        <v>74</v>
      </c>
      <c r="F1216" s="8">
        <v>0.14990527096608225</v>
      </c>
      <c r="G1216" s="8">
        <v>0.21420297828768453</v>
      </c>
      <c r="H1216" t="s">
        <v>124</v>
      </c>
      <c r="I1216">
        <v>152</v>
      </c>
      <c r="J1216">
        <v>192</v>
      </c>
      <c r="M1216" s="9">
        <f>(Table_3[[#This Row],[Värde]]-Table_3[[#This Row],[Total]])</f>
        <v>-6.4297707321602282E-2</v>
      </c>
      <c r="N1216">
        <f>Table_3[[#This Row],[Värde]]*100</f>
        <v>14.990527096608226</v>
      </c>
      <c r="O1216" t="str">
        <f>FIXED(Table_3[[#This Row],[Värde_num]],0)</f>
        <v>15</v>
      </c>
      <c r="P1216" t="str">
        <f>Table_3[[#This Row],[Undergrupp]]&amp;" ("&amp;Table_3[[#This Row],[Varde_heltal]]&amp;"%)"</f>
        <v>Partisympati: SD (15%)</v>
      </c>
    </row>
    <row r="1217" spans="1:16" x14ac:dyDescent="0.2">
      <c r="A1217" t="s">
        <v>0</v>
      </c>
      <c r="B1217" t="s">
        <v>101</v>
      </c>
      <c r="C1217" t="s">
        <v>82</v>
      </c>
      <c r="D1217" t="s">
        <v>15</v>
      </c>
      <c r="E1217" t="s">
        <v>77</v>
      </c>
      <c r="F1217" s="8">
        <v>0.25036760865886898</v>
      </c>
      <c r="G1217" s="8">
        <v>0.21420297828768453</v>
      </c>
      <c r="H1217" t="s">
        <v>123</v>
      </c>
      <c r="I1217">
        <v>518</v>
      </c>
      <c r="J1217">
        <v>441</v>
      </c>
      <c r="M1217" s="9">
        <f>(Table_3[[#This Row],[Värde]]-Table_3[[#This Row],[Total]])</f>
        <v>3.6164630371184447E-2</v>
      </c>
      <c r="N1217">
        <f>Table_3[[#This Row],[Värde]]*100</f>
        <v>25.036760865886897</v>
      </c>
      <c r="O1217" t="str">
        <f>FIXED(Table_3[[#This Row],[Värde_num]],0)</f>
        <v>25</v>
      </c>
      <c r="P1217" t="str">
        <f>Table_3[[#This Row],[Undergrupp]]&amp;" ("&amp;Table_3[[#This Row],[Varde_heltal]]&amp;"%)"</f>
        <v>Partisympati: S+V+MP+C (25%)</v>
      </c>
    </row>
    <row r="1218" spans="1:16" x14ac:dyDescent="0.2">
      <c r="A1218" t="s">
        <v>0</v>
      </c>
      <c r="B1218" t="s">
        <v>101</v>
      </c>
      <c r="C1218" t="s">
        <v>83</v>
      </c>
      <c r="D1218" t="s">
        <v>3</v>
      </c>
      <c r="E1218" t="s">
        <v>24</v>
      </c>
      <c r="F1218" s="8">
        <v>0.38194440383404754</v>
      </c>
      <c r="G1218" s="8">
        <v>0.3016083053806321</v>
      </c>
      <c r="H1218" t="s">
        <v>123</v>
      </c>
      <c r="I1218">
        <v>108</v>
      </c>
      <c r="J1218">
        <v>130</v>
      </c>
      <c r="M1218" s="9">
        <f>(Table_3[[#This Row],[Värde]]-Table_3[[#This Row],[Total]])</f>
        <v>8.0336098453415439E-2</v>
      </c>
      <c r="N1218">
        <f>Table_3[[#This Row],[Värde]]*100</f>
        <v>38.194440383404753</v>
      </c>
      <c r="O1218" t="str">
        <f>FIXED(Table_3[[#This Row],[Värde_num]],0)</f>
        <v>38</v>
      </c>
      <c r="P1218" t="str">
        <f>Table_3[[#This Row],[Undergrupp]]&amp;" ("&amp;Table_3[[#This Row],[Varde_heltal]]&amp;"%)"</f>
        <v>Man: 35-49 år (38%)</v>
      </c>
    </row>
    <row r="1219" spans="1:16" x14ac:dyDescent="0.2">
      <c r="A1219" t="s">
        <v>0</v>
      </c>
      <c r="B1219" t="s">
        <v>101</v>
      </c>
      <c r="C1219" t="s">
        <v>83</v>
      </c>
      <c r="D1219" t="s">
        <v>6</v>
      </c>
      <c r="E1219" t="s">
        <v>33</v>
      </c>
      <c r="F1219" s="8">
        <v>0.38396374542840311</v>
      </c>
      <c r="G1219" s="8">
        <v>0.3016083053806321</v>
      </c>
      <c r="H1219" t="s">
        <v>123</v>
      </c>
      <c r="I1219">
        <v>80</v>
      </c>
      <c r="J1219">
        <v>146</v>
      </c>
      <c r="M1219" s="9">
        <f>(Table_3[[#This Row],[Värde]]-Table_3[[#This Row],[Total]])</f>
        <v>8.2355440047771011E-2</v>
      </c>
      <c r="N1219">
        <f>Table_3[[#This Row],[Värde]]*100</f>
        <v>38.396374542840313</v>
      </c>
      <c r="O1219" t="str">
        <f>FIXED(Table_3[[#This Row],[Värde_num]],0)</f>
        <v>38</v>
      </c>
      <c r="P1219" t="str">
        <f>Table_3[[#This Row],[Undergrupp]]&amp;" ("&amp;Table_3[[#This Row],[Varde_heltal]]&amp;"%)"</f>
        <v>Sysselsättning: Studerande (38%)</v>
      </c>
    </row>
    <row r="1220" spans="1:16" x14ac:dyDescent="0.2">
      <c r="A1220" t="s">
        <v>0</v>
      </c>
      <c r="B1220" t="s">
        <v>101</v>
      </c>
      <c r="C1220" t="s">
        <v>83</v>
      </c>
      <c r="D1220" t="s">
        <v>6</v>
      </c>
      <c r="E1220" t="s">
        <v>34</v>
      </c>
      <c r="F1220" s="8">
        <v>0.23982399726933387</v>
      </c>
      <c r="G1220" s="8">
        <v>0.3016083053806321</v>
      </c>
      <c r="H1220" t="s">
        <v>124</v>
      </c>
      <c r="I1220">
        <v>141</v>
      </c>
      <c r="J1220">
        <v>178</v>
      </c>
      <c r="M1220" s="9">
        <f>(Table_3[[#This Row],[Värde]]-Table_3[[#This Row],[Total]])</f>
        <v>-6.1784308111298231E-2</v>
      </c>
      <c r="N1220">
        <f>Table_3[[#This Row],[Värde]]*100</f>
        <v>23.982399726933387</v>
      </c>
      <c r="O1220" t="str">
        <f>FIXED(Table_3[[#This Row],[Värde_num]],0)</f>
        <v>24</v>
      </c>
      <c r="P1220" t="str">
        <f>Table_3[[#This Row],[Undergrupp]]&amp;" ("&amp;Table_3[[#This Row],[Varde_heltal]]&amp;"%)"</f>
        <v>Sysselsättning: Arbetare (24%)</v>
      </c>
    </row>
    <row r="1221" spans="1:16" x14ac:dyDescent="0.2">
      <c r="A1221" t="s">
        <v>0</v>
      </c>
      <c r="B1221" t="s">
        <v>101</v>
      </c>
      <c r="C1221" t="s">
        <v>83</v>
      </c>
      <c r="D1221" t="s">
        <v>6</v>
      </c>
      <c r="E1221" t="s">
        <v>38</v>
      </c>
      <c r="F1221" s="8">
        <v>0.16344316908491791</v>
      </c>
      <c r="G1221" s="8">
        <v>0.3016083053806321</v>
      </c>
      <c r="H1221" t="s">
        <v>124</v>
      </c>
      <c r="I1221">
        <v>34</v>
      </c>
      <c r="J1221">
        <v>53</v>
      </c>
      <c r="M1221" s="9">
        <f>(Table_3[[#This Row],[Värde]]-Table_3[[#This Row],[Total]])</f>
        <v>-0.1381651362957142</v>
      </c>
      <c r="N1221">
        <f>Table_3[[#This Row],[Värde]]*100</f>
        <v>16.344316908491791</v>
      </c>
      <c r="O1221" t="str">
        <f>FIXED(Table_3[[#This Row],[Värde_num]],0)</f>
        <v>16</v>
      </c>
      <c r="P1221" t="str">
        <f>Table_3[[#This Row],[Undergrupp]]&amp;" ("&amp;Table_3[[#This Row],[Varde_heltal]]&amp;"%)"</f>
        <v>Sysselsättning: Arbetssökande (16%)</v>
      </c>
    </row>
    <row r="1222" spans="1:16" x14ac:dyDescent="0.2">
      <c r="A1222" t="s">
        <v>0</v>
      </c>
      <c r="B1222" t="s">
        <v>101</v>
      </c>
      <c r="C1222" t="s">
        <v>83</v>
      </c>
      <c r="D1222" t="s">
        <v>7</v>
      </c>
      <c r="E1222" t="s">
        <v>43</v>
      </c>
      <c r="F1222" s="8">
        <v>0.53644516123489605</v>
      </c>
      <c r="G1222" s="8">
        <v>0.3016083053806321</v>
      </c>
      <c r="H1222" t="s">
        <v>123</v>
      </c>
      <c r="I1222">
        <v>13</v>
      </c>
      <c r="J1222">
        <v>16</v>
      </c>
      <c r="M1222" s="9">
        <f>(Table_3[[#This Row],[Värde]]-Table_3[[#This Row],[Total]])</f>
        <v>0.23483685585426395</v>
      </c>
      <c r="N1222">
        <f>Table_3[[#This Row],[Värde]]*100</f>
        <v>53.644516123489602</v>
      </c>
      <c r="O1222" t="str">
        <f>FIXED(Table_3[[#This Row],[Värde_num]],0)</f>
        <v>54</v>
      </c>
      <c r="P1222" t="str">
        <f>Table_3[[#This Row],[Undergrupp]]&amp;" ("&amp;Table_3[[#This Row],[Varde_heltal]]&amp;"%)"</f>
        <v>Boende: Övrigt (inneboende m.fl.) (54%)</v>
      </c>
    </row>
    <row r="1223" spans="1:16" x14ac:dyDescent="0.2">
      <c r="A1223" t="s">
        <v>0</v>
      </c>
      <c r="B1223" t="s">
        <v>101</v>
      </c>
      <c r="C1223" t="s">
        <v>83</v>
      </c>
      <c r="D1223" t="s">
        <v>15</v>
      </c>
      <c r="E1223" t="s">
        <v>70</v>
      </c>
      <c r="F1223" s="8">
        <v>0.56512450793394831</v>
      </c>
      <c r="G1223" s="8">
        <v>0.3016083053806321</v>
      </c>
      <c r="H1223" t="s">
        <v>123</v>
      </c>
      <c r="I1223">
        <v>43</v>
      </c>
      <c r="J1223">
        <v>43</v>
      </c>
      <c r="M1223" s="9">
        <f>(Table_3[[#This Row],[Värde]]-Table_3[[#This Row],[Total]])</f>
        <v>0.2635162025533162</v>
      </c>
      <c r="N1223">
        <f>Table_3[[#This Row],[Värde]]*100</f>
        <v>56.512450793394834</v>
      </c>
      <c r="O1223" t="str">
        <f>FIXED(Table_3[[#This Row],[Värde_num]],0)</f>
        <v>57</v>
      </c>
      <c r="P1223" t="str">
        <f>Table_3[[#This Row],[Undergrupp]]&amp;" ("&amp;Table_3[[#This Row],[Varde_heltal]]&amp;"%)"</f>
        <v>Partisympati: KD (57%)</v>
      </c>
    </row>
    <row r="1224" spans="1:16" x14ac:dyDescent="0.2">
      <c r="A1224" t="s">
        <v>0</v>
      </c>
      <c r="B1224" t="s">
        <v>101</v>
      </c>
      <c r="C1224" t="s">
        <v>83</v>
      </c>
      <c r="D1224" t="s">
        <v>15</v>
      </c>
      <c r="E1224" t="s">
        <v>76</v>
      </c>
      <c r="F1224" s="8">
        <v>0.36530799033754852</v>
      </c>
      <c r="G1224" s="8">
        <v>0.3016083053806321</v>
      </c>
      <c r="H1224" t="s">
        <v>123</v>
      </c>
      <c r="I1224">
        <v>220</v>
      </c>
      <c r="J1224">
        <v>225</v>
      </c>
      <c r="M1224" s="9">
        <f>(Table_3[[#This Row],[Värde]]-Table_3[[#This Row],[Total]])</f>
        <v>6.3699684956916414E-2</v>
      </c>
      <c r="N1224">
        <f>Table_3[[#This Row],[Värde]]*100</f>
        <v>36.530799033754853</v>
      </c>
      <c r="O1224" t="str">
        <f>FIXED(Table_3[[#This Row],[Värde_num]],0)</f>
        <v>37</v>
      </c>
      <c r="P1224" t="str">
        <f>Table_3[[#This Row],[Undergrupp]]&amp;" ("&amp;Table_3[[#This Row],[Varde_heltal]]&amp;"%)"</f>
        <v>Partisympati: M+L+KD (37%)</v>
      </c>
    </row>
    <row r="1225" spans="1:16" x14ac:dyDescent="0.2">
      <c r="A1225" t="s">
        <v>0</v>
      </c>
      <c r="B1225" t="s">
        <v>101</v>
      </c>
      <c r="C1225" t="s">
        <v>83</v>
      </c>
      <c r="D1225" t="s">
        <v>15</v>
      </c>
      <c r="E1225" t="s">
        <v>78</v>
      </c>
      <c r="F1225" s="8">
        <v>0.20557535178664871</v>
      </c>
      <c r="G1225" s="8">
        <v>0.3016083053806321</v>
      </c>
      <c r="H1225" t="s">
        <v>124</v>
      </c>
      <c r="I1225">
        <v>84</v>
      </c>
      <c r="J1225">
        <v>102</v>
      </c>
      <c r="M1225" s="9">
        <f>(Table_3[[#This Row],[Värde]]-Table_3[[#This Row],[Total]])</f>
        <v>-9.6032953593983394E-2</v>
      </c>
      <c r="N1225">
        <f>Table_3[[#This Row],[Värde]]*100</f>
        <v>20.557535178664871</v>
      </c>
      <c r="O1225" t="str">
        <f>FIXED(Table_3[[#This Row],[Värde_num]],0)</f>
        <v>21</v>
      </c>
      <c r="P1225" t="str">
        <f>Table_3[[#This Row],[Undergrupp]]&amp;" ("&amp;Table_3[[#This Row],[Varde_heltal]]&amp;"%)"</f>
        <v>Partisympati: Osäkra (21%)</v>
      </c>
    </row>
    <row r="1226" spans="1:16" x14ac:dyDescent="0.2">
      <c r="A1226" t="s">
        <v>0</v>
      </c>
      <c r="B1226" t="s">
        <v>101</v>
      </c>
      <c r="C1226" t="s">
        <v>84</v>
      </c>
      <c r="D1226" t="s">
        <v>3</v>
      </c>
      <c r="E1226" t="s">
        <v>26</v>
      </c>
      <c r="F1226" s="8">
        <v>0.36366669611046037</v>
      </c>
      <c r="G1226" s="8">
        <v>0.26099310477054311</v>
      </c>
      <c r="H1226" t="s">
        <v>123</v>
      </c>
      <c r="I1226">
        <v>175</v>
      </c>
      <c r="J1226">
        <v>115</v>
      </c>
      <c r="M1226" s="9">
        <f>(Table_3[[#This Row],[Värde]]-Table_3[[#This Row],[Total]])</f>
        <v>0.10267359133991727</v>
      </c>
      <c r="N1226">
        <f>Table_3[[#This Row],[Värde]]*100</f>
        <v>36.366669611046035</v>
      </c>
      <c r="O1226" t="str">
        <f>FIXED(Table_3[[#This Row],[Värde_num]],0)</f>
        <v>36</v>
      </c>
      <c r="P1226" t="str">
        <f>Table_3[[#This Row],[Undergrupp]]&amp;" ("&amp;Table_3[[#This Row],[Varde_heltal]]&amp;"%)"</f>
        <v>Man: 65-84 år (36%)</v>
      </c>
    </row>
    <row r="1227" spans="1:16" x14ac:dyDescent="0.2">
      <c r="A1227" t="s">
        <v>0</v>
      </c>
      <c r="B1227" t="s">
        <v>101</v>
      </c>
      <c r="C1227" t="s">
        <v>84</v>
      </c>
      <c r="D1227" t="s">
        <v>4</v>
      </c>
      <c r="E1227" t="s">
        <v>30</v>
      </c>
      <c r="F1227" s="8">
        <v>0.1482981214659001</v>
      </c>
      <c r="G1227" s="8">
        <v>0.26099310477054311</v>
      </c>
      <c r="H1227" t="s">
        <v>124</v>
      </c>
      <c r="I1227">
        <v>182</v>
      </c>
      <c r="J1227">
        <v>123</v>
      </c>
      <c r="M1227" s="9">
        <f>(Table_3[[#This Row],[Värde]]-Table_3[[#This Row],[Total]])</f>
        <v>-0.112694983304643</v>
      </c>
      <c r="N1227">
        <f>Table_3[[#This Row],[Värde]]*100</f>
        <v>14.82981214659001</v>
      </c>
      <c r="O1227" t="str">
        <f>FIXED(Table_3[[#This Row],[Värde_num]],0)</f>
        <v>15</v>
      </c>
      <c r="P1227" t="str">
        <f>Table_3[[#This Row],[Undergrupp]]&amp;" ("&amp;Table_3[[#This Row],[Varde_heltal]]&amp;"%)"</f>
        <v>Kvinna: 65-84 år (15%)</v>
      </c>
    </row>
    <row r="1228" spans="1:16" x14ac:dyDescent="0.2">
      <c r="A1228" t="s">
        <v>0</v>
      </c>
      <c r="B1228" t="s">
        <v>101</v>
      </c>
      <c r="C1228" t="s">
        <v>84</v>
      </c>
      <c r="D1228" t="s">
        <v>6</v>
      </c>
      <c r="E1228" t="s">
        <v>34</v>
      </c>
      <c r="F1228" s="8">
        <v>0.32291209812968247</v>
      </c>
      <c r="G1228" s="8">
        <v>0.26099310477054311</v>
      </c>
      <c r="H1228" t="s">
        <v>123</v>
      </c>
      <c r="I1228">
        <v>141</v>
      </c>
      <c r="J1228">
        <v>178</v>
      </c>
      <c r="M1228" s="9">
        <f>(Table_3[[#This Row],[Värde]]-Table_3[[#This Row],[Total]])</f>
        <v>6.1918993359139363E-2</v>
      </c>
      <c r="N1228">
        <f>Table_3[[#This Row],[Värde]]*100</f>
        <v>32.291209812968248</v>
      </c>
      <c r="O1228" t="str">
        <f>FIXED(Table_3[[#This Row],[Värde_num]],0)</f>
        <v>32</v>
      </c>
      <c r="P1228" t="str">
        <f>Table_3[[#This Row],[Undergrupp]]&amp;" ("&amp;Table_3[[#This Row],[Varde_heltal]]&amp;"%)"</f>
        <v>Sysselsättning: Arbetare (32%)</v>
      </c>
    </row>
    <row r="1229" spans="1:16" x14ac:dyDescent="0.2">
      <c r="A1229" t="s">
        <v>0</v>
      </c>
      <c r="B1229" t="s">
        <v>101</v>
      </c>
      <c r="C1229" t="s">
        <v>84</v>
      </c>
      <c r="D1229" t="s">
        <v>6</v>
      </c>
      <c r="E1229" t="s">
        <v>38</v>
      </c>
      <c r="F1229" s="8">
        <v>0.12943371508066293</v>
      </c>
      <c r="G1229" s="8">
        <v>0.26099310477054311</v>
      </c>
      <c r="H1229" t="s">
        <v>124</v>
      </c>
      <c r="I1229">
        <v>34</v>
      </c>
      <c r="J1229">
        <v>53</v>
      </c>
      <c r="M1229" s="9">
        <f>(Table_3[[#This Row],[Värde]]-Table_3[[#This Row],[Total]])</f>
        <v>-0.13155938968988018</v>
      </c>
      <c r="N1229">
        <f>Table_3[[#This Row],[Värde]]*100</f>
        <v>12.943371508066292</v>
      </c>
      <c r="O1229" t="str">
        <f>FIXED(Table_3[[#This Row],[Värde_num]],0)</f>
        <v>13</v>
      </c>
      <c r="P1229" t="str">
        <f>Table_3[[#This Row],[Undergrupp]]&amp;" ("&amp;Table_3[[#This Row],[Varde_heltal]]&amp;"%)"</f>
        <v>Sysselsättning: Arbetssökande (13%)</v>
      </c>
    </row>
    <row r="1230" spans="1:16" x14ac:dyDescent="0.2">
      <c r="A1230" t="s">
        <v>0</v>
      </c>
      <c r="B1230" t="s">
        <v>101</v>
      </c>
      <c r="C1230" t="s">
        <v>84</v>
      </c>
      <c r="D1230" t="s">
        <v>11</v>
      </c>
      <c r="E1230" t="s">
        <v>55</v>
      </c>
      <c r="F1230" s="8">
        <v>0.32628720184370985</v>
      </c>
      <c r="G1230" s="8">
        <v>0.26099310477054311</v>
      </c>
      <c r="H1230" t="s">
        <v>123</v>
      </c>
      <c r="I1230">
        <v>321</v>
      </c>
      <c r="J1230">
        <v>284</v>
      </c>
      <c r="M1230" s="9">
        <f>(Table_3[[#This Row],[Värde]]-Table_3[[#This Row],[Total]])</f>
        <v>6.5294097073166746E-2</v>
      </c>
      <c r="N1230">
        <f>Table_3[[#This Row],[Värde]]*100</f>
        <v>32.628720184370984</v>
      </c>
      <c r="O1230" t="str">
        <f>FIXED(Table_3[[#This Row],[Värde_num]],0)</f>
        <v>33</v>
      </c>
      <c r="P1230" t="str">
        <f>Table_3[[#This Row],[Undergrupp]]&amp;" ("&amp;Table_3[[#This Row],[Varde_heltal]]&amp;"%)"</f>
        <v>Hushållsinkomst: 800k- (33%)</v>
      </c>
    </row>
    <row r="1231" spans="1:16" x14ac:dyDescent="0.2">
      <c r="A1231" t="s">
        <v>0</v>
      </c>
      <c r="B1231" t="s">
        <v>101</v>
      </c>
      <c r="C1231" t="s">
        <v>84</v>
      </c>
      <c r="D1231" t="s">
        <v>12</v>
      </c>
      <c r="E1231" t="s">
        <v>57</v>
      </c>
      <c r="F1231" s="8">
        <v>0.3223168048400617</v>
      </c>
      <c r="G1231" s="8">
        <v>0.26099310477054311</v>
      </c>
      <c r="H1231" t="s">
        <v>123</v>
      </c>
      <c r="I1231">
        <v>175</v>
      </c>
      <c r="J1231">
        <v>199</v>
      </c>
      <c r="M1231" s="9">
        <f>(Table_3[[#This Row],[Värde]]-Table_3[[#This Row],[Total]])</f>
        <v>6.1323700069518594E-2</v>
      </c>
      <c r="N1231">
        <f>Table_3[[#This Row],[Värde]]*100</f>
        <v>32.231680484006169</v>
      </c>
      <c r="O1231" t="str">
        <f>FIXED(Table_3[[#This Row],[Värde_num]],0)</f>
        <v>32</v>
      </c>
      <c r="P1231" t="str">
        <f>Table_3[[#This Row],[Undergrupp]]&amp;" ("&amp;Table_3[[#This Row],[Varde_heltal]]&amp;"%)"</f>
        <v>Civilstånd: Sambo (32%)</v>
      </c>
    </row>
    <row r="1232" spans="1:16" x14ac:dyDescent="0.2">
      <c r="A1232" t="s">
        <v>0</v>
      </c>
      <c r="B1232" t="s">
        <v>101</v>
      </c>
      <c r="C1232" t="s">
        <v>84</v>
      </c>
      <c r="D1232" t="s">
        <v>12</v>
      </c>
      <c r="E1232" t="s">
        <v>58</v>
      </c>
      <c r="F1232" s="8">
        <v>0.21312458635392587</v>
      </c>
      <c r="G1232" s="8">
        <v>0.26099310477054311</v>
      </c>
      <c r="H1232" t="s">
        <v>124</v>
      </c>
      <c r="I1232">
        <v>330</v>
      </c>
      <c r="J1232">
        <v>355</v>
      </c>
      <c r="M1232" s="9">
        <f>(Table_3[[#This Row],[Värde]]-Table_3[[#This Row],[Total]])</f>
        <v>-4.7868518416617239E-2</v>
      </c>
      <c r="N1232">
        <f>Table_3[[#This Row],[Värde]]*100</f>
        <v>21.312458635392588</v>
      </c>
      <c r="O1232" t="str">
        <f>FIXED(Table_3[[#This Row],[Värde_num]],0)</f>
        <v>21</v>
      </c>
      <c r="P1232" t="str">
        <f>Table_3[[#This Row],[Undergrupp]]&amp;" ("&amp;Table_3[[#This Row],[Varde_heltal]]&amp;"%)"</f>
        <v>Civilstånd: Annat (21%)</v>
      </c>
    </row>
    <row r="1233" spans="1:16" x14ac:dyDescent="0.2">
      <c r="A1233" t="s">
        <v>0</v>
      </c>
      <c r="B1233" t="s">
        <v>101</v>
      </c>
      <c r="C1233" t="s">
        <v>84</v>
      </c>
      <c r="D1233" t="s">
        <v>14</v>
      </c>
      <c r="E1233" t="s">
        <v>66</v>
      </c>
      <c r="F1233" s="8">
        <v>0.19173248839490886</v>
      </c>
      <c r="G1233" s="8">
        <v>0.26099310477054311</v>
      </c>
      <c r="H1233" t="s">
        <v>124</v>
      </c>
      <c r="I1233">
        <v>166</v>
      </c>
      <c r="J1233">
        <v>170</v>
      </c>
      <c r="M1233" s="9">
        <f>(Table_3[[#This Row],[Värde]]-Table_3[[#This Row],[Total]])</f>
        <v>-6.9260616375634243E-2</v>
      </c>
      <c r="N1233">
        <f>Table_3[[#This Row],[Värde]]*100</f>
        <v>19.173248839490885</v>
      </c>
      <c r="O1233" t="str">
        <f>FIXED(Table_3[[#This Row],[Värde_num]],0)</f>
        <v>19</v>
      </c>
      <c r="P1233" t="str">
        <f>Table_3[[#This Row],[Undergrupp]]&amp;" ("&amp;Table_3[[#This Row],[Varde_heltal]]&amp;"%)"</f>
        <v>Boende i: Norra (19%)</v>
      </c>
    </row>
    <row r="1234" spans="1:16" x14ac:dyDescent="0.2">
      <c r="A1234" t="s">
        <v>0</v>
      </c>
      <c r="B1234" t="s">
        <v>101</v>
      </c>
      <c r="C1234" t="s">
        <v>84</v>
      </c>
      <c r="D1234" t="s">
        <v>15</v>
      </c>
      <c r="E1234" t="s">
        <v>78</v>
      </c>
      <c r="F1234" s="8">
        <v>0.39667532895502816</v>
      </c>
      <c r="G1234" s="8">
        <v>0.26099310477054311</v>
      </c>
      <c r="H1234" t="s">
        <v>123</v>
      </c>
      <c r="I1234">
        <v>84</v>
      </c>
      <c r="J1234">
        <v>102</v>
      </c>
      <c r="M1234" s="9">
        <f>(Table_3[[#This Row],[Värde]]-Table_3[[#This Row],[Total]])</f>
        <v>0.13568222418448506</v>
      </c>
      <c r="N1234">
        <f>Table_3[[#This Row],[Värde]]*100</f>
        <v>39.667532895502816</v>
      </c>
      <c r="O1234" t="str">
        <f>FIXED(Table_3[[#This Row],[Värde_num]],0)</f>
        <v>40</v>
      </c>
      <c r="P1234" t="str">
        <f>Table_3[[#This Row],[Undergrupp]]&amp;" ("&amp;Table_3[[#This Row],[Varde_heltal]]&amp;"%)"</f>
        <v>Partisympati: Osäkra (40%)</v>
      </c>
    </row>
    <row r="1235" spans="1:16" x14ac:dyDescent="0.2">
      <c r="A1235" t="s">
        <v>0</v>
      </c>
      <c r="B1235" t="s">
        <v>101</v>
      </c>
      <c r="C1235" t="s">
        <v>85</v>
      </c>
      <c r="D1235" t="s">
        <v>1</v>
      </c>
      <c r="E1235" t="s">
        <v>17</v>
      </c>
      <c r="F1235" s="8">
        <v>0.18792748202907439</v>
      </c>
      <c r="G1235" s="8">
        <v>0.15188558903014748</v>
      </c>
      <c r="H1235" t="s">
        <v>123</v>
      </c>
      <c r="I1235">
        <v>503</v>
      </c>
      <c r="J1235">
        <v>512</v>
      </c>
      <c r="M1235" s="9">
        <f>(Table_3[[#This Row],[Värde]]-Table_3[[#This Row],[Total]])</f>
        <v>3.6041892998926905E-2</v>
      </c>
      <c r="N1235">
        <f>Table_3[[#This Row],[Värde]]*100</f>
        <v>18.79274820290744</v>
      </c>
      <c r="O1235" t="str">
        <f>FIXED(Table_3[[#This Row],[Värde_num]],0)</f>
        <v>19</v>
      </c>
      <c r="P1235" t="str">
        <f>Table_3[[#This Row],[Undergrupp]]&amp;" ("&amp;Table_3[[#This Row],[Varde_heltal]]&amp;"%)"</f>
        <v>Kön: Man (19%)</v>
      </c>
    </row>
    <row r="1236" spans="1:16" x14ac:dyDescent="0.2">
      <c r="A1236" t="s">
        <v>0</v>
      </c>
      <c r="B1236" t="s">
        <v>101</v>
      </c>
      <c r="C1236" t="s">
        <v>85</v>
      </c>
      <c r="D1236" t="s">
        <v>1</v>
      </c>
      <c r="E1236" t="s">
        <v>18</v>
      </c>
      <c r="F1236" s="8">
        <v>0.1152258140760571</v>
      </c>
      <c r="G1236" s="8">
        <v>0.15188558903014748</v>
      </c>
      <c r="H1236" t="s">
        <v>124</v>
      </c>
      <c r="I1236">
        <v>512</v>
      </c>
      <c r="J1236">
        <v>503</v>
      </c>
      <c r="M1236" s="9">
        <f>(Table_3[[#This Row],[Värde]]-Table_3[[#This Row],[Total]])</f>
        <v>-3.6659774954090382E-2</v>
      </c>
      <c r="N1236">
        <f>Table_3[[#This Row],[Värde]]*100</f>
        <v>11.52258140760571</v>
      </c>
      <c r="O1236" t="str">
        <f>FIXED(Table_3[[#This Row],[Värde_num]],0)</f>
        <v>12</v>
      </c>
      <c r="P1236" t="str">
        <f>Table_3[[#This Row],[Undergrupp]]&amp;" ("&amp;Table_3[[#This Row],[Varde_heltal]]&amp;"%)"</f>
        <v>Kön: Kvinna (12%)</v>
      </c>
    </row>
    <row r="1237" spans="1:16" x14ac:dyDescent="0.2">
      <c r="A1237" t="s">
        <v>0</v>
      </c>
      <c r="B1237" t="s">
        <v>101</v>
      </c>
      <c r="C1237" t="s">
        <v>85</v>
      </c>
      <c r="D1237" t="s">
        <v>2</v>
      </c>
      <c r="E1237" t="s">
        <v>22</v>
      </c>
      <c r="F1237" s="8">
        <v>9.400227666912904E-2</v>
      </c>
      <c r="G1237" s="8">
        <v>0.15188558903014748</v>
      </c>
      <c r="H1237" t="s">
        <v>124</v>
      </c>
      <c r="I1237">
        <v>357</v>
      </c>
      <c r="J1237">
        <v>239</v>
      </c>
      <c r="M1237" s="9">
        <f>(Table_3[[#This Row],[Värde]]-Table_3[[#This Row],[Total]])</f>
        <v>-5.7883312361018444E-2</v>
      </c>
      <c r="N1237">
        <f>Table_3[[#This Row],[Värde]]*100</f>
        <v>9.4002276669129046</v>
      </c>
      <c r="O1237" t="str">
        <f>FIXED(Table_3[[#This Row],[Värde_num]],0)</f>
        <v>9</v>
      </c>
      <c r="P1237" t="str">
        <f>Table_3[[#This Row],[Undergrupp]]&amp;" ("&amp;Table_3[[#This Row],[Varde_heltal]]&amp;"%)"</f>
        <v>Ålder: 65-84 år (9%)</v>
      </c>
    </row>
    <row r="1238" spans="1:16" x14ac:dyDescent="0.2">
      <c r="A1238" t="s">
        <v>0</v>
      </c>
      <c r="B1238" t="s">
        <v>101</v>
      </c>
      <c r="C1238" t="s">
        <v>85</v>
      </c>
      <c r="D1238" t="s">
        <v>3</v>
      </c>
      <c r="E1238" t="s">
        <v>24</v>
      </c>
      <c r="F1238" s="8">
        <v>0.2419723333776865</v>
      </c>
      <c r="G1238" s="8">
        <v>0.15188558903014748</v>
      </c>
      <c r="H1238" t="s">
        <v>123</v>
      </c>
      <c r="I1238">
        <v>108</v>
      </c>
      <c r="J1238">
        <v>130</v>
      </c>
      <c r="M1238" s="9">
        <f>(Table_3[[#This Row],[Värde]]-Table_3[[#This Row],[Total]])</f>
        <v>9.0086744347539022E-2</v>
      </c>
      <c r="N1238">
        <f>Table_3[[#This Row],[Värde]]*100</f>
        <v>24.197233337768651</v>
      </c>
      <c r="O1238" t="str">
        <f>FIXED(Table_3[[#This Row],[Värde_num]],0)</f>
        <v>24</v>
      </c>
      <c r="P1238" t="str">
        <f>Table_3[[#This Row],[Undergrupp]]&amp;" ("&amp;Table_3[[#This Row],[Varde_heltal]]&amp;"%)"</f>
        <v>Man: 35-49 år (24%)</v>
      </c>
    </row>
    <row r="1239" spans="1:16" x14ac:dyDescent="0.2">
      <c r="A1239" t="s">
        <v>0</v>
      </c>
      <c r="B1239" t="s">
        <v>101</v>
      </c>
      <c r="C1239" t="s">
        <v>85</v>
      </c>
      <c r="D1239" t="s">
        <v>3</v>
      </c>
      <c r="E1239" t="s">
        <v>25</v>
      </c>
      <c r="F1239" s="8">
        <v>0.22113179450856818</v>
      </c>
      <c r="G1239" s="8">
        <v>0.15188558903014748</v>
      </c>
      <c r="H1239" t="s">
        <v>123</v>
      </c>
      <c r="I1239">
        <v>158</v>
      </c>
      <c r="J1239">
        <v>123</v>
      </c>
      <c r="M1239" s="9">
        <f>(Table_3[[#This Row],[Värde]]-Table_3[[#This Row],[Total]])</f>
        <v>6.9246205478420697E-2</v>
      </c>
      <c r="N1239">
        <f>Table_3[[#This Row],[Värde]]*100</f>
        <v>22.113179450856819</v>
      </c>
      <c r="O1239" t="str">
        <f>FIXED(Table_3[[#This Row],[Värde_num]],0)</f>
        <v>22</v>
      </c>
      <c r="P1239" t="str">
        <f>Table_3[[#This Row],[Undergrupp]]&amp;" ("&amp;Table_3[[#This Row],[Varde_heltal]]&amp;"%)"</f>
        <v>Man: 50-64 år (22%)</v>
      </c>
    </row>
    <row r="1240" spans="1:16" x14ac:dyDescent="0.2">
      <c r="A1240" t="s">
        <v>0</v>
      </c>
      <c r="B1240" t="s">
        <v>101</v>
      </c>
      <c r="C1240" t="s">
        <v>85</v>
      </c>
      <c r="D1240" t="s">
        <v>3</v>
      </c>
      <c r="E1240" t="s">
        <v>26</v>
      </c>
      <c r="F1240" s="8">
        <v>8.4853345106001968E-2</v>
      </c>
      <c r="G1240" s="8">
        <v>0.15188558903014748</v>
      </c>
      <c r="H1240" t="s">
        <v>124</v>
      </c>
      <c r="I1240">
        <v>175</v>
      </c>
      <c r="J1240">
        <v>115</v>
      </c>
      <c r="M1240" s="9">
        <f>(Table_3[[#This Row],[Värde]]-Table_3[[#This Row],[Total]])</f>
        <v>-6.7032243924145515E-2</v>
      </c>
      <c r="N1240">
        <f>Table_3[[#This Row],[Värde]]*100</f>
        <v>8.4853345106001967</v>
      </c>
      <c r="O1240" t="str">
        <f>FIXED(Table_3[[#This Row],[Värde_num]],0)</f>
        <v>8</v>
      </c>
      <c r="P1240" t="str">
        <f>Table_3[[#This Row],[Undergrupp]]&amp;" ("&amp;Table_3[[#This Row],[Varde_heltal]]&amp;"%)"</f>
        <v>Man: 65-84 år (8%)</v>
      </c>
    </row>
    <row r="1241" spans="1:16" x14ac:dyDescent="0.2">
      <c r="A1241" t="s">
        <v>0</v>
      </c>
      <c r="B1241" t="s">
        <v>101</v>
      </c>
      <c r="C1241" t="s">
        <v>85</v>
      </c>
      <c r="D1241" t="s">
        <v>6</v>
      </c>
      <c r="E1241" t="s">
        <v>37</v>
      </c>
      <c r="F1241" s="8">
        <v>9.2535136172292809E-2</v>
      </c>
      <c r="G1241" s="8">
        <v>0.15188558903014748</v>
      </c>
      <c r="H1241" t="s">
        <v>124</v>
      </c>
      <c r="I1241">
        <v>328</v>
      </c>
      <c r="J1241">
        <v>224</v>
      </c>
      <c r="M1241" s="9">
        <f>(Table_3[[#This Row],[Värde]]-Table_3[[#This Row],[Total]])</f>
        <v>-5.9350452857854674E-2</v>
      </c>
      <c r="N1241">
        <f>Table_3[[#This Row],[Värde]]*100</f>
        <v>9.2535136172292809</v>
      </c>
      <c r="O1241" t="str">
        <f>FIXED(Table_3[[#This Row],[Värde_num]],0)</f>
        <v>9</v>
      </c>
      <c r="P1241" t="str">
        <f>Table_3[[#This Row],[Undergrupp]]&amp;" ("&amp;Table_3[[#This Row],[Varde_heltal]]&amp;"%)"</f>
        <v>Sysselsättning: Pensionär (9%)</v>
      </c>
    </row>
    <row r="1242" spans="1:16" x14ac:dyDescent="0.2">
      <c r="A1242" t="s">
        <v>0</v>
      </c>
      <c r="B1242" t="s">
        <v>101</v>
      </c>
      <c r="C1242" t="s">
        <v>85</v>
      </c>
      <c r="D1242" t="s">
        <v>6</v>
      </c>
      <c r="E1242" t="s">
        <v>38</v>
      </c>
      <c r="F1242" s="8">
        <v>0.28972752803591184</v>
      </c>
      <c r="G1242" s="8">
        <v>0.15188558903014748</v>
      </c>
      <c r="H1242" t="s">
        <v>123</v>
      </c>
      <c r="I1242">
        <v>34</v>
      </c>
      <c r="J1242">
        <v>53</v>
      </c>
      <c r="M1242" s="9">
        <f>(Table_3[[#This Row],[Värde]]-Table_3[[#This Row],[Total]])</f>
        <v>0.13784193900576436</v>
      </c>
      <c r="N1242">
        <f>Table_3[[#This Row],[Värde]]*100</f>
        <v>28.972752803591185</v>
      </c>
      <c r="O1242" t="str">
        <f>FIXED(Table_3[[#This Row],[Värde_num]],0)</f>
        <v>29</v>
      </c>
      <c r="P1242" t="str">
        <f>Table_3[[#This Row],[Undergrupp]]&amp;" ("&amp;Table_3[[#This Row],[Varde_heltal]]&amp;"%)"</f>
        <v>Sysselsättning: Arbetssökande (29%)</v>
      </c>
    </row>
    <row r="1243" spans="1:16" x14ac:dyDescent="0.2">
      <c r="A1243" t="s">
        <v>0</v>
      </c>
      <c r="B1243" t="s">
        <v>101</v>
      </c>
      <c r="C1243" t="s">
        <v>85</v>
      </c>
      <c r="D1243" t="s">
        <v>7</v>
      </c>
      <c r="E1243" t="s">
        <v>41</v>
      </c>
      <c r="F1243" s="8">
        <v>0.10175518927648516</v>
      </c>
      <c r="G1243" s="8">
        <v>0.15188558903014748</v>
      </c>
      <c r="H1243" t="s">
        <v>124</v>
      </c>
      <c r="I1243">
        <v>229</v>
      </c>
      <c r="J1243">
        <v>214</v>
      </c>
      <c r="M1243" s="9">
        <f>(Table_3[[#This Row],[Värde]]-Table_3[[#This Row],[Total]])</f>
        <v>-5.0130399753662319E-2</v>
      </c>
      <c r="N1243">
        <f>Table_3[[#This Row],[Värde]]*100</f>
        <v>10.175518927648517</v>
      </c>
      <c r="O1243" t="str">
        <f>FIXED(Table_3[[#This Row],[Värde_num]],0)</f>
        <v>10</v>
      </c>
      <c r="P1243" t="str">
        <f>Table_3[[#This Row],[Undergrupp]]&amp;" ("&amp;Table_3[[#This Row],[Varde_heltal]]&amp;"%)"</f>
        <v>Boende: Bostadsrätt (10%)</v>
      </c>
    </row>
    <row r="1244" spans="1:16" x14ac:dyDescent="0.2">
      <c r="A1244" t="s">
        <v>0</v>
      </c>
      <c r="B1244" t="s">
        <v>101</v>
      </c>
      <c r="C1244" t="s">
        <v>85</v>
      </c>
      <c r="D1244" t="s">
        <v>7</v>
      </c>
      <c r="E1244" t="s">
        <v>42</v>
      </c>
      <c r="F1244" s="8">
        <v>0.17766747549790218</v>
      </c>
      <c r="G1244" s="8">
        <v>0.15188558903014748</v>
      </c>
      <c r="H1244" t="s">
        <v>123</v>
      </c>
      <c r="I1244">
        <v>501</v>
      </c>
      <c r="J1244">
        <v>439</v>
      </c>
      <c r="M1244" s="9">
        <f>(Table_3[[#This Row],[Värde]]-Table_3[[#This Row],[Total]])</f>
        <v>2.57818864677547E-2</v>
      </c>
      <c r="N1244">
        <f>Table_3[[#This Row],[Värde]]*100</f>
        <v>17.766747549790217</v>
      </c>
      <c r="O1244" t="str">
        <f>FIXED(Table_3[[#This Row],[Värde_num]],0)</f>
        <v>18</v>
      </c>
      <c r="P1244" t="str">
        <f>Table_3[[#This Row],[Undergrupp]]&amp;" ("&amp;Table_3[[#This Row],[Varde_heltal]]&amp;"%)"</f>
        <v>Boende: Villa/radhus (18%)</v>
      </c>
    </row>
    <row r="1245" spans="1:16" x14ac:dyDescent="0.2">
      <c r="A1245" t="s">
        <v>0</v>
      </c>
      <c r="B1245" t="s">
        <v>101</v>
      </c>
      <c r="C1245" t="s">
        <v>85</v>
      </c>
      <c r="D1245" t="s">
        <v>14</v>
      </c>
      <c r="E1245" t="s">
        <v>62</v>
      </c>
      <c r="F1245" s="8">
        <v>6.7723698000472204E-2</v>
      </c>
      <c r="G1245" s="8">
        <v>0.15188558903014748</v>
      </c>
      <c r="H1245" t="s">
        <v>124</v>
      </c>
      <c r="I1245">
        <v>234</v>
      </c>
      <c r="J1245">
        <v>238</v>
      </c>
      <c r="M1245" s="9">
        <f>(Table_3[[#This Row],[Värde]]-Table_3[[#This Row],[Total]])</f>
        <v>-8.4161891029675279E-2</v>
      </c>
      <c r="N1245">
        <f>Table_3[[#This Row],[Värde]]*100</f>
        <v>6.7723698000472208</v>
      </c>
      <c r="O1245" t="str">
        <f>FIXED(Table_3[[#This Row],[Värde_num]],0)</f>
        <v>7</v>
      </c>
      <c r="P1245" t="str">
        <f>Table_3[[#This Row],[Undergrupp]]&amp;" ("&amp;Table_3[[#This Row],[Varde_heltal]]&amp;"%)"</f>
        <v>Boende i: Stockholm (7%)</v>
      </c>
    </row>
    <row r="1246" spans="1:16" x14ac:dyDescent="0.2">
      <c r="A1246" t="s">
        <v>0</v>
      </c>
      <c r="B1246" t="s">
        <v>101</v>
      </c>
      <c r="C1246" t="s">
        <v>85</v>
      </c>
      <c r="D1246" t="s">
        <v>14</v>
      </c>
      <c r="E1246" t="s">
        <v>65</v>
      </c>
      <c r="F1246" s="8">
        <v>0.21705187118068348</v>
      </c>
      <c r="G1246" s="8">
        <v>0.15188558903014748</v>
      </c>
      <c r="H1246" t="s">
        <v>123</v>
      </c>
      <c r="I1246">
        <v>204</v>
      </c>
      <c r="J1246">
        <v>203</v>
      </c>
      <c r="M1246" s="9">
        <f>(Table_3[[#This Row],[Värde]]-Table_3[[#This Row],[Total]])</f>
        <v>6.5166282150535992E-2</v>
      </c>
      <c r="N1246">
        <f>Table_3[[#This Row],[Värde]]*100</f>
        <v>21.705187118068348</v>
      </c>
      <c r="O1246" t="str">
        <f>FIXED(Table_3[[#This Row],[Värde_num]],0)</f>
        <v>22</v>
      </c>
      <c r="P1246" t="str">
        <f>Table_3[[#This Row],[Undergrupp]]&amp;" ("&amp;Table_3[[#This Row],[Varde_heltal]]&amp;"%)"</f>
        <v>Boende i: Västra (22%)</v>
      </c>
    </row>
    <row r="1247" spans="1:16" x14ac:dyDescent="0.2">
      <c r="A1247" t="s">
        <v>0</v>
      </c>
      <c r="B1247" t="s">
        <v>101</v>
      </c>
      <c r="C1247" t="s">
        <v>85</v>
      </c>
      <c r="D1247" t="s">
        <v>15</v>
      </c>
      <c r="E1247" t="s">
        <v>71</v>
      </c>
      <c r="F1247" s="8">
        <v>8.060607696438081E-2</v>
      </c>
      <c r="G1247" s="8">
        <v>0.15188558903014748</v>
      </c>
      <c r="H1247" t="s">
        <v>124</v>
      </c>
      <c r="I1247">
        <v>299</v>
      </c>
      <c r="J1247">
        <v>273</v>
      </c>
      <c r="M1247" s="9">
        <f>(Table_3[[#This Row],[Värde]]-Table_3[[#This Row],[Total]])</f>
        <v>-7.1279512065766673E-2</v>
      </c>
      <c r="N1247">
        <f>Table_3[[#This Row],[Värde]]*100</f>
        <v>8.0606076964380815</v>
      </c>
      <c r="O1247" t="str">
        <f>FIXED(Table_3[[#This Row],[Värde_num]],0)</f>
        <v>8</v>
      </c>
      <c r="P1247" t="str">
        <f>Table_3[[#This Row],[Undergrupp]]&amp;" ("&amp;Table_3[[#This Row],[Varde_heltal]]&amp;"%)"</f>
        <v>Partisympati: S (8%)</v>
      </c>
    </row>
    <row r="1248" spans="1:16" x14ac:dyDescent="0.2">
      <c r="A1248" t="s">
        <v>0</v>
      </c>
      <c r="B1248" t="s">
        <v>101</v>
      </c>
      <c r="C1248" t="s">
        <v>85</v>
      </c>
      <c r="D1248" t="s">
        <v>15</v>
      </c>
      <c r="E1248" t="s">
        <v>72</v>
      </c>
      <c r="F1248" s="8">
        <v>3.3938155711735508E-2</v>
      </c>
      <c r="G1248" s="8">
        <v>0.15188558903014748</v>
      </c>
      <c r="H1248" t="s">
        <v>124</v>
      </c>
      <c r="I1248">
        <v>79</v>
      </c>
      <c r="J1248">
        <v>63</v>
      </c>
      <c r="M1248" s="9">
        <f>(Table_3[[#This Row],[Värde]]-Table_3[[#This Row],[Total]])</f>
        <v>-0.11794743331841198</v>
      </c>
      <c r="N1248">
        <f>Table_3[[#This Row],[Värde]]*100</f>
        <v>3.3938155711735507</v>
      </c>
      <c r="O1248" t="str">
        <f>FIXED(Table_3[[#This Row],[Värde_num]],0)</f>
        <v>3</v>
      </c>
      <c r="P1248" t="str">
        <f>Table_3[[#This Row],[Undergrupp]]&amp;" ("&amp;Table_3[[#This Row],[Varde_heltal]]&amp;"%)"</f>
        <v>Partisympati: V (3%)</v>
      </c>
    </row>
    <row r="1249" spans="1:16" x14ac:dyDescent="0.2">
      <c r="A1249" t="s">
        <v>0</v>
      </c>
      <c r="B1249" t="s">
        <v>101</v>
      </c>
      <c r="C1249" t="s">
        <v>85</v>
      </c>
      <c r="D1249" t="s">
        <v>15</v>
      </c>
      <c r="E1249" t="s">
        <v>74</v>
      </c>
      <c r="F1249" s="8">
        <v>0.30181078143078088</v>
      </c>
      <c r="G1249" s="8">
        <v>0.15188558903014748</v>
      </c>
      <c r="H1249" t="s">
        <v>123</v>
      </c>
      <c r="I1249">
        <v>152</v>
      </c>
      <c r="J1249">
        <v>192</v>
      </c>
      <c r="M1249" s="9">
        <f>(Table_3[[#This Row],[Värde]]-Table_3[[#This Row],[Total]])</f>
        <v>0.1499251924006334</v>
      </c>
      <c r="N1249">
        <f>Table_3[[#This Row],[Värde]]*100</f>
        <v>30.181078143078089</v>
      </c>
      <c r="O1249" t="str">
        <f>FIXED(Table_3[[#This Row],[Värde_num]],0)</f>
        <v>30</v>
      </c>
      <c r="P1249" t="str">
        <f>Table_3[[#This Row],[Undergrupp]]&amp;" ("&amp;Table_3[[#This Row],[Varde_heltal]]&amp;"%)"</f>
        <v>Partisympati: SD (30%)</v>
      </c>
    </row>
    <row r="1250" spans="1:16" x14ac:dyDescent="0.2">
      <c r="A1250" t="s">
        <v>0</v>
      </c>
      <c r="B1250" t="s">
        <v>101</v>
      </c>
      <c r="C1250" t="s">
        <v>85</v>
      </c>
      <c r="D1250" t="s">
        <v>15</v>
      </c>
      <c r="E1250" t="s">
        <v>77</v>
      </c>
      <c r="F1250" s="8">
        <v>9.4582610708367779E-2</v>
      </c>
      <c r="G1250" s="8">
        <v>0.15188558903014748</v>
      </c>
      <c r="H1250" t="s">
        <v>124</v>
      </c>
      <c r="I1250">
        <v>518</v>
      </c>
      <c r="J1250">
        <v>441</v>
      </c>
      <c r="M1250" s="9">
        <f>(Table_3[[#This Row],[Värde]]-Table_3[[#This Row],[Total]])</f>
        <v>-5.7302978321779705E-2</v>
      </c>
      <c r="N1250">
        <f>Table_3[[#This Row],[Värde]]*100</f>
        <v>9.4582610708367785</v>
      </c>
      <c r="O1250" t="str">
        <f>FIXED(Table_3[[#This Row],[Värde_num]],0)</f>
        <v>9</v>
      </c>
      <c r="P1250" t="str">
        <f>Table_3[[#This Row],[Undergrupp]]&amp;" ("&amp;Table_3[[#This Row],[Varde_heltal]]&amp;"%)"</f>
        <v>Partisympati: S+V+MP+C (9%)</v>
      </c>
    </row>
    <row r="1251" spans="1:16" x14ac:dyDescent="0.2">
      <c r="A1251" t="s">
        <v>0</v>
      </c>
      <c r="B1251" t="s">
        <v>101</v>
      </c>
      <c r="C1251" t="s">
        <v>86</v>
      </c>
      <c r="D1251" t="s">
        <v>1</v>
      </c>
      <c r="E1251" t="s">
        <v>17</v>
      </c>
      <c r="F1251" s="8">
        <v>9.0389014344955762E-2</v>
      </c>
      <c r="G1251" s="8">
        <v>7.1310022530992112E-2</v>
      </c>
      <c r="H1251" t="s">
        <v>123</v>
      </c>
      <c r="I1251">
        <v>503</v>
      </c>
      <c r="J1251">
        <v>512</v>
      </c>
      <c r="M1251" s="9">
        <f>(Table_3[[#This Row],[Värde]]-Table_3[[#This Row],[Total]])</f>
        <v>1.907899181396365E-2</v>
      </c>
      <c r="N1251">
        <f>Table_3[[#This Row],[Värde]]*100</f>
        <v>9.0389014344955765</v>
      </c>
      <c r="O1251" t="str">
        <f>FIXED(Table_3[[#This Row],[Värde_num]],0)</f>
        <v>9</v>
      </c>
      <c r="P1251" t="str">
        <f>Table_3[[#This Row],[Undergrupp]]&amp;" ("&amp;Table_3[[#This Row],[Varde_heltal]]&amp;"%)"</f>
        <v>Kön: Man (9%)</v>
      </c>
    </row>
    <row r="1252" spans="1:16" x14ac:dyDescent="0.2">
      <c r="A1252" t="s">
        <v>0</v>
      </c>
      <c r="B1252" t="s">
        <v>101</v>
      </c>
      <c r="C1252" t="s">
        <v>86</v>
      </c>
      <c r="D1252" t="s">
        <v>1</v>
      </c>
      <c r="E1252" t="s">
        <v>18</v>
      </c>
      <c r="F1252" s="8">
        <v>5.1903951205280477E-2</v>
      </c>
      <c r="G1252" s="8">
        <v>7.1310022530992112E-2</v>
      </c>
      <c r="H1252" t="s">
        <v>124</v>
      </c>
      <c r="I1252">
        <v>512</v>
      </c>
      <c r="J1252">
        <v>503</v>
      </c>
      <c r="M1252" s="9">
        <f>(Table_3[[#This Row],[Värde]]-Table_3[[#This Row],[Total]])</f>
        <v>-1.9406071325711635E-2</v>
      </c>
      <c r="N1252">
        <f>Table_3[[#This Row],[Värde]]*100</f>
        <v>5.1903951205280476</v>
      </c>
      <c r="O1252" t="str">
        <f>FIXED(Table_3[[#This Row],[Värde_num]],0)</f>
        <v>5</v>
      </c>
      <c r="P1252" t="str">
        <f>Table_3[[#This Row],[Undergrupp]]&amp;" ("&amp;Table_3[[#This Row],[Varde_heltal]]&amp;"%)"</f>
        <v>Kön: Kvinna (5%)</v>
      </c>
    </row>
    <row r="1253" spans="1:16" x14ac:dyDescent="0.2">
      <c r="A1253" t="s">
        <v>0</v>
      </c>
      <c r="B1253" t="s">
        <v>101</v>
      </c>
      <c r="C1253" t="s">
        <v>86</v>
      </c>
      <c r="D1253" t="s">
        <v>2</v>
      </c>
      <c r="E1253" t="s">
        <v>19</v>
      </c>
      <c r="F1253" s="8">
        <v>0.10245014757276483</v>
      </c>
      <c r="G1253" s="8">
        <v>7.1310022530992112E-2</v>
      </c>
      <c r="H1253" t="s">
        <v>123</v>
      </c>
      <c r="I1253">
        <v>143</v>
      </c>
      <c r="J1253">
        <v>280</v>
      </c>
      <c r="M1253" s="9">
        <f>(Table_3[[#This Row],[Värde]]-Table_3[[#This Row],[Total]])</f>
        <v>3.1140125041772715E-2</v>
      </c>
      <c r="N1253">
        <f>Table_3[[#This Row],[Värde]]*100</f>
        <v>10.245014757276483</v>
      </c>
      <c r="O1253" t="str">
        <f>FIXED(Table_3[[#This Row],[Värde_num]],0)</f>
        <v>10</v>
      </c>
      <c r="P1253" t="str">
        <f>Table_3[[#This Row],[Undergrupp]]&amp;" ("&amp;Table_3[[#This Row],[Varde_heltal]]&amp;"%)"</f>
        <v>Ålder: 18-34 år (10%)</v>
      </c>
    </row>
    <row r="1254" spans="1:16" x14ac:dyDescent="0.2">
      <c r="A1254" t="s">
        <v>0</v>
      </c>
      <c r="B1254" t="s">
        <v>101</v>
      </c>
      <c r="C1254" t="s">
        <v>86</v>
      </c>
      <c r="D1254" t="s">
        <v>2</v>
      </c>
      <c r="E1254" t="s">
        <v>22</v>
      </c>
      <c r="F1254" s="8">
        <v>3.9286284848598939E-2</v>
      </c>
      <c r="G1254" s="8">
        <v>7.1310022530992112E-2</v>
      </c>
      <c r="H1254" t="s">
        <v>124</v>
      </c>
      <c r="I1254">
        <v>357</v>
      </c>
      <c r="J1254">
        <v>239</v>
      </c>
      <c r="M1254" s="9">
        <f>(Table_3[[#This Row],[Värde]]-Table_3[[#This Row],[Total]])</f>
        <v>-3.2023737682393173E-2</v>
      </c>
      <c r="N1254">
        <f>Table_3[[#This Row],[Värde]]*100</f>
        <v>3.9286284848598938</v>
      </c>
      <c r="O1254" t="str">
        <f>FIXED(Table_3[[#This Row],[Värde_num]],0)</f>
        <v>4</v>
      </c>
      <c r="P1254" t="str">
        <f>Table_3[[#This Row],[Undergrupp]]&amp;" ("&amp;Table_3[[#This Row],[Varde_heltal]]&amp;"%)"</f>
        <v>Ålder: 65-84 år (4%)</v>
      </c>
    </row>
    <row r="1255" spans="1:16" x14ac:dyDescent="0.2">
      <c r="A1255" t="s">
        <v>0</v>
      </c>
      <c r="B1255" t="s">
        <v>101</v>
      </c>
      <c r="C1255" t="s">
        <v>86</v>
      </c>
      <c r="D1255" t="s">
        <v>3</v>
      </c>
      <c r="E1255" t="s">
        <v>23</v>
      </c>
      <c r="F1255" s="8">
        <v>0.11023883786719031</v>
      </c>
      <c r="G1255" s="8">
        <v>7.1310022530992112E-2</v>
      </c>
      <c r="H1255" t="s">
        <v>123</v>
      </c>
      <c r="I1255">
        <v>62</v>
      </c>
      <c r="J1255">
        <v>144</v>
      </c>
      <c r="M1255" s="9">
        <f>(Table_3[[#This Row],[Värde]]-Table_3[[#This Row],[Total]])</f>
        <v>3.89288153361982E-2</v>
      </c>
      <c r="N1255">
        <f>Table_3[[#This Row],[Värde]]*100</f>
        <v>11.023883786719031</v>
      </c>
      <c r="O1255" t="str">
        <f>FIXED(Table_3[[#This Row],[Värde_num]],0)</f>
        <v>11</v>
      </c>
      <c r="P1255" t="str">
        <f>Table_3[[#This Row],[Undergrupp]]&amp;" ("&amp;Table_3[[#This Row],[Varde_heltal]]&amp;"%)"</f>
        <v>Man: 18-34 år (11%)</v>
      </c>
    </row>
    <row r="1256" spans="1:16" x14ac:dyDescent="0.2">
      <c r="A1256" t="s">
        <v>0</v>
      </c>
      <c r="B1256" t="s">
        <v>101</v>
      </c>
      <c r="C1256" t="s">
        <v>86</v>
      </c>
      <c r="D1256" t="s">
        <v>3</v>
      </c>
      <c r="E1256" t="s">
        <v>24</v>
      </c>
      <c r="F1256" s="8">
        <v>0.13178274047729524</v>
      </c>
      <c r="G1256" s="8">
        <v>7.1310022530992112E-2</v>
      </c>
      <c r="H1256" t="s">
        <v>123</v>
      </c>
      <c r="I1256">
        <v>108</v>
      </c>
      <c r="J1256">
        <v>130</v>
      </c>
      <c r="M1256" s="9">
        <f>(Table_3[[#This Row],[Värde]]-Table_3[[#This Row],[Total]])</f>
        <v>6.0472717946303128E-2</v>
      </c>
      <c r="N1256">
        <f>Table_3[[#This Row],[Värde]]*100</f>
        <v>13.178274047729523</v>
      </c>
      <c r="O1256" t="str">
        <f>FIXED(Table_3[[#This Row],[Värde_num]],0)</f>
        <v>13</v>
      </c>
      <c r="P1256" t="str">
        <f>Table_3[[#This Row],[Undergrupp]]&amp;" ("&amp;Table_3[[#This Row],[Varde_heltal]]&amp;"%)"</f>
        <v>Man: 35-49 år (13%)</v>
      </c>
    </row>
    <row r="1257" spans="1:16" x14ac:dyDescent="0.2">
      <c r="A1257" t="s">
        <v>0</v>
      </c>
      <c r="B1257" t="s">
        <v>101</v>
      </c>
      <c r="C1257" t="s">
        <v>86</v>
      </c>
      <c r="D1257" t="s">
        <v>5</v>
      </c>
      <c r="E1257" t="s">
        <v>31</v>
      </c>
      <c r="F1257" s="8">
        <v>8.8651634891371761E-2</v>
      </c>
      <c r="G1257" s="8">
        <v>7.1310022530992112E-2</v>
      </c>
      <c r="H1257" t="s">
        <v>123</v>
      </c>
      <c r="I1257">
        <v>442</v>
      </c>
      <c r="J1257">
        <v>602</v>
      </c>
      <c r="M1257" s="9">
        <f>(Table_3[[#This Row],[Värde]]-Table_3[[#This Row],[Total]])</f>
        <v>1.7341612360379649E-2</v>
      </c>
      <c r="N1257">
        <f>Table_3[[#This Row],[Värde]]*100</f>
        <v>8.865163489137176</v>
      </c>
      <c r="O1257" t="str">
        <f>FIXED(Table_3[[#This Row],[Värde_num]],0)</f>
        <v>9</v>
      </c>
      <c r="P1257" t="str">
        <f>Table_3[[#This Row],[Undergrupp]]&amp;" ("&amp;Table_3[[#This Row],[Varde_heltal]]&amp;"%)"</f>
        <v>Utbildning: Gymnasium eller lägre (9%)</v>
      </c>
    </row>
    <row r="1258" spans="1:16" x14ac:dyDescent="0.2">
      <c r="A1258" t="s">
        <v>0</v>
      </c>
      <c r="B1258" t="s">
        <v>101</v>
      </c>
      <c r="C1258" t="s">
        <v>86</v>
      </c>
      <c r="D1258" t="s">
        <v>5</v>
      </c>
      <c r="E1258" t="s">
        <v>32</v>
      </c>
      <c r="F1258" s="8">
        <v>4.6012522147731744E-2</v>
      </c>
      <c r="G1258" s="8">
        <v>7.1310022530992112E-2</v>
      </c>
      <c r="H1258" t="s">
        <v>124</v>
      </c>
      <c r="I1258">
        <v>573</v>
      </c>
      <c r="J1258">
        <v>413</v>
      </c>
      <c r="M1258" s="9">
        <f>(Table_3[[#This Row],[Värde]]-Table_3[[#This Row],[Total]])</f>
        <v>-2.5297500383260368E-2</v>
      </c>
      <c r="N1258">
        <f>Table_3[[#This Row],[Värde]]*100</f>
        <v>4.601252214773174</v>
      </c>
      <c r="O1258" t="str">
        <f>FIXED(Table_3[[#This Row],[Värde_num]],0)</f>
        <v>5</v>
      </c>
      <c r="P1258" t="str">
        <f>Table_3[[#This Row],[Undergrupp]]&amp;" ("&amp;Table_3[[#This Row],[Varde_heltal]]&amp;"%)"</f>
        <v>Utbildning: Universitet/högskola (5%)</v>
      </c>
    </row>
    <row r="1259" spans="1:16" x14ac:dyDescent="0.2">
      <c r="A1259" t="s">
        <v>0</v>
      </c>
      <c r="B1259" t="s">
        <v>101</v>
      </c>
      <c r="C1259" t="s">
        <v>86</v>
      </c>
      <c r="D1259" t="s">
        <v>6</v>
      </c>
      <c r="E1259" t="s">
        <v>37</v>
      </c>
      <c r="F1259" s="8">
        <v>3.6258694221888842E-2</v>
      </c>
      <c r="G1259" s="8">
        <v>7.1310022530992112E-2</v>
      </c>
      <c r="H1259" t="s">
        <v>124</v>
      </c>
      <c r="I1259">
        <v>328</v>
      </c>
      <c r="J1259">
        <v>224</v>
      </c>
      <c r="M1259" s="9">
        <f>(Table_3[[#This Row],[Värde]]-Table_3[[#This Row],[Total]])</f>
        <v>-3.505132830910327E-2</v>
      </c>
      <c r="N1259">
        <f>Table_3[[#This Row],[Värde]]*100</f>
        <v>3.6258694221888841</v>
      </c>
      <c r="O1259" t="str">
        <f>FIXED(Table_3[[#This Row],[Värde_num]],0)</f>
        <v>4</v>
      </c>
      <c r="P1259" t="str">
        <f>Table_3[[#This Row],[Undergrupp]]&amp;" ("&amp;Table_3[[#This Row],[Varde_heltal]]&amp;"%)"</f>
        <v>Sysselsättning: Pensionär (4%)</v>
      </c>
    </row>
    <row r="1260" spans="1:16" x14ac:dyDescent="0.2">
      <c r="A1260" t="s">
        <v>0</v>
      </c>
      <c r="B1260" t="s">
        <v>101</v>
      </c>
      <c r="C1260" t="s">
        <v>86</v>
      </c>
      <c r="D1260" t="s">
        <v>9</v>
      </c>
      <c r="E1260" t="s">
        <v>49</v>
      </c>
      <c r="F1260" s="8">
        <v>5.884829077012336E-3</v>
      </c>
      <c r="G1260" s="8">
        <v>7.1310022530992112E-2</v>
      </c>
      <c r="H1260" t="s">
        <v>124</v>
      </c>
      <c r="I1260">
        <v>97</v>
      </c>
      <c r="J1260">
        <v>75</v>
      </c>
      <c r="M1260" s="9">
        <f>(Table_3[[#This Row],[Värde]]-Table_3[[#This Row],[Total]])</f>
        <v>-6.5425193453979777E-2</v>
      </c>
      <c r="N1260">
        <f>Table_3[[#This Row],[Värde]]*100</f>
        <v>0.58848290770123357</v>
      </c>
      <c r="O1260" t="str">
        <f>FIXED(Table_3[[#This Row],[Värde_num]],0)</f>
        <v>1</v>
      </c>
      <c r="P1260" t="str">
        <f>Table_3[[#This Row],[Undergrupp]]&amp;" ("&amp;Table_3[[#This Row],[Varde_heltal]]&amp;"%)"</f>
        <v>Fackligt medlemskap: Saco (1%)</v>
      </c>
    </row>
    <row r="1261" spans="1:16" x14ac:dyDescent="0.2">
      <c r="A1261" t="s">
        <v>0</v>
      </c>
      <c r="B1261" t="s">
        <v>101</v>
      </c>
      <c r="C1261" t="s">
        <v>86</v>
      </c>
      <c r="D1261" t="s">
        <v>10</v>
      </c>
      <c r="E1261" t="s">
        <v>50</v>
      </c>
      <c r="F1261" s="8">
        <v>0.10338818880135082</v>
      </c>
      <c r="G1261" s="8">
        <v>7.1310022530992112E-2</v>
      </c>
      <c r="H1261" t="s">
        <v>123</v>
      </c>
      <c r="I1261">
        <v>224</v>
      </c>
      <c r="J1261">
        <v>268</v>
      </c>
      <c r="M1261" s="9">
        <f>(Table_3[[#This Row],[Värde]]-Table_3[[#This Row],[Total]])</f>
        <v>3.2078166270358713E-2</v>
      </c>
      <c r="N1261">
        <f>Table_3[[#This Row],[Värde]]*100</f>
        <v>10.338818880135083</v>
      </c>
      <c r="O1261" t="str">
        <f>FIXED(Table_3[[#This Row],[Värde_num]],0)</f>
        <v>10</v>
      </c>
      <c r="P1261" t="str">
        <f>Table_3[[#This Row],[Undergrupp]]&amp;" ("&amp;Table_3[[#This Row],[Varde_heltal]]&amp;"%)"</f>
        <v>Sektor: Privat (10%)</v>
      </c>
    </row>
    <row r="1262" spans="1:16" x14ac:dyDescent="0.2">
      <c r="A1262" t="s">
        <v>0</v>
      </c>
      <c r="B1262" t="s">
        <v>101</v>
      </c>
      <c r="C1262" t="s">
        <v>86</v>
      </c>
      <c r="D1262" t="s">
        <v>11</v>
      </c>
      <c r="E1262" t="s">
        <v>55</v>
      </c>
      <c r="F1262" s="8">
        <v>4.0341618032900595E-2</v>
      </c>
      <c r="G1262" s="8">
        <v>7.1310022530992112E-2</v>
      </c>
      <c r="H1262" t="s">
        <v>124</v>
      </c>
      <c r="I1262">
        <v>321</v>
      </c>
      <c r="J1262">
        <v>284</v>
      </c>
      <c r="M1262" s="9">
        <f>(Table_3[[#This Row],[Värde]]-Table_3[[#This Row],[Total]])</f>
        <v>-3.0968404498091517E-2</v>
      </c>
      <c r="N1262">
        <f>Table_3[[#This Row],[Värde]]*100</f>
        <v>4.0341618032900595</v>
      </c>
      <c r="O1262" t="str">
        <f>FIXED(Table_3[[#This Row],[Värde_num]],0)</f>
        <v>4</v>
      </c>
      <c r="P1262" t="str">
        <f>Table_3[[#This Row],[Undergrupp]]&amp;" ("&amp;Table_3[[#This Row],[Varde_heltal]]&amp;"%)"</f>
        <v>Hushållsinkomst: 800k- (4%)</v>
      </c>
    </row>
    <row r="1263" spans="1:16" x14ac:dyDescent="0.2">
      <c r="A1263" t="s">
        <v>0</v>
      </c>
      <c r="B1263" t="s">
        <v>101</v>
      </c>
      <c r="C1263" t="s">
        <v>86</v>
      </c>
      <c r="D1263" t="s">
        <v>13</v>
      </c>
      <c r="E1263" t="s">
        <v>59</v>
      </c>
      <c r="F1263" s="8">
        <v>0.10025882945118213</v>
      </c>
      <c r="G1263" s="8">
        <v>7.1310022530992112E-2</v>
      </c>
      <c r="H1263" t="s">
        <v>123</v>
      </c>
      <c r="I1263">
        <v>390</v>
      </c>
      <c r="J1263">
        <v>403</v>
      </c>
      <c r="M1263" s="9">
        <f>(Table_3[[#This Row],[Värde]]-Table_3[[#This Row],[Total]])</f>
        <v>2.8948806920190015E-2</v>
      </c>
      <c r="N1263">
        <f>Table_3[[#This Row],[Värde]]*100</f>
        <v>10.025882945118212</v>
      </c>
      <c r="O1263" t="str">
        <f>FIXED(Table_3[[#This Row],[Värde_num]],0)</f>
        <v>10</v>
      </c>
      <c r="P1263" t="str">
        <f>Table_3[[#This Row],[Undergrupp]]&amp;" ("&amp;Table_3[[#This Row],[Varde_heltal]]&amp;"%)"</f>
        <v>Boende i: Storstäder och storstadsnära kommuner (10%)</v>
      </c>
    </row>
    <row r="1264" spans="1:16" x14ac:dyDescent="0.2">
      <c r="A1264" t="s">
        <v>0</v>
      </c>
      <c r="B1264" t="s">
        <v>101</v>
      </c>
      <c r="C1264" t="s">
        <v>86</v>
      </c>
      <c r="D1264" t="s">
        <v>13</v>
      </c>
      <c r="E1264" t="s">
        <v>60</v>
      </c>
      <c r="F1264" s="8">
        <v>2.9178013770308944E-2</v>
      </c>
      <c r="G1264" s="8">
        <v>7.1310022530992112E-2</v>
      </c>
      <c r="H1264" t="s">
        <v>124</v>
      </c>
      <c r="I1264">
        <v>335</v>
      </c>
      <c r="J1264">
        <v>326</v>
      </c>
      <c r="M1264" s="9">
        <f>(Table_3[[#This Row],[Värde]]-Table_3[[#This Row],[Total]])</f>
        <v>-4.2132008760683168E-2</v>
      </c>
      <c r="N1264">
        <f>Table_3[[#This Row],[Värde]]*100</f>
        <v>2.9178013770308944</v>
      </c>
      <c r="O1264" t="str">
        <f>FIXED(Table_3[[#This Row],[Värde_num]],0)</f>
        <v>3</v>
      </c>
      <c r="P1264" t="str">
        <f>Table_3[[#This Row],[Undergrupp]]&amp;" ("&amp;Table_3[[#This Row],[Varde_heltal]]&amp;"%)"</f>
        <v>Boende i: Större städer och kommuner nära större stad (3%)</v>
      </c>
    </row>
    <row r="1265" spans="1:16" x14ac:dyDescent="0.2">
      <c r="A1265" t="s">
        <v>0</v>
      </c>
      <c r="B1265" t="s">
        <v>101</v>
      </c>
      <c r="C1265" t="s">
        <v>86</v>
      </c>
      <c r="D1265" t="s">
        <v>14</v>
      </c>
      <c r="E1265" t="s">
        <v>62</v>
      </c>
      <c r="F1265" s="8">
        <v>0.12138121852873075</v>
      </c>
      <c r="G1265" s="8">
        <v>7.1310022530992112E-2</v>
      </c>
      <c r="H1265" t="s">
        <v>123</v>
      </c>
      <c r="I1265">
        <v>234</v>
      </c>
      <c r="J1265">
        <v>238</v>
      </c>
      <c r="M1265" s="9">
        <f>(Table_3[[#This Row],[Värde]]-Table_3[[#This Row],[Total]])</f>
        <v>5.0071195997738641E-2</v>
      </c>
      <c r="N1265">
        <f>Table_3[[#This Row],[Värde]]*100</f>
        <v>12.138121852873075</v>
      </c>
      <c r="O1265" t="str">
        <f>FIXED(Table_3[[#This Row],[Värde_num]],0)</f>
        <v>12</v>
      </c>
      <c r="P1265" t="str">
        <f>Table_3[[#This Row],[Undergrupp]]&amp;" ("&amp;Table_3[[#This Row],[Varde_heltal]]&amp;"%)"</f>
        <v>Boende i: Stockholm (12%)</v>
      </c>
    </row>
    <row r="1266" spans="1:16" x14ac:dyDescent="0.2">
      <c r="A1266" t="s">
        <v>0</v>
      </c>
      <c r="B1266" t="s">
        <v>101</v>
      </c>
      <c r="C1266" t="s">
        <v>86</v>
      </c>
      <c r="D1266" t="s">
        <v>14</v>
      </c>
      <c r="E1266" t="s">
        <v>63</v>
      </c>
      <c r="F1266" s="8">
        <v>2.78394020511613E-2</v>
      </c>
      <c r="G1266" s="8">
        <v>7.1310022530992112E-2</v>
      </c>
      <c r="H1266" t="s">
        <v>124</v>
      </c>
      <c r="I1266">
        <v>181</v>
      </c>
      <c r="J1266">
        <v>170</v>
      </c>
      <c r="M1266" s="9">
        <f>(Table_3[[#This Row],[Värde]]-Table_3[[#This Row],[Total]])</f>
        <v>-4.3470620479830815E-2</v>
      </c>
      <c r="N1266">
        <f>Table_3[[#This Row],[Värde]]*100</f>
        <v>2.7839402051161302</v>
      </c>
      <c r="O1266" t="str">
        <f>FIXED(Table_3[[#This Row],[Värde_num]],0)</f>
        <v>3</v>
      </c>
      <c r="P1266" t="str">
        <f>Table_3[[#This Row],[Undergrupp]]&amp;" ("&amp;Table_3[[#This Row],[Varde_heltal]]&amp;"%)"</f>
        <v>Boende i: Östra (3%)</v>
      </c>
    </row>
    <row r="1267" spans="1:16" x14ac:dyDescent="0.2">
      <c r="A1267" t="s">
        <v>0</v>
      </c>
      <c r="B1267" t="s">
        <v>101</v>
      </c>
      <c r="C1267" t="s">
        <v>86</v>
      </c>
      <c r="D1267" t="s">
        <v>15</v>
      </c>
      <c r="E1267" t="s">
        <v>75</v>
      </c>
      <c r="F1267" s="8">
        <v>0.47651572086672089</v>
      </c>
      <c r="G1267" s="8">
        <v>7.1310022530992112E-2</v>
      </c>
      <c r="H1267" t="s">
        <v>123</v>
      </c>
      <c r="I1267">
        <v>15</v>
      </c>
      <c r="J1267">
        <v>16</v>
      </c>
      <c r="M1267" s="9">
        <f>(Table_3[[#This Row],[Värde]]-Table_3[[#This Row],[Total]])</f>
        <v>0.40520569833572878</v>
      </c>
      <c r="N1267">
        <f>Table_3[[#This Row],[Värde]]*100</f>
        <v>47.65157208667209</v>
      </c>
      <c r="O1267" t="str">
        <f>FIXED(Table_3[[#This Row],[Värde_num]],0)</f>
        <v>48</v>
      </c>
      <c r="P1267" t="str">
        <f>Table_3[[#This Row],[Undergrupp]]&amp;" ("&amp;Table_3[[#This Row],[Varde_heltal]]&amp;"%)"</f>
        <v>Partisympati: Annat (48%)</v>
      </c>
    </row>
    <row r="1268" spans="1:16" x14ac:dyDescent="0.2">
      <c r="A1268" t="s">
        <v>0</v>
      </c>
      <c r="B1268" t="s">
        <v>101</v>
      </c>
      <c r="C1268" t="s">
        <v>86</v>
      </c>
      <c r="D1268" t="s">
        <v>15</v>
      </c>
      <c r="E1268" t="s">
        <v>78</v>
      </c>
      <c r="F1268" s="8">
        <v>5.9535520720287068E-3</v>
      </c>
      <c r="G1268" s="8">
        <v>7.1310022530992112E-2</v>
      </c>
      <c r="H1268" t="s">
        <v>124</v>
      </c>
      <c r="I1268">
        <v>84</v>
      </c>
      <c r="J1268">
        <v>102</v>
      </c>
      <c r="M1268" s="9">
        <f>(Table_3[[#This Row],[Värde]]-Table_3[[#This Row],[Total]])</f>
        <v>-6.5356470458963409E-2</v>
      </c>
      <c r="N1268">
        <f>Table_3[[#This Row],[Värde]]*100</f>
        <v>0.59535520720287072</v>
      </c>
      <c r="O1268" t="str">
        <f>FIXED(Table_3[[#This Row],[Värde_num]],0)</f>
        <v>1</v>
      </c>
      <c r="P1268" t="str">
        <f>Table_3[[#This Row],[Undergrupp]]&amp;" ("&amp;Table_3[[#This Row],[Varde_heltal]]&amp;"%)"</f>
        <v>Partisympati: Osäkra (1%)</v>
      </c>
    </row>
    <row r="1269" spans="1:16" x14ac:dyDescent="0.2">
      <c r="A1269" t="s">
        <v>0</v>
      </c>
      <c r="B1269" t="s">
        <v>101</v>
      </c>
      <c r="C1269" t="s">
        <v>87</v>
      </c>
      <c r="D1269" t="s">
        <v>1</v>
      </c>
      <c r="E1269" t="s">
        <v>17</v>
      </c>
      <c r="F1269" s="8">
        <v>0.4578939816615753</v>
      </c>
      <c r="G1269" s="8">
        <v>0.51581128366831652</v>
      </c>
      <c r="H1269" t="s">
        <v>124</v>
      </c>
      <c r="I1269">
        <v>503</v>
      </c>
      <c r="J1269">
        <v>512</v>
      </c>
      <c r="M1269" s="9">
        <f>(Table_3[[#This Row],[Värde]]-Table_3[[#This Row],[Total]])</f>
        <v>-5.7917302006741223E-2</v>
      </c>
      <c r="N1269">
        <f>Table_3[[#This Row],[Värde]]*100</f>
        <v>45.789398166157532</v>
      </c>
      <c r="O1269" t="str">
        <f>FIXED(Table_3[[#This Row],[Värde_num]],0)</f>
        <v>46</v>
      </c>
      <c r="P1269" t="str">
        <f>Table_3[[#This Row],[Undergrupp]]&amp;" ("&amp;Table_3[[#This Row],[Varde_heltal]]&amp;"%)"</f>
        <v>Kön: Man (46%)</v>
      </c>
    </row>
    <row r="1270" spans="1:16" x14ac:dyDescent="0.2">
      <c r="A1270" t="s">
        <v>0</v>
      </c>
      <c r="B1270" t="s">
        <v>101</v>
      </c>
      <c r="C1270" t="s">
        <v>87</v>
      </c>
      <c r="D1270" t="s">
        <v>1</v>
      </c>
      <c r="E1270" t="s">
        <v>18</v>
      </c>
      <c r="F1270" s="8">
        <v>0.57472148734653294</v>
      </c>
      <c r="G1270" s="8">
        <v>0.51581128366831652</v>
      </c>
      <c r="H1270" t="s">
        <v>123</v>
      </c>
      <c r="I1270">
        <v>512</v>
      </c>
      <c r="J1270">
        <v>503</v>
      </c>
      <c r="M1270" s="9">
        <f>(Table_3[[#This Row],[Värde]]-Table_3[[#This Row],[Total]])</f>
        <v>5.8910203678216422E-2</v>
      </c>
      <c r="N1270">
        <f>Table_3[[#This Row],[Värde]]*100</f>
        <v>57.472148734653295</v>
      </c>
      <c r="O1270" t="str">
        <f>FIXED(Table_3[[#This Row],[Värde_num]],0)</f>
        <v>57</v>
      </c>
      <c r="P1270" t="str">
        <f>Table_3[[#This Row],[Undergrupp]]&amp;" ("&amp;Table_3[[#This Row],[Varde_heltal]]&amp;"%)"</f>
        <v>Kön: Kvinna (57%)</v>
      </c>
    </row>
    <row r="1271" spans="1:16" x14ac:dyDescent="0.2">
      <c r="A1271" t="s">
        <v>0</v>
      </c>
      <c r="B1271" t="s">
        <v>101</v>
      </c>
      <c r="C1271" t="s">
        <v>87</v>
      </c>
      <c r="D1271" t="s">
        <v>2</v>
      </c>
      <c r="E1271" t="s">
        <v>22</v>
      </c>
      <c r="F1271" s="8">
        <v>0.61438425206778491</v>
      </c>
      <c r="G1271" s="8">
        <v>0.51581128366831652</v>
      </c>
      <c r="H1271" t="s">
        <v>123</v>
      </c>
      <c r="I1271">
        <v>357</v>
      </c>
      <c r="J1271">
        <v>239</v>
      </c>
      <c r="M1271" s="9">
        <f>(Table_3[[#This Row],[Värde]]-Table_3[[#This Row],[Total]])</f>
        <v>9.8572968399468386E-2</v>
      </c>
      <c r="N1271">
        <f>Table_3[[#This Row],[Värde]]*100</f>
        <v>61.43842520677849</v>
      </c>
      <c r="O1271" t="str">
        <f>FIXED(Table_3[[#This Row],[Värde_num]],0)</f>
        <v>61</v>
      </c>
      <c r="P1271" t="str">
        <f>Table_3[[#This Row],[Undergrupp]]&amp;" ("&amp;Table_3[[#This Row],[Varde_heltal]]&amp;"%)"</f>
        <v>Ålder: 65-84 år (61%)</v>
      </c>
    </row>
    <row r="1272" spans="1:16" x14ac:dyDescent="0.2">
      <c r="A1272" t="s">
        <v>0</v>
      </c>
      <c r="B1272" t="s">
        <v>101</v>
      </c>
      <c r="C1272" t="s">
        <v>87</v>
      </c>
      <c r="D1272" t="s">
        <v>3</v>
      </c>
      <c r="E1272" t="s">
        <v>24</v>
      </c>
      <c r="F1272" s="8">
        <v>0.41582177506972456</v>
      </c>
      <c r="G1272" s="8">
        <v>0.51581128366831652</v>
      </c>
      <c r="H1272" t="s">
        <v>124</v>
      </c>
      <c r="I1272">
        <v>108</v>
      </c>
      <c r="J1272">
        <v>130</v>
      </c>
      <c r="M1272" s="9">
        <f>(Table_3[[#This Row],[Värde]]-Table_3[[#This Row],[Total]])</f>
        <v>-9.9989508598591958E-2</v>
      </c>
      <c r="N1272">
        <f>Table_3[[#This Row],[Värde]]*100</f>
        <v>41.582177506972457</v>
      </c>
      <c r="O1272" t="str">
        <f>FIXED(Table_3[[#This Row],[Värde_num]],0)</f>
        <v>42</v>
      </c>
      <c r="P1272" t="str">
        <f>Table_3[[#This Row],[Undergrupp]]&amp;" ("&amp;Table_3[[#This Row],[Varde_heltal]]&amp;"%)"</f>
        <v>Man: 35-49 år (42%)</v>
      </c>
    </row>
    <row r="1273" spans="1:16" x14ac:dyDescent="0.2">
      <c r="A1273" t="s">
        <v>0</v>
      </c>
      <c r="B1273" t="s">
        <v>101</v>
      </c>
      <c r="C1273" t="s">
        <v>87</v>
      </c>
      <c r="D1273" t="s">
        <v>3</v>
      </c>
      <c r="E1273" t="s">
        <v>25</v>
      </c>
      <c r="F1273" s="8">
        <v>0.41128515419807138</v>
      </c>
      <c r="G1273" s="8">
        <v>0.51581128366831652</v>
      </c>
      <c r="H1273" t="s">
        <v>124</v>
      </c>
      <c r="I1273">
        <v>158</v>
      </c>
      <c r="J1273">
        <v>123</v>
      </c>
      <c r="M1273" s="9">
        <f>(Table_3[[#This Row],[Värde]]-Table_3[[#This Row],[Total]])</f>
        <v>-0.10452612947024514</v>
      </c>
      <c r="N1273">
        <f>Table_3[[#This Row],[Värde]]*100</f>
        <v>41.128515419807137</v>
      </c>
      <c r="O1273" t="str">
        <f>FIXED(Table_3[[#This Row],[Värde_num]],0)</f>
        <v>41</v>
      </c>
      <c r="P1273" t="str">
        <f>Table_3[[#This Row],[Undergrupp]]&amp;" ("&amp;Table_3[[#This Row],[Varde_heltal]]&amp;"%)"</f>
        <v>Man: 50-64 år (41%)</v>
      </c>
    </row>
    <row r="1274" spans="1:16" x14ac:dyDescent="0.2">
      <c r="A1274" t="s">
        <v>0</v>
      </c>
      <c r="B1274" t="s">
        <v>101</v>
      </c>
      <c r="C1274" t="s">
        <v>87</v>
      </c>
      <c r="D1274" t="s">
        <v>4</v>
      </c>
      <c r="E1274" t="s">
        <v>30</v>
      </c>
      <c r="F1274" s="8">
        <v>0.7097358407533686</v>
      </c>
      <c r="G1274" s="8">
        <v>0.51581128366831652</v>
      </c>
      <c r="H1274" t="s">
        <v>123</v>
      </c>
      <c r="I1274">
        <v>182</v>
      </c>
      <c r="J1274">
        <v>123</v>
      </c>
      <c r="M1274" s="9">
        <f>(Table_3[[#This Row],[Värde]]-Table_3[[#This Row],[Total]])</f>
        <v>0.19392455708505207</v>
      </c>
      <c r="N1274">
        <f>Table_3[[#This Row],[Värde]]*100</f>
        <v>70.973584075336859</v>
      </c>
      <c r="O1274" t="str">
        <f>FIXED(Table_3[[#This Row],[Värde_num]],0)</f>
        <v>71</v>
      </c>
      <c r="P1274" t="str">
        <f>Table_3[[#This Row],[Undergrupp]]&amp;" ("&amp;Table_3[[#This Row],[Varde_heltal]]&amp;"%)"</f>
        <v>Kvinna: 65-84 år (71%)</v>
      </c>
    </row>
    <row r="1275" spans="1:16" x14ac:dyDescent="0.2">
      <c r="A1275" t="s">
        <v>0</v>
      </c>
      <c r="B1275" t="s">
        <v>101</v>
      </c>
      <c r="C1275" t="s">
        <v>87</v>
      </c>
      <c r="D1275" t="s">
        <v>6</v>
      </c>
      <c r="E1275" t="s">
        <v>34</v>
      </c>
      <c r="F1275" s="8">
        <v>0.4380082922495438</v>
      </c>
      <c r="G1275" s="8">
        <v>0.51581128366831652</v>
      </c>
      <c r="H1275" t="s">
        <v>124</v>
      </c>
      <c r="I1275">
        <v>141</v>
      </c>
      <c r="J1275">
        <v>178</v>
      </c>
      <c r="M1275" s="9">
        <f>(Table_3[[#This Row],[Värde]]-Table_3[[#This Row],[Total]])</f>
        <v>-7.7802991418772727E-2</v>
      </c>
      <c r="N1275">
        <f>Table_3[[#This Row],[Värde]]*100</f>
        <v>43.800829224954377</v>
      </c>
      <c r="O1275" t="str">
        <f>FIXED(Table_3[[#This Row],[Värde_num]],0)</f>
        <v>44</v>
      </c>
      <c r="P1275" t="str">
        <f>Table_3[[#This Row],[Undergrupp]]&amp;" ("&amp;Table_3[[#This Row],[Varde_heltal]]&amp;"%)"</f>
        <v>Sysselsättning: Arbetare (44%)</v>
      </c>
    </row>
    <row r="1276" spans="1:16" x14ac:dyDescent="0.2">
      <c r="A1276" t="s">
        <v>0</v>
      </c>
      <c r="B1276" t="s">
        <v>101</v>
      </c>
      <c r="C1276" t="s">
        <v>87</v>
      </c>
      <c r="D1276" t="s">
        <v>6</v>
      </c>
      <c r="E1276" t="s">
        <v>37</v>
      </c>
      <c r="F1276" s="8">
        <v>0.62292881883228401</v>
      </c>
      <c r="G1276" s="8">
        <v>0.51581128366831652</v>
      </c>
      <c r="H1276" t="s">
        <v>123</v>
      </c>
      <c r="I1276">
        <v>328</v>
      </c>
      <c r="J1276">
        <v>224</v>
      </c>
      <c r="M1276" s="9">
        <f>(Table_3[[#This Row],[Värde]]-Table_3[[#This Row],[Total]])</f>
        <v>0.10711753516396749</v>
      </c>
      <c r="N1276">
        <f>Table_3[[#This Row],[Värde]]*100</f>
        <v>62.292881883228404</v>
      </c>
      <c r="O1276" t="str">
        <f>FIXED(Table_3[[#This Row],[Värde_num]],0)</f>
        <v>62</v>
      </c>
      <c r="P1276" t="str">
        <f>Table_3[[#This Row],[Undergrupp]]&amp;" ("&amp;Table_3[[#This Row],[Varde_heltal]]&amp;"%)"</f>
        <v>Sysselsättning: Pensionär (62%)</v>
      </c>
    </row>
    <row r="1277" spans="1:16" x14ac:dyDescent="0.2">
      <c r="A1277" t="s">
        <v>0</v>
      </c>
      <c r="B1277" t="s">
        <v>101</v>
      </c>
      <c r="C1277" t="s">
        <v>87</v>
      </c>
      <c r="D1277" t="s">
        <v>7</v>
      </c>
      <c r="E1277" t="s">
        <v>42</v>
      </c>
      <c r="F1277" s="8">
        <v>0.47112813618675659</v>
      </c>
      <c r="G1277" s="8">
        <v>0.51581128366831652</v>
      </c>
      <c r="H1277" t="s">
        <v>124</v>
      </c>
      <c r="I1277">
        <v>501</v>
      </c>
      <c r="J1277">
        <v>439</v>
      </c>
      <c r="M1277" s="9">
        <f>(Table_3[[#This Row],[Värde]]-Table_3[[#This Row],[Total]])</f>
        <v>-4.4683147481559937E-2</v>
      </c>
      <c r="N1277">
        <f>Table_3[[#This Row],[Värde]]*100</f>
        <v>47.112813618675659</v>
      </c>
      <c r="O1277" t="str">
        <f>FIXED(Table_3[[#This Row],[Värde_num]],0)</f>
        <v>47</v>
      </c>
      <c r="P1277" t="str">
        <f>Table_3[[#This Row],[Undergrupp]]&amp;" ("&amp;Table_3[[#This Row],[Varde_heltal]]&amp;"%)"</f>
        <v>Boende: Villa/radhus (47%)</v>
      </c>
    </row>
    <row r="1278" spans="1:16" x14ac:dyDescent="0.2">
      <c r="A1278" t="s">
        <v>0</v>
      </c>
      <c r="B1278" t="s">
        <v>101</v>
      </c>
      <c r="C1278" t="s">
        <v>87</v>
      </c>
      <c r="D1278" t="s">
        <v>9</v>
      </c>
      <c r="E1278" t="s">
        <v>46</v>
      </c>
      <c r="F1278" s="8">
        <v>0.41734121887661035</v>
      </c>
      <c r="G1278" s="8">
        <v>0.51581128366831652</v>
      </c>
      <c r="H1278" t="s">
        <v>124</v>
      </c>
      <c r="I1278">
        <v>155</v>
      </c>
      <c r="J1278">
        <v>180</v>
      </c>
      <c r="M1278" s="9">
        <f>(Table_3[[#This Row],[Värde]]-Table_3[[#This Row],[Total]])</f>
        <v>-9.8470064791706169E-2</v>
      </c>
      <c r="N1278">
        <f>Table_3[[#This Row],[Värde]]*100</f>
        <v>41.734121887661033</v>
      </c>
      <c r="O1278" t="str">
        <f>FIXED(Table_3[[#This Row],[Värde_num]],0)</f>
        <v>42</v>
      </c>
      <c r="P1278" t="str">
        <f>Table_3[[#This Row],[Undergrupp]]&amp;" ("&amp;Table_3[[#This Row],[Varde_heltal]]&amp;"%)"</f>
        <v>Fackligt medlemskap: Nej (42%)</v>
      </c>
    </row>
    <row r="1279" spans="1:16" x14ac:dyDescent="0.2">
      <c r="A1279" t="s">
        <v>0</v>
      </c>
      <c r="B1279" t="s">
        <v>101</v>
      </c>
      <c r="C1279" t="s">
        <v>87</v>
      </c>
      <c r="D1279" t="s">
        <v>10</v>
      </c>
      <c r="E1279" t="s">
        <v>50</v>
      </c>
      <c r="F1279" s="8">
        <v>0.43727371048579333</v>
      </c>
      <c r="G1279" s="8">
        <v>0.51581128366831652</v>
      </c>
      <c r="H1279" t="s">
        <v>124</v>
      </c>
      <c r="I1279">
        <v>224</v>
      </c>
      <c r="J1279">
        <v>268</v>
      </c>
      <c r="M1279" s="9">
        <f>(Table_3[[#This Row],[Värde]]-Table_3[[#This Row],[Total]])</f>
        <v>-7.853757318252319E-2</v>
      </c>
      <c r="N1279">
        <f>Table_3[[#This Row],[Värde]]*100</f>
        <v>43.727371048579336</v>
      </c>
      <c r="O1279" t="str">
        <f>FIXED(Table_3[[#This Row],[Värde_num]],0)</f>
        <v>44</v>
      </c>
      <c r="P1279" t="str">
        <f>Table_3[[#This Row],[Undergrupp]]&amp;" ("&amp;Table_3[[#This Row],[Varde_heltal]]&amp;"%)"</f>
        <v>Sektor: Privat (44%)</v>
      </c>
    </row>
    <row r="1280" spans="1:16" x14ac:dyDescent="0.2">
      <c r="A1280" t="s">
        <v>0</v>
      </c>
      <c r="B1280" t="s">
        <v>101</v>
      </c>
      <c r="C1280" t="s">
        <v>87</v>
      </c>
      <c r="D1280" t="s">
        <v>14</v>
      </c>
      <c r="E1280" t="s">
        <v>65</v>
      </c>
      <c r="F1280" s="8">
        <v>0.43649975706331057</v>
      </c>
      <c r="G1280" s="8">
        <v>0.51581128366831652</v>
      </c>
      <c r="H1280" t="s">
        <v>124</v>
      </c>
      <c r="I1280">
        <v>204</v>
      </c>
      <c r="J1280">
        <v>203</v>
      </c>
      <c r="M1280" s="9">
        <f>(Table_3[[#This Row],[Värde]]-Table_3[[#This Row],[Total]])</f>
        <v>-7.9311526605005955E-2</v>
      </c>
      <c r="N1280">
        <f>Table_3[[#This Row],[Värde]]*100</f>
        <v>43.649975706331055</v>
      </c>
      <c r="O1280" t="str">
        <f>FIXED(Table_3[[#This Row],[Värde_num]],0)</f>
        <v>44</v>
      </c>
      <c r="P1280" t="str">
        <f>Table_3[[#This Row],[Undergrupp]]&amp;" ("&amp;Table_3[[#This Row],[Varde_heltal]]&amp;"%)"</f>
        <v>Boende i: Västra (44%)</v>
      </c>
    </row>
    <row r="1281" spans="1:16" x14ac:dyDescent="0.2">
      <c r="A1281" t="s">
        <v>0</v>
      </c>
      <c r="B1281" t="s">
        <v>101</v>
      </c>
      <c r="C1281" t="s">
        <v>87</v>
      </c>
      <c r="D1281" t="s">
        <v>15</v>
      </c>
      <c r="E1281" t="s">
        <v>71</v>
      </c>
      <c r="F1281" s="8">
        <v>0.60077659120591376</v>
      </c>
      <c r="G1281" s="8">
        <v>0.51581128366831652</v>
      </c>
      <c r="H1281" t="s">
        <v>123</v>
      </c>
      <c r="I1281">
        <v>299</v>
      </c>
      <c r="J1281">
        <v>273</v>
      </c>
      <c r="M1281" s="9">
        <f>(Table_3[[#This Row],[Värde]]-Table_3[[#This Row],[Total]])</f>
        <v>8.4965307537597234E-2</v>
      </c>
      <c r="N1281">
        <f>Table_3[[#This Row],[Värde]]*100</f>
        <v>60.077659120591377</v>
      </c>
      <c r="O1281" t="str">
        <f>FIXED(Table_3[[#This Row],[Värde_num]],0)</f>
        <v>60</v>
      </c>
      <c r="P1281" t="str">
        <f>Table_3[[#This Row],[Undergrupp]]&amp;" ("&amp;Table_3[[#This Row],[Varde_heltal]]&amp;"%)"</f>
        <v>Partisympati: S (60%)</v>
      </c>
    </row>
    <row r="1282" spans="1:16" x14ac:dyDescent="0.2">
      <c r="A1282" t="s">
        <v>0</v>
      </c>
      <c r="B1282" t="s">
        <v>101</v>
      </c>
      <c r="C1282" t="s">
        <v>87</v>
      </c>
      <c r="D1282" t="s">
        <v>15</v>
      </c>
      <c r="E1282" t="s">
        <v>74</v>
      </c>
      <c r="F1282" s="8">
        <v>0.42300356069656397</v>
      </c>
      <c r="G1282" s="8">
        <v>0.51581128366831652</v>
      </c>
      <c r="H1282" t="s">
        <v>124</v>
      </c>
      <c r="I1282">
        <v>152</v>
      </c>
      <c r="J1282">
        <v>192</v>
      </c>
      <c r="M1282" s="9">
        <f>(Table_3[[#This Row],[Värde]]-Table_3[[#This Row],[Total]])</f>
        <v>-9.2807722971752549E-2</v>
      </c>
      <c r="N1282">
        <f>Table_3[[#This Row],[Värde]]*100</f>
        <v>42.300356069656395</v>
      </c>
      <c r="O1282" t="str">
        <f>FIXED(Table_3[[#This Row],[Värde_num]],0)</f>
        <v>42</v>
      </c>
      <c r="P1282" t="str">
        <f>Table_3[[#This Row],[Undergrupp]]&amp;" ("&amp;Table_3[[#This Row],[Varde_heltal]]&amp;"%)"</f>
        <v>Partisympati: SD (42%)</v>
      </c>
    </row>
    <row r="1283" spans="1:16" x14ac:dyDescent="0.2">
      <c r="A1283" t="s">
        <v>0</v>
      </c>
      <c r="B1283" t="s">
        <v>101</v>
      </c>
      <c r="C1283" t="s">
        <v>87</v>
      </c>
      <c r="D1283" t="s">
        <v>15</v>
      </c>
      <c r="E1283" t="s">
        <v>75</v>
      </c>
      <c r="F1283" s="8">
        <v>0.12360711223587251</v>
      </c>
      <c r="G1283" s="8">
        <v>0.51581128366831652</v>
      </c>
      <c r="H1283" t="s">
        <v>124</v>
      </c>
      <c r="I1283">
        <v>15</v>
      </c>
      <c r="J1283">
        <v>16</v>
      </c>
      <c r="M1283" s="9">
        <f>(Table_3[[#This Row],[Värde]]-Table_3[[#This Row],[Total]])</f>
        <v>-0.39220417143244402</v>
      </c>
      <c r="N1283">
        <f>Table_3[[#This Row],[Värde]]*100</f>
        <v>12.36071122358725</v>
      </c>
      <c r="O1283" t="str">
        <f>FIXED(Table_3[[#This Row],[Värde_num]],0)</f>
        <v>12</v>
      </c>
      <c r="P1283" t="str">
        <f>Table_3[[#This Row],[Undergrupp]]&amp;" ("&amp;Table_3[[#This Row],[Varde_heltal]]&amp;"%)"</f>
        <v>Partisympati: Annat (12%)</v>
      </c>
    </row>
    <row r="1284" spans="1:16" x14ac:dyDescent="0.2">
      <c r="A1284" t="s">
        <v>0</v>
      </c>
      <c r="B1284" t="s">
        <v>101</v>
      </c>
      <c r="C1284" t="s">
        <v>87</v>
      </c>
      <c r="D1284" t="s">
        <v>15</v>
      </c>
      <c r="E1284" t="s">
        <v>77</v>
      </c>
      <c r="F1284" s="8">
        <v>0.57471685249580273</v>
      </c>
      <c r="G1284" s="8">
        <v>0.51581128366831652</v>
      </c>
      <c r="H1284" t="s">
        <v>123</v>
      </c>
      <c r="I1284">
        <v>518</v>
      </c>
      <c r="J1284">
        <v>441</v>
      </c>
      <c r="M1284" s="9">
        <f>(Table_3[[#This Row],[Värde]]-Table_3[[#This Row],[Total]])</f>
        <v>5.890556882748621E-2</v>
      </c>
      <c r="N1284">
        <f>Table_3[[#This Row],[Värde]]*100</f>
        <v>57.471685249580275</v>
      </c>
      <c r="O1284" t="str">
        <f>FIXED(Table_3[[#This Row],[Värde_num]],0)</f>
        <v>57</v>
      </c>
      <c r="P1284" t="str">
        <f>Table_3[[#This Row],[Undergrupp]]&amp;" ("&amp;Table_3[[#This Row],[Varde_heltal]]&amp;"%)"</f>
        <v>Partisympati: S+V+MP+C (57%)</v>
      </c>
    </row>
    <row r="1285" spans="1:16" x14ac:dyDescent="0.2">
      <c r="A1285" t="s">
        <v>0</v>
      </c>
      <c r="B1285" t="s">
        <v>101</v>
      </c>
      <c r="C1285" t="s">
        <v>88</v>
      </c>
      <c r="D1285" t="s">
        <v>1</v>
      </c>
      <c r="E1285" t="s">
        <v>17</v>
      </c>
      <c r="F1285" s="8">
        <v>0.45171700399346859</v>
      </c>
      <c r="G1285" s="8">
        <v>0.41287869380069053</v>
      </c>
      <c r="H1285" t="s">
        <v>123</v>
      </c>
      <c r="I1285">
        <v>503</v>
      </c>
      <c r="J1285">
        <v>512</v>
      </c>
      <c r="M1285" s="9">
        <f>(Table_3[[#This Row],[Värde]]-Table_3[[#This Row],[Total]])</f>
        <v>3.8838310192778058E-2</v>
      </c>
      <c r="N1285">
        <f>Table_3[[#This Row],[Värde]]*100</f>
        <v>45.171700399346861</v>
      </c>
      <c r="O1285" t="str">
        <f>FIXED(Table_3[[#This Row],[Värde_num]],0)</f>
        <v>45</v>
      </c>
      <c r="P1285" t="str">
        <f>Table_3[[#This Row],[Undergrupp]]&amp;" ("&amp;Table_3[[#This Row],[Varde_heltal]]&amp;"%)"</f>
        <v>Kön: Man (45%)</v>
      </c>
    </row>
    <row r="1286" spans="1:16" x14ac:dyDescent="0.2">
      <c r="A1286" t="s">
        <v>0</v>
      </c>
      <c r="B1286" t="s">
        <v>101</v>
      </c>
      <c r="C1286" t="s">
        <v>88</v>
      </c>
      <c r="D1286" t="s">
        <v>1</v>
      </c>
      <c r="E1286" t="s">
        <v>18</v>
      </c>
      <c r="F1286" s="8">
        <v>0.37337456144818665</v>
      </c>
      <c r="G1286" s="8">
        <v>0.41287869380069053</v>
      </c>
      <c r="H1286" t="s">
        <v>124</v>
      </c>
      <c r="I1286">
        <v>512</v>
      </c>
      <c r="J1286">
        <v>503</v>
      </c>
      <c r="M1286" s="9">
        <f>(Table_3[[#This Row],[Värde]]-Table_3[[#This Row],[Total]])</f>
        <v>-3.9504132352503885E-2</v>
      </c>
      <c r="N1286">
        <f>Table_3[[#This Row],[Värde]]*100</f>
        <v>37.337456144818667</v>
      </c>
      <c r="O1286" t="str">
        <f>FIXED(Table_3[[#This Row],[Värde_num]],0)</f>
        <v>37</v>
      </c>
      <c r="P1286" t="str">
        <f>Table_3[[#This Row],[Undergrupp]]&amp;" ("&amp;Table_3[[#This Row],[Varde_heltal]]&amp;"%)"</f>
        <v>Kön: Kvinna (37%)</v>
      </c>
    </row>
    <row r="1287" spans="1:16" x14ac:dyDescent="0.2">
      <c r="A1287" t="s">
        <v>0</v>
      </c>
      <c r="B1287" t="s">
        <v>101</v>
      </c>
      <c r="C1287" t="s">
        <v>88</v>
      </c>
      <c r="D1287" t="s">
        <v>2</v>
      </c>
      <c r="E1287" t="s">
        <v>22</v>
      </c>
      <c r="F1287" s="8">
        <v>0.34632946308361634</v>
      </c>
      <c r="G1287" s="8">
        <v>0.41287869380069053</v>
      </c>
      <c r="H1287" t="s">
        <v>124</v>
      </c>
      <c r="I1287">
        <v>357</v>
      </c>
      <c r="J1287">
        <v>239</v>
      </c>
      <c r="M1287" s="9">
        <f>(Table_3[[#This Row],[Värde]]-Table_3[[#This Row],[Total]])</f>
        <v>-6.6549230717074193E-2</v>
      </c>
      <c r="N1287">
        <f>Table_3[[#This Row],[Värde]]*100</f>
        <v>34.632946308361632</v>
      </c>
      <c r="O1287" t="str">
        <f>FIXED(Table_3[[#This Row],[Värde_num]],0)</f>
        <v>35</v>
      </c>
      <c r="P1287" t="str">
        <f>Table_3[[#This Row],[Undergrupp]]&amp;" ("&amp;Table_3[[#This Row],[Varde_heltal]]&amp;"%)"</f>
        <v>Ålder: 65-84 år (35%)</v>
      </c>
    </row>
    <row r="1288" spans="1:16" x14ac:dyDescent="0.2">
      <c r="A1288" t="s">
        <v>0</v>
      </c>
      <c r="B1288" t="s">
        <v>101</v>
      </c>
      <c r="C1288" t="s">
        <v>88</v>
      </c>
      <c r="D1288" t="s">
        <v>3</v>
      </c>
      <c r="E1288" t="s">
        <v>25</v>
      </c>
      <c r="F1288" s="8">
        <v>0.51726342592177443</v>
      </c>
      <c r="G1288" s="8">
        <v>0.41287869380069053</v>
      </c>
      <c r="H1288" t="s">
        <v>123</v>
      </c>
      <c r="I1288">
        <v>158</v>
      </c>
      <c r="J1288">
        <v>123</v>
      </c>
      <c r="M1288" s="9">
        <f>(Table_3[[#This Row],[Värde]]-Table_3[[#This Row],[Total]])</f>
        <v>0.1043847321210839</v>
      </c>
      <c r="N1288">
        <f>Table_3[[#This Row],[Värde]]*100</f>
        <v>51.726342592177446</v>
      </c>
      <c r="O1288" t="str">
        <f>FIXED(Table_3[[#This Row],[Värde_num]],0)</f>
        <v>52</v>
      </c>
      <c r="P1288" t="str">
        <f>Table_3[[#This Row],[Undergrupp]]&amp;" ("&amp;Table_3[[#This Row],[Varde_heltal]]&amp;"%)"</f>
        <v>Man: 50-64 år (52%)</v>
      </c>
    </row>
    <row r="1289" spans="1:16" x14ac:dyDescent="0.2">
      <c r="A1289" t="s">
        <v>0</v>
      </c>
      <c r="B1289" t="s">
        <v>101</v>
      </c>
      <c r="C1289" t="s">
        <v>88</v>
      </c>
      <c r="D1289" t="s">
        <v>4</v>
      </c>
      <c r="E1289" t="s">
        <v>30</v>
      </c>
      <c r="F1289" s="8">
        <v>0.25084861968180627</v>
      </c>
      <c r="G1289" s="8">
        <v>0.41287869380069053</v>
      </c>
      <c r="H1289" t="s">
        <v>124</v>
      </c>
      <c r="I1289">
        <v>182</v>
      </c>
      <c r="J1289">
        <v>123</v>
      </c>
      <c r="M1289" s="9">
        <f>(Table_3[[#This Row],[Värde]]-Table_3[[#This Row],[Total]])</f>
        <v>-0.16203007411888426</v>
      </c>
      <c r="N1289">
        <f>Table_3[[#This Row],[Värde]]*100</f>
        <v>25.084861968180626</v>
      </c>
      <c r="O1289" t="str">
        <f>FIXED(Table_3[[#This Row],[Värde_num]],0)</f>
        <v>25</v>
      </c>
      <c r="P1289" t="str">
        <f>Table_3[[#This Row],[Undergrupp]]&amp;" ("&amp;Table_3[[#This Row],[Varde_heltal]]&amp;"%)"</f>
        <v>Kvinna: 65-84 år (25%)</v>
      </c>
    </row>
    <row r="1290" spans="1:16" x14ac:dyDescent="0.2">
      <c r="A1290" t="s">
        <v>0</v>
      </c>
      <c r="B1290" t="s">
        <v>101</v>
      </c>
      <c r="C1290" t="s">
        <v>88</v>
      </c>
      <c r="D1290" t="s">
        <v>6</v>
      </c>
      <c r="E1290" t="s">
        <v>36</v>
      </c>
      <c r="F1290" s="8">
        <v>0.53165775696937001</v>
      </c>
      <c r="G1290" s="8">
        <v>0.41287869380069053</v>
      </c>
      <c r="H1290" t="s">
        <v>123</v>
      </c>
      <c r="I1290">
        <v>75</v>
      </c>
      <c r="J1290">
        <v>72</v>
      </c>
      <c r="M1290" s="9">
        <f>(Table_3[[#This Row],[Värde]]-Table_3[[#This Row],[Total]])</f>
        <v>0.11877906316867948</v>
      </c>
      <c r="N1290">
        <f>Table_3[[#This Row],[Värde]]*100</f>
        <v>53.165775696937004</v>
      </c>
      <c r="O1290" t="str">
        <f>FIXED(Table_3[[#This Row],[Värde_num]],0)</f>
        <v>53</v>
      </c>
      <c r="P1290" t="str">
        <f>Table_3[[#This Row],[Undergrupp]]&amp;" ("&amp;Table_3[[#This Row],[Varde_heltal]]&amp;"%)"</f>
        <v>Sysselsättning: Egen företagare (53%)</v>
      </c>
    </row>
    <row r="1291" spans="1:16" x14ac:dyDescent="0.2">
      <c r="A1291" t="s">
        <v>0</v>
      </c>
      <c r="B1291" t="s">
        <v>101</v>
      </c>
      <c r="C1291" t="s">
        <v>88</v>
      </c>
      <c r="D1291" t="s">
        <v>6</v>
      </c>
      <c r="E1291" t="s">
        <v>37</v>
      </c>
      <c r="F1291" s="8">
        <v>0.34081248694582733</v>
      </c>
      <c r="G1291" s="8">
        <v>0.41287869380069053</v>
      </c>
      <c r="H1291" t="s">
        <v>124</v>
      </c>
      <c r="I1291">
        <v>328</v>
      </c>
      <c r="J1291">
        <v>224</v>
      </c>
      <c r="M1291" s="9">
        <f>(Table_3[[#This Row],[Värde]]-Table_3[[#This Row],[Total]])</f>
        <v>-7.2066206854863202E-2</v>
      </c>
      <c r="N1291">
        <f>Table_3[[#This Row],[Värde]]*100</f>
        <v>34.081248694582733</v>
      </c>
      <c r="O1291" t="str">
        <f>FIXED(Table_3[[#This Row],[Värde_num]],0)</f>
        <v>34</v>
      </c>
      <c r="P1291" t="str">
        <f>Table_3[[#This Row],[Undergrupp]]&amp;" ("&amp;Table_3[[#This Row],[Varde_heltal]]&amp;"%)"</f>
        <v>Sysselsättning: Pensionär (34%)</v>
      </c>
    </row>
    <row r="1292" spans="1:16" x14ac:dyDescent="0.2">
      <c r="A1292" t="s">
        <v>0</v>
      </c>
      <c r="B1292" t="s">
        <v>101</v>
      </c>
      <c r="C1292" t="s">
        <v>88</v>
      </c>
      <c r="D1292" t="s">
        <v>7</v>
      </c>
      <c r="E1292" t="s">
        <v>42</v>
      </c>
      <c r="F1292" s="8">
        <v>0.46507674839031138</v>
      </c>
      <c r="G1292" s="8">
        <v>0.41287869380069053</v>
      </c>
      <c r="H1292" t="s">
        <v>123</v>
      </c>
      <c r="I1292">
        <v>501</v>
      </c>
      <c r="J1292">
        <v>439</v>
      </c>
      <c r="M1292" s="9">
        <f>(Table_3[[#This Row],[Värde]]-Table_3[[#This Row],[Total]])</f>
        <v>5.2198054589620846E-2</v>
      </c>
      <c r="N1292">
        <f>Table_3[[#This Row],[Värde]]*100</f>
        <v>46.507674839031139</v>
      </c>
      <c r="O1292" t="str">
        <f>FIXED(Table_3[[#This Row],[Värde_num]],0)</f>
        <v>47</v>
      </c>
      <c r="P1292" t="str">
        <f>Table_3[[#This Row],[Undergrupp]]&amp;" ("&amp;Table_3[[#This Row],[Varde_heltal]]&amp;"%)"</f>
        <v>Boende: Villa/radhus (47%)</v>
      </c>
    </row>
    <row r="1293" spans="1:16" x14ac:dyDescent="0.2">
      <c r="A1293" t="s">
        <v>0</v>
      </c>
      <c r="B1293" t="s">
        <v>101</v>
      </c>
      <c r="C1293" t="s">
        <v>88</v>
      </c>
      <c r="D1293" t="s">
        <v>9</v>
      </c>
      <c r="E1293" t="s">
        <v>46</v>
      </c>
      <c r="F1293" s="8">
        <v>0.48775213513565346</v>
      </c>
      <c r="G1293" s="8">
        <v>0.41287869380069053</v>
      </c>
      <c r="H1293" t="s">
        <v>123</v>
      </c>
      <c r="I1293">
        <v>155</v>
      </c>
      <c r="J1293">
        <v>180</v>
      </c>
      <c r="M1293" s="9">
        <f>(Table_3[[#This Row],[Värde]]-Table_3[[#This Row],[Total]])</f>
        <v>7.4873441334962931E-2</v>
      </c>
      <c r="N1293">
        <f>Table_3[[#This Row],[Värde]]*100</f>
        <v>48.775213513565348</v>
      </c>
      <c r="O1293" t="str">
        <f>FIXED(Table_3[[#This Row],[Värde_num]],0)</f>
        <v>49</v>
      </c>
      <c r="P1293" t="str">
        <f>Table_3[[#This Row],[Undergrupp]]&amp;" ("&amp;Table_3[[#This Row],[Varde_heltal]]&amp;"%)"</f>
        <v>Fackligt medlemskap: Nej (49%)</v>
      </c>
    </row>
    <row r="1294" spans="1:16" x14ac:dyDescent="0.2">
      <c r="A1294" t="s">
        <v>0</v>
      </c>
      <c r="B1294" t="s">
        <v>101</v>
      </c>
      <c r="C1294" t="s">
        <v>88</v>
      </c>
      <c r="D1294" t="s">
        <v>11</v>
      </c>
      <c r="E1294" t="s">
        <v>55</v>
      </c>
      <c r="F1294" s="8">
        <v>0.48855722929672823</v>
      </c>
      <c r="G1294" s="8">
        <v>0.41287869380069053</v>
      </c>
      <c r="H1294" t="s">
        <v>123</v>
      </c>
      <c r="I1294">
        <v>321</v>
      </c>
      <c r="J1294">
        <v>284</v>
      </c>
      <c r="M1294" s="9">
        <f>(Table_3[[#This Row],[Värde]]-Table_3[[#This Row],[Total]])</f>
        <v>7.5678535496037702E-2</v>
      </c>
      <c r="N1294">
        <f>Table_3[[#This Row],[Värde]]*100</f>
        <v>48.855722929672822</v>
      </c>
      <c r="O1294" t="str">
        <f>FIXED(Table_3[[#This Row],[Värde_num]],0)</f>
        <v>49</v>
      </c>
      <c r="P1294" t="str">
        <f>Table_3[[#This Row],[Undergrupp]]&amp;" ("&amp;Table_3[[#This Row],[Varde_heltal]]&amp;"%)"</f>
        <v>Hushållsinkomst: 800k- (49%)</v>
      </c>
    </row>
    <row r="1295" spans="1:16" x14ac:dyDescent="0.2">
      <c r="A1295" t="s">
        <v>0</v>
      </c>
      <c r="B1295" t="s">
        <v>101</v>
      </c>
      <c r="C1295" t="s">
        <v>88</v>
      </c>
      <c r="D1295" t="s">
        <v>12</v>
      </c>
      <c r="E1295" t="s">
        <v>57</v>
      </c>
      <c r="F1295" s="8">
        <v>0.49389010441335385</v>
      </c>
      <c r="G1295" s="8">
        <v>0.41287869380069053</v>
      </c>
      <c r="H1295" t="s">
        <v>123</v>
      </c>
      <c r="I1295">
        <v>175</v>
      </c>
      <c r="J1295">
        <v>199</v>
      </c>
      <c r="M1295" s="9">
        <f>(Table_3[[#This Row],[Värde]]-Table_3[[#This Row],[Total]])</f>
        <v>8.1011410612663315E-2</v>
      </c>
      <c r="N1295">
        <f>Table_3[[#This Row],[Värde]]*100</f>
        <v>49.389010441335387</v>
      </c>
      <c r="O1295" t="str">
        <f>FIXED(Table_3[[#This Row],[Värde_num]],0)</f>
        <v>49</v>
      </c>
      <c r="P1295" t="str">
        <f>Table_3[[#This Row],[Undergrupp]]&amp;" ("&amp;Table_3[[#This Row],[Varde_heltal]]&amp;"%)"</f>
        <v>Civilstånd: Sambo (49%)</v>
      </c>
    </row>
    <row r="1296" spans="1:16" x14ac:dyDescent="0.2">
      <c r="A1296" t="s">
        <v>0</v>
      </c>
      <c r="B1296" t="s">
        <v>101</v>
      </c>
      <c r="C1296" t="s">
        <v>88</v>
      </c>
      <c r="D1296" t="s">
        <v>12</v>
      </c>
      <c r="E1296" t="s">
        <v>58</v>
      </c>
      <c r="F1296" s="8">
        <v>0.35784064176926561</v>
      </c>
      <c r="G1296" s="8">
        <v>0.41287869380069053</v>
      </c>
      <c r="H1296" t="s">
        <v>124</v>
      </c>
      <c r="I1296">
        <v>330</v>
      </c>
      <c r="J1296">
        <v>355</v>
      </c>
      <c r="M1296" s="9">
        <f>(Table_3[[#This Row],[Värde]]-Table_3[[#This Row],[Total]])</f>
        <v>-5.5038052031424922E-2</v>
      </c>
      <c r="N1296">
        <f>Table_3[[#This Row],[Värde]]*100</f>
        <v>35.784064176926563</v>
      </c>
      <c r="O1296" t="str">
        <f>FIXED(Table_3[[#This Row],[Värde_num]],0)</f>
        <v>36</v>
      </c>
      <c r="P1296" t="str">
        <f>Table_3[[#This Row],[Undergrupp]]&amp;" ("&amp;Table_3[[#This Row],[Varde_heltal]]&amp;"%)"</f>
        <v>Civilstånd: Annat (36%)</v>
      </c>
    </row>
    <row r="1297" spans="1:16" x14ac:dyDescent="0.2">
      <c r="A1297" t="s">
        <v>0</v>
      </c>
      <c r="B1297" t="s">
        <v>101</v>
      </c>
      <c r="C1297" t="s">
        <v>88</v>
      </c>
      <c r="D1297" t="s">
        <v>14</v>
      </c>
      <c r="E1297" t="s">
        <v>65</v>
      </c>
      <c r="F1297" s="8">
        <v>0.50673184884240785</v>
      </c>
      <c r="G1297" s="8">
        <v>0.41287869380069053</v>
      </c>
      <c r="H1297" t="s">
        <v>123</v>
      </c>
      <c r="I1297">
        <v>204</v>
      </c>
      <c r="J1297">
        <v>203</v>
      </c>
      <c r="M1297" s="9">
        <f>(Table_3[[#This Row],[Värde]]-Table_3[[#This Row],[Total]])</f>
        <v>9.3853155041717318E-2</v>
      </c>
      <c r="N1297">
        <f>Table_3[[#This Row],[Värde]]*100</f>
        <v>50.673184884240783</v>
      </c>
      <c r="O1297" t="str">
        <f>FIXED(Table_3[[#This Row],[Värde_num]],0)</f>
        <v>51</v>
      </c>
      <c r="P1297" t="str">
        <f>Table_3[[#This Row],[Undergrupp]]&amp;" ("&amp;Table_3[[#This Row],[Varde_heltal]]&amp;"%)"</f>
        <v>Boende i: Västra (51%)</v>
      </c>
    </row>
    <row r="1298" spans="1:16" x14ac:dyDescent="0.2">
      <c r="A1298" t="s">
        <v>0</v>
      </c>
      <c r="B1298" t="s">
        <v>101</v>
      </c>
      <c r="C1298" t="s">
        <v>88</v>
      </c>
      <c r="D1298" t="s">
        <v>15</v>
      </c>
      <c r="E1298" t="s">
        <v>71</v>
      </c>
      <c r="F1298" s="8">
        <v>0.30827116042740227</v>
      </c>
      <c r="G1298" s="8">
        <v>0.41287869380069053</v>
      </c>
      <c r="H1298" t="s">
        <v>124</v>
      </c>
      <c r="I1298">
        <v>299</v>
      </c>
      <c r="J1298">
        <v>273</v>
      </c>
      <c r="M1298" s="9">
        <f>(Table_3[[#This Row],[Värde]]-Table_3[[#This Row],[Total]])</f>
        <v>-0.10460753337328826</v>
      </c>
      <c r="N1298">
        <f>Table_3[[#This Row],[Värde]]*100</f>
        <v>30.827116042740226</v>
      </c>
      <c r="O1298" t="str">
        <f>FIXED(Table_3[[#This Row],[Värde_num]],0)</f>
        <v>31</v>
      </c>
      <c r="P1298" t="str">
        <f>Table_3[[#This Row],[Undergrupp]]&amp;" ("&amp;Table_3[[#This Row],[Varde_heltal]]&amp;"%)"</f>
        <v>Partisympati: S (31%)</v>
      </c>
    </row>
    <row r="1299" spans="1:16" x14ac:dyDescent="0.2">
      <c r="A1299" t="s">
        <v>0</v>
      </c>
      <c r="B1299" t="s">
        <v>101</v>
      </c>
      <c r="C1299" t="s">
        <v>88</v>
      </c>
      <c r="D1299" t="s">
        <v>15</v>
      </c>
      <c r="E1299" t="s">
        <v>74</v>
      </c>
      <c r="F1299" s="8">
        <v>0.51929419527556353</v>
      </c>
      <c r="G1299" s="8">
        <v>0.41287869380069053</v>
      </c>
      <c r="H1299" t="s">
        <v>123</v>
      </c>
      <c r="I1299">
        <v>152</v>
      </c>
      <c r="J1299">
        <v>192</v>
      </c>
      <c r="M1299" s="9">
        <f>(Table_3[[#This Row],[Värde]]-Table_3[[#This Row],[Total]])</f>
        <v>0.106415501474873</v>
      </c>
      <c r="N1299">
        <f>Table_3[[#This Row],[Värde]]*100</f>
        <v>51.929419527556355</v>
      </c>
      <c r="O1299" t="str">
        <f>FIXED(Table_3[[#This Row],[Värde_num]],0)</f>
        <v>52</v>
      </c>
      <c r="P1299" t="str">
        <f>Table_3[[#This Row],[Undergrupp]]&amp;" ("&amp;Table_3[[#This Row],[Varde_heltal]]&amp;"%)"</f>
        <v>Partisympati: SD (52%)</v>
      </c>
    </row>
    <row r="1300" spans="1:16" x14ac:dyDescent="0.2">
      <c r="A1300" t="s">
        <v>0</v>
      </c>
      <c r="B1300" t="s">
        <v>101</v>
      </c>
      <c r="C1300" t="s">
        <v>88</v>
      </c>
      <c r="D1300" t="s">
        <v>15</v>
      </c>
      <c r="E1300" t="s">
        <v>77</v>
      </c>
      <c r="F1300" s="8">
        <v>0.34196329218488819</v>
      </c>
      <c r="G1300" s="8">
        <v>0.41287869380069053</v>
      </c>
      <c r="H1300" t="s">
        <v>124</v>
      </c>
      <c r="I1300">
        <v>518</v>
      </c>
      <c r="J1300">
        <v>441</v>
      </c>
      <c r="M1300" s="9">
        <f>(Table_3[[#This Row],[Värde]]-Table_3[[#This Row],[Total]])</f>
        <v>-7.0915401615802343E-2</v>
      </c>
      <c r="N1300">
        <f>Table_3[[#This Row],[Värde]]*100</f>
        <v>34.19632921848882</v>
      </c>
      <c r="O1300" t="str">
        <f>FIXED(Table_3[[#This Row],[Värde_num]],0)</f>
        <v>34</v>
      </c>
      <c r="P1300" t="str">
        <f>Table_3[[#This Row],[Undergrupp]]&amp;" ("&amp;Table_3[[#This Row],[Varde_heltal]]&amp;"%)"</f>
        <v>Partisympati: S+V+MP+C (34%)</v>
      </c>
    </row>
    <row r="1301" spans="1:16" x14ac:dyDescent="0.2">
      <c r="A1301" t="s">
        <v>0</v>
      </c>
      <c r="B1301" t="s">
        <v>101</v>
      </c>
      <c r="C1301" t="s">
        <v>88</v>
      </c>
      <c r="D1301" t="s">
        <v>15</v>
      </c>
      <c r="E1301" t="s">
        <v>78</v>
      </c>
      <c r="F1301" s="8">
        <v>0.53217993034484667</v>
      </c>
      <c r="G1301" s="8">
        <v>0.41287869380069053</v>
      </c>
      <c r="H1301" t="s">
        <v>123</v>
      </c>
      <c r="I1301">
        <v>84</v>
      </c>
      <c r="J1301">
        <v>102</v>
      </c>
      <c r="M1301" s="9">
        <f>(Table_3[[#This Row],[Värde]]-Table_3[[#This Row],[Total]])</f>
        <v>0.11930123654415614</v>
      </c>
      <c r="N1301">
        <f>Table_3[[#This Row],[Värde]]*100</f>
        <v>53.217993034484664</v>
      </c>
      <c r="O1301" t="str">
        <f>FIXED(Table_3[[#This Row],[Värde_num]],0)</f>
        <v>53</v>
      </c>
      <c r="P1301" t="str">
        <f>Table_3[[#This Row],[Undergrupp]]&amp;" ("&amp;Table_3[[#This Row],[Varde_heltal]]&amp;"%)"</f>
        <v>Partisympati: Osäkra (53%)</v>
      </c>
    </row>
    <row r="1302" spans="1:16" x14ac:dyDescent="0.2">
      <c r="A1302" t="s">
        <v>0</v>
      </c>
      <c r="B1302" t="s">
        <v>102</v>
      </c>
      <c r="C1302" t="s">
        <v>82</v>
      </c>
      <c r="D1302" t="s">
        <v>2</v>
      </c>
      <c r="E1302" t="s">
        <v>20</v>
      </c>
      <c r="F1302" s="8">
        <v>0.16107021219961504</v>
      </c>
      <c r="G1302" s="8">
        <v>0.21072924630125944</v>
      </c>
      <c r="H1302" t="s">
        <v>124</v>
      </c>
      <c r="I1302">
        <v>210</v>
      </c>
      <c r="J1302">
        <v>254</v>
      </c>
      <c r="M1302" s="9">
        <f>(Table_3[[#This Row],[Värde]]-Table_3[[#This Row],[Total]])</f>
        <v>-4.9659034101644406E-2</v>
      </c>
      <c r="N1302">
        <f>Table_3[[#This Row],[Värde]]*100</f>
        <v>16.107021219961503</v>
      </c>
      <c r="O1302" t="str">
        <f>FIXED(Table_3[[#This Row],[Värde_num]],0)</f>
        <v>16</v>
      </c>
      <c r="P1302" t="str">
        <f>Table_3[[#This Row],[Undergrupp]]&amp;" ("&amp;Table_3[[#This Row],[Varde_heltal]]&amp;"%)"</f>
        <v>Ålder: 35-49 år (16%)</v>
      </c>
    </row>
    <row r="1303" spans="1:16" x14ac:dyDescent="0.2">
      <c r="A1303" t="s">
        <v>0</v>
      </c>
      <c r="B1303" t="s">
        <v>102</v>
      </c>
      <c r="C1303" t="s">
        <v>82</v>
      </c>
      <c r="D1303" t="s">
        <v>2</v>
      </c>
      <c r="E1303" t="s">
        <v>22</v>
      </c>
      <c r="F1303" s="8">
        <v>0.29366126170936935</v>
      </c>
      <c r="G1303" s="8">
        <v>0.21072924630125944</v>
      </c>
      <c r="H1303" t="s">
        <v>123</v>
      </c>
      <c r="I1303">
        <v>357</v>
      </c>
      <c r="J1303">
        <v>239</v>
      </c>
      <c r="M1303" s="9">
        <f>(Table_3[[#This Row],[Värde]]-Table_3[[#This Row],[Total]])</f>
        <v>8.2932015408109905E-2</v>
      </c>
      <c r="N1303">
        <f>Table_3[[#This Row],[Värde]]*100</f>
        <v>29.366126170936933</v>
      </c>
      <c r="O1303" t="str">
        <f>FIXED(Table_3[[#This Row],[Värde_num]],0)</f>
        <v>29</v>
      </c>
      <c r="P1303" t="str">
        <f>Table_3[[#This Row],[Undergrupp]]&amp;" ("&amp;Table_3[[#This Row],[Varde_heltal]]&amp;"%)"</f>
        <v>Ålder: 65-84 år (29%)</v>
      </c>
    </row>
    <row r="1304" spans="1:16" x14ac:dyDescent="0.2">
      <c r="A1304" t="s">
        <v>0</v>
      </c>
      <c r="B1304" t="s">
        <v>102</v>
      </c>
      <c r="C1304" t="s">
        <v>82</v>
      </c>
      <c r="D1304" t="s">
        <v>3</v>
      </c>
      <c r="E1304" t="s">
        <v>23</v>
      </c>
      <c r="F1304" s="8">
        <v>0.27586807728303769</v>
      </c>
      <c r="G1304" s="8">
        <v>0.21072924630125944</v>
      </c>
      <c r="H1304" t="s">
        <v>123</v>
      </c>
      <c r="I1304">
        <v>62</v>
      </c>
      <c r="J1304">
        <v>144</v>
      </c>
      <c r="M1304" s="9">
        <f>(Table_3[[#This Row],[Värde]]-Table_3[[#This Row],[Total]])</f>
        <v>6.5138830981778251E-2</v>
      </c>
      <c r="N1304">
        <f>Table_3[[#This Row],[Värde]]*100</f>
        <v>27.586807728303768</v>
      </c>
      <c r="O1304" t="str">
        <f>FIXED(Table_3[[#This Row],[Värde_num]],0)</f>
        <v>28</v>
      </c>
      <c r="P1304" t="str">
        <f>Table_3[[#This Row],[Undergrupp]]&amp;" ("&amp;Table_3[[#This Row],[Varde_heltal]]&amp;"%)"</f>
        <v>Man: 18-34 år (28%)</v>
      </c>
    </row>
    <row r="1305" spans="1:16" x14ac:dyDescent="0.2">
      <c r="A1305" t="s">
        <v>0</v>
      </c>
      <c r="B1305" t="s">
        <v>102</v>
      </c>
      <c r="C1305" t="s">
        <v>82</v>
      </c>
      <c r="D1305" t="s">
        <v>3</v>
      </c>
      <c r="E1305" t="s">
        <v>24</v>
      </c>
      <c r="F1305" s="8">
        <v>0.10647277888064619</v>
      </c>
      <c r="G1305" s="8">
        <v>0.21072924630125944</v>
      </c>
      <c r="H1305" t="s">
        <v>124</v>
      </c>
      <c r="I1305">
        <v>108</v>
      </c>
      <c r="J1305">
        <v>130</v>
      </c>
      <c r="M1305" s="9">
        <f>(Table_3[[#This Row],[Värde]]-Table_3[[#This Row],[Total]])</f>
        <v>-0.10425646742061326</v>
      </c>
      <c r="N1305">
        <f>Table_3[[#This Row],[Värde]]*100</f>
        <v>10.647277888064618</v>
      </c>
      <c r="O1305" t="str">
        <f>FIXED(Table_3[[#This Row],[Värde_num]],0)</f>
        <v>11</v>
      </c>
      <c r="P1305" t="str">
        <f>Table_3[[#This Row],[Undergrupp]]&amp;" ("&amp;Table_3[[#This Row],[Varde_heltal]]&amp;"%)"</f>
        <v>Man: 35-49 år (11%)</v>
      </c>
    </row>
    <row r="1306" spans="1:16" x14ac:dyDescent="0.2">
      <c r="A1306" t="s">
        <v>0</v>
      </c>
      <c r="B1306" t="s">
        <v>102</v>
      </c>
      <c r="C1306" t="s">
        <v>82</v>
      </c>
      <c r="D1306" t="s">
        <v>3</v>
      </c>
      <c r="E1306" t="s">
        <v>25</v>
      </c>
      <c r="F1306" s="8">
        <v>0.13568006759747656</v>
      </c>
      <c r="G1306" s="8">
        <v>0.21072924630125944</v>
      </c>
      <c r="H1306" t="s">
        <v>124</v>
      </c>
      <c r="I1306">
        <v>158</v>
      </c>
      <c r="J1306">
        <v>123</v>
      </c>
      <c r="M1306" s="9">
        <f>(Table_3[[#This Row],[Värde]]-Table_3[[#This Row],[Total]])</f>
        <v>-7.5049178703782887E-2</v>
      </c>
      <c r="N1306">
        <f>Table_3[[#This Row],[Värde]]*100</f>
        <v>13.568006759747655</v>
      </c>
      <c r="O1306" t="str">
        <f>FIXED(Table_3[[#This Row],[Värde_num]],0)</f>
        <v>14</v>
      </c>
      <c r="P1306" t="str">
        <f>Table_3[[#This Row],[Undergrupp]]&amp;" ("&amp;Table_3[[#This Row],[Varde_heltal]]&amp;"%)"</f>
        <v>Man: 50-64 år (14%)</v>
      </c>
    </row>
    <row r="1307" spans="1:16" x14ac:dyDescent="0.2">
      <c r="A1307" t="s">
        <v>0</v>
      </c>
      <c r="B1307" t="s">
        <v>102</v>
      </c>
      <c r="C1307" t="s">
        <v>82</v>
      </c>
      <c r="D1307" t="s">
        <v>4</v>
      </c>
      <c r="E1307" t="s">
        <v>27</v>
      </c>
      <c r="F1307" s="8">
        <v>0.12682231927429508</v>
      </c>
      <c r="G1307" s="8">
        <v>0.21072924630125944</v>
      </c>
      <c r="H1307" t="s">
        <v>124</v>
      </c>
      <c r="I1307">
        <v>81</v>
      </c>
      <c r="J1307">
        <v>135</v>
      </c>
      <c r="M1307" s="9">
        <f>(Table_3[[#This Row],[Värde]]-Table_3[[#This Row],[Total]])</f>
        <v>-8.3906927026964367E-2</v>
      </c>
      <c r="N1307">
        <f>Table_3[[#This Row],[Värde]]*100</f>
        <v>12.682231927429507</v>
      </c>
      <c r="O1307" t="str">
        <f>FIXED(Table_3[[#This Row],[Värde_num]],0)</f>
        <v>13</v>
      </c>
      <c r="P1307" t="str">
        <f>Table_3[[#This Row],[Undergrupp]]&amp;" ("&amp;Table_3[[#This Row],[Varde_heltal]]&amp;"%)"</f>
        <v>Kvinna: 18-34 år (13%)</v>
      </c>
    </row>
    <row r="1308" spans="1:16" x14ac:dyDescent="0.2">
      <c r="A1308" t="s">
        <v>0</v>
      </c>
      <c r="B1308" t="s">
        <v>102</v>
      </c>
      <c r="C1308" t="s">
        <v>82</v>
      </c>
      <c r="D1308" t="s">
        <v>4</v>
      </c>
      <c r="E1308" t="s">
        <v>30</v>
      </c>
      <c r="F1308" s="8">
        <v>0.32334476691411246</v>
      </c>
      <c r="G1308" s="8">
        <v>0.21072924630125944</v>
      </c>
      <c r="H1308" t="s">
        <v>123</v>
      </c>
      <c r="I1308">
        <v>182</v>
      </c>
      <c r="J1308">
        <v>123</v>
      </c>
      <c r="M1308" s="9">
        <f>(Table_3[[#This Row],[Värde]]-Table_3[[#This Row],[Total]])</f>
        <v>0.11261552061285302</v>
      </c>
      <c r="N1308">
        <f>Table_3[[#This Row],[Värde]]*100</f>
        <v>32.334476691411247</v>
      </c>
      <c r="O1308" t="str">
        <f>FIXED(Table_3[[#This Row],[Värde_num]],0)</f>
        <v>32</v>
      </c>
      <c r="P1308" t="str">
        <f>Table_3[[#This Row],[Undergrupp]]&amp;" ("&amp;Table_3[[#This Row],[Varde_heltal]]&amp;"%)"</f>
        <v>Kvinna: 65-84 år (32%)</v>
      </c>
    </row>
    <row r="1309" spans="1:16" x14ac:dyDescent="0.2">
      <c r="A1309" t="s">
        <v>0</v>
      </c>
      <c r="B1309" t="s">
        <v>102</v>
      </c>
      <c r="C1309" t="s">
        <v>82</v>
      </c>
      <c r="D1309" t="s">
        <v>6</v>
      </c>
      <c r="E1309" t="s">
        <v>37</v>
      </c>
      <c r="F1309" s="8">
        <v>0.2850078744955642</v>
      </c>
      <c r="G1309" s="8">
        <v>0.21072924630125944</v>
      </c>
      <c r="H1309" t="s">
        <v>123</v>
      </c>
      <c r="I1309">
        <v>328</v>
      </c>
      <c r="J1309">
        <v>224</v>
      </c>
      <c r="M1309" s="9">
        <f>(Table_3[[#This Row],[Värde]]-Table_3[[#This Row],[Total]])</f>
        <v>7.4278628194304752E-2</v>
      </c>
      <c r="N1309">
        <f>Table_3[[#This Row],[Värde]]*100</f>
        <v>28.50078744955642</v>
      </c>
      <c r="O1309" t="str">
        <f>FIXED(Table_3[[#This Row],[Värde_num]],0)</f>
        <v>29</v>
      </c>
      <c r="P1309" t="str">
        <f>Table_3[[#This Row],[Undergrupp]]&amp;" ("&amp;Table_3[[#This Row],[Varde_heltal]]&amp;"%)"</f>
        <v>Sysselsättning: Pensionär (29%)</v>
      </c>
    </row>
    <row r="1310" spans="1:16" x14ac:dyDescent="0.2">
      <c r="A1310" t="s">
        <v>0</v>
      </c>
      <c r="B1310" t="s">
        <v>102</v>
      </c>
      <c r="C1310" t="s">
        <v>82</v>
      </c>
      <c r="D1310" t="s">
        <v>8</v>
      </c>
      <c r="E1310" t="s">
        <v>45</v>
      </c>
      <c r="F1310" s="8">
        <v>0.22914677262057409</v>
      </c>
      <c r="G1310" s="8">
        <v>0.21072924630125944</v>
      </c>
      <c r="H1310" t="s">
        <v>123</v>
      </c>
      <c r="I1310">
        <v>784</v>
      </c>
      <c r="J1310">
        <v>746</v>
      </c>
      <c r="M1310" s="9">
        <f>(Table_3[[#This Row],[Värde]]-Table_3[[#This Row],[Total]])</f>
        <v>1.8417526319314648E-2</v>
      </c>
      <c r="N1310">
        <f>Table_3[[#This Row],[Värde]]*100</f>
        <v>22.91467726205741</v>
      </c>
      <c r="O1310" t="str">
        <f>FIXED(Table_3[[#This Row],[Värde_num]],0)</f>
        <v>23</v>
      </c>
      <c r="P1310" t="str">
        <f>Table_3[[#This Row],[Undergrupp]]&amp;" ("&amp;Table_3[[#This Row],[Varde_heltal]]&amp;"%)"</f>
        <v>Har inte hemmaboende barn i hushållet (23%)</v>
      </c>
    </row>
    <row r="1311" spans="1:16" x14ac:dyDescent="0.2">
      <c r="A1311" t="s">
        <v>0</v>
      </c>
      <c r="B1311" t="s">
        <v>102</v>
      </c>
      <c r="C1311" t="s">
        <v>82</v>
      </c>
      <c r="D1311" t="s">
        <v>9</v>
      </c>
      <c r="E1311" t="s">
        <v>46</v>
      </c>
      <c r="F1311" s="8">
        <v>0.15103336127782441</v>
      </c>
      <c r="G1311" s="8">
        <v>0.21072924630125944</v>
      </c>
      <c r="H1311" t="s">
        <v>124</v>
      </c>
      <c r="I1311">
        <v>155</v>
      </c>
      <c r="J1311">
        <v>180</v>
      </c>
      <c r="M1311" s="9">
        <f>(Table_3[[#This Row],[Värde]]-Table_3[[#This Row],[Total]])</f>
        <v>-5.9695885023435036E-2</v>
      </c>
      <c r="N1311">
        <f>Table_3[[#This Row],[Värde]]*100</f>
        <v>15.103336127782441</v>
      </c>
      <c r="O1311" t="str">
        <f>FIXED(Table_3[[#This Row],[Värde_num]],0)</f>
        <v>15</v>
      </c>
      <c r="P1311" t="str">
        <f>Table_3[[#This Row],[Undergrupp]]&amp;" ("&amp;Table_3[[#This Row],[Varde_heltal]]&amp;"%)"</f>
        <v>Fackligt medlemskap: Nej (15%)</v>
      </c>
    </row>
    <row r="1312" spans="1:16" x14ac:dyDescent="0.2">
      <c r="A1312" t="s">
        <v>0</v>
      </c>
      <c r="B1312" t="s">
        <v>102</v>
      </c>
      <c r="C1312" t="s">
        <v>82</v>
      </c>
      <c r="D1312" t="s">
        <v>10</v>
      </c>
      <c r="E1312" t="s">
        <v>50</v>
      </c>
      <c r="F1312" s="8">
        <v>0.14883447317596604</v>
      </c>
      <c r="G1312" s="8">
        <v>0.21072924630125944</v>
      </c>
      <c r="H1312" t="s">
        <v>124</v>
      </c>
      <c r="I1312">
        <v>224</v>
      </c>
      <c r="J1312">
        <v>268</v>
      </c>
      <c r="M1312" s="9">
        <f>(Table_3[[#This Row],[Värde]]-Table_3[[#This Row],[Total]])</f>
        <v>-6.1894773125293401E-2</v>
      </c>
      <c r="N1312">
        <f>Table_3[[#This Row],[Värde]]*100</f>
        <v>14.883447317596604</v>
      </c>
      <c r="O1312" t="str">
        <f>FIXED(Table_3[[#This Row],[Värde_num]],0)</f>
        <v>15</v>
      </c>
      <c r="P1312" t="str">
        <f>Table_3[[#This Row],[Undergrupp]]&amp;" ("&amp;Table_3[[#This Row],[Varde_heltal]]&amp;"%)"</f>
        <v>Sektor: Privat (15%)</v>
      </c>
    </row>
    <row r="1313" spans="1:16" x14ac:dyDescent="0.2">
      <c r="A1313" t="s">
        <v>0</v>
      </c>
      <c r="B1313" t="s">
        <v>102</v>
      </c>
      <c r="C1313" t="s">
        <v>82</v>
      </c>
      <c r="D1313" t="s">
        <v>11</v>
      </c>
      <c r="E1313" t="s">
        <v>52</v>
      </c>
      <c r="F1313" s="8">
        <v>0.26612427928292587</v>
      </c>
      <c r="G1313" s="8">
        <v>0.21072924630125944</v>
      </c>
      <c r="H1313" t="s">
        <v>123</v>
      </c>
      <c r="I1313">
        <v>155</v>
      </c>
      <c r="J1313">
        <v>190</v>
      </c>
      <c r="M1313" s="9">
        <f>(Table_3[[#This Row],[Värde]]-Table_3[[#This Row],[Total]])</f>
        <v>5.5395032981666426E-2</v>
      </c>
      <c r="N1313">
        <f>Table_3[[#This Row],[Värde]]*100</f>
        <v>26.612427928292586</v>
      </c>
      <c r="O1313" t="str">
        <f>FIXED(Table_3[[#This Row],[Värde_num]],0)</f>
        <v>27</v>
      </c>
      <c r="P1313" t="str">
        <f>Table_3[[#This Row],[Undergrupp]]&amp;" ("&amp;Table_3[[#This Row],[Varde_heltal]]&amp;"%)"</f>
        <v>Hushållsinkomst: -299k (27%)</v>
      </c>
    </row>
    <row r="1314" spans="1:16" x14ac:dyDescent="0.2">
      <c r="A1314" t="s">
        <v>0</v>
      </c>
      <c r="B1314" t="s">
        <v>102</v>
      </c>
      <c r="C1314" t="s">
        <v>82</v>
      </c>
      <c r="D1314" t="s">
        <v>11</v>
      </c>
      <c r="E1314" t="s">
        <v>54</v>
      </c>
      <c r="F1314" s="8">
        <v>0.1460875853974733</v>
      </c>
      <c r="G1314" s="8">
        <v>0.21072924630125944</v>
      </c>
      <c r="H1314" t="s">
        <v>124</v>
      </c>
      <c r="I1314">
        <v>242</v>
      </c>
      <c r="J1314">
        <v>217</v>
      </c>
      <c r="M1314" s="9">
        <f>(Table_3[[#This Row],[Värde]]-Table_3[[#This Row],[Total]])</f>
        <v>-6.4641660903786147E-2</v>
      </c>
      <c r="N1314">
        <f>Table_3[[#This Row],[Värde]]*100</f>
        <v>14.608758539747329</v>
      </c>
      <c r="O1314" t="str">
        <f>FIXED(Table_3[[#This Row],[Värde_num]],0)</f>
        <v>15</v>
      </c>
      <c r="P1314" t="str">
        <f>Table_3[[#This Row],[Undergrupp]]&amp;" ("&amp;Table_3[[#This Row],[Varde_heltal]]&amp;"%)"</f>
        <v>Hushållsinkomst: 500k-799k (15%)</v>
      </c>
    </row>
    <row r="1315" spans="1:16" x14ac:dyDescent="0.2">
      <c r="A1315" t="s">
        <v>0</v>
      </c>
      <c r="B1315" t="s">
        <v>102</v>
      </c>
      <c r="C1315" t="s">
        <v>82</v>
      </c>
      <c r="D1315" t="s">
        <v>13</v>
      </c>
      <c r="E1315" t="s">
        <v>59</v>
      </c>
      <c r="F1315" s="8">
        <v>0.17977611194795542</v>
      </c>
      <c r="G1315" s="8">
        <v>0.21072924630125944</v>
      </c>
      <c r="H1315" t="s">
        <v>124</v>
      </c>
      <c r="I1315">
        <v>390</v>
      </c>
      <c r="J1315">
        <v>403</v>
      </c>
      <c r="M1315" s="9">
        <f>(Table_3[[#This Row],[Värde]]-Table_3[[#This Row],[Total]])</f>
        <v>-3.0953134353304018E-2</v>
      </c>
      <c r="N1315">
        <f>Table_3[[#This Row],[Värde]]*100</f>
        <v>17.977611194795543</v>
      </c>
      <c r="O1315" t="str">
        <f>FIXED(Table_3[[#This Row],[Värde_num]],0)</f>
        <v>18</v>
      </c>
      <c r="P1315" t="str">
        <f>Table_3[[#This Row],[Undergrupp]]&amp;" ("&amp;Table_3[[#This Row],[Varde_heltal]]&amp;"%)"</f>
        <v>Boende i: Storstäder och storstadsnära kommuner (18%)</v>
      </c>
    </row>
    <row r="1316" spans="1:16" x14ac:dyDescent="0.2">
      <c r="A1316" t="s">
        <v>0</v>
      </c>
      <c r="B1316" t="s">
        <v>102</v>
      </c>
      <c r="C1316" t="s">
        <v>82</v>
      </c>
      <c r="D1316" t="s">
        <v>13</v>
      </c>
      <c r="E1316" t="s">
        <v>60</v>
      </c>
      <c r="F1316" s="8">
        <v>0.24730296468514271</v>
      </c>
      <c r="G1316" s="8">
        <v>0.21072924630125944</v>
      </c>
      <c r="H1316" t="s">
        <v>123</v>
      </c>
      <c r="I1316">
        <v>335</v>
      </c>
      <c r="J1316">
        <v>326</v>
      </c>
      <c r="M1316" s="9">
        <f>(Table_3[[#This Row],[Värde]]-Table_3[[#This Row],[Total]])</f>
        <v>3.6573718383883264E-2</v>
      </c>
      <c r="N1316">
        <f>Table_3[[#This Row],[Värde]]*100</f>
        <v>24.730296468514272</v>
      </c>
      <c r="O1316" t="str">
        <f>FIXED(Table_3[[#This Row],[Värde_num]],0)</f>
        <v>25</v>
      </c>
      <c r="P1316" t="str">
        <f>Table_3[[#This Row],[Undergrupp]]&amp;" ("&amp;Table_3[[#This Row],[Varde_heltal]]&amp;"%)"</f>
        <v>Boende i: Större städer och kommuner nära större stad (25%)</v>
      </c>
    </row>
    <row r="1317" spans="1:16" x14ac:dyDescent="0.2">
      <c r="A1317" t="s">
        <v>0</v>
      </c>
      <c r="B1317" t="s">
        <v>102</v>
      </c>
      <c r="C1317" t="s">
        <v>82</v>
      </c>
      <c r="D1317" t="s">
        <v>15</v>
      </c>
      <c r="E1317" t="s">
        <v>67</v>
      </c>
      <c r="F1317" s="8">
        <v>0.12514930840033614</v>
      </c>
      <c r="G1317" s="8">
        <v>0.21072924630125944</v>
      </c>
      <c r="H1317" t="s">
        <v>124</v>
      </c>
      <c r="I1317">
        <v>146</v>
      </c>
      <c r="J1317">
        <v>157</v>
      </c>
      <c r="M1317" s="9">
        <f>(Table_3[[#This Row],[Värde]]-Table_3[[#This Row],[Total]])</f>
        <v>-8.5579937900923303E-2</v>
      </c>
      <c r="N1317">
        <f>Table_3[[#This Row],[Värde]]*100</f>
        <v>12.514930840033614</v>
      </c>
      <c r="O1317" t="str">
        <f>FIXED(Table_3[[#This Row],[Värde_num]],0)</f>
        <v>13</v>
      </c>
      <c r="P1317" t="str">
        <f>Table_3[[#This Row],[Undergrupp]]&amp;" ("&amp;Table_3[[#This Row],[Varde_heltal]]&amp;"%)"</f>
        <v>Partisympati: M (13%)</v>
      </c>
    </row>
    <row r="1318" spans="1:16" x14ac:dyDescent="0.2">
      <c r="A1318" t="s">
        <v>0</v>
      </c>
      <c r="B1318" t="s">
        <v>102</v>
      </c>
      <c r="C1318" t="s">
        <v>82</v>
      </c>
      <c r="D1318" t="s">
        <v>15</v>
      </c>
      <c r="E1318" t="s">
        <v>71</v>
      </c>
      <c r="F1318" s="8">
        <v>0.29213384745027965</v>
      </c>
      <c r="G1318" s="8">
        <v>0.21072924630125944</v>
      </c>
      <c r="H1318" t="s">
        <v>123</v>
      </c>
      <c r="I1318">
        <v>299</v>
      </c>
      <c r="J1318">
        <v>273</v>
      </c>
      <c r="M1318" s="9">
        <f>(Table_3[[#This Row],[Värde]]-Table_3[[#This Row],[Total]])</f>
        <v>8.1404601149020206E-2</v>
      </c>
      <c r="N1318">
        <f>Table_3[[#This Row],[Värde]]*100</f>
        <v>29.213384745027966</v>
      </c>
      <c r="O1318" t="str">
        <f>FIXED(Table_3[[#This Row],[Värde_num]],0)</f>
        <v>29</v>
      </c>
      <c r="P1318" t="str">
        <f>Table_3[[#This Row],[Undergrupp]]&amp;" ("&amp;Table_3[[#This Row],[Varde_heltal]]&amp;"%)"</f>
        <v>Partisympati: S (29%)</v>
      </c>
    </row>
    <row r="1319" spans="1:16" x14ac:dyDescent="0.2">
      <c r="A1319" t="s">
        <v>0</v>
      </c>
      <c r="B1319" t="s">
        <v>102</v>
      </c>
      <c r="C1319" t="s">
        <v>82</v>
      </c>
      <c r="D1319" t="s">
        <v>15</v>
      </c>
      <c r="E1319" t="s">
        <v>72</v>
      </c>
      <c r="F1319" s="8">
        <v>0.34334634029480393</v>
      </c>
      <c r="G1319" s="8">
        <v>0.21072924630125944</v>
      </c>
      <c r="H1319" t="s">
        <v>123</v>
      </c>
      <c r="I1319">
        <v>79</v>
      </c>
      <c r="J1319">
        <v>63</v>
      </c>
      <c r="M1319" s="9">
        <f>(Table_3[[#This Row],[Värde]]-Table_3[[#This Row],[Total]])</f>
        <v>0.13261709399354449</v>
      </c>
      <c r="N1319">
        <f>Table_3[[#This Row],[Värde]]*100</f>
        <v>34.334634029480391</v>
      </c>
      <c r="O1319" t="str">
        <f>FIXED(Table_3[[#This Row],[Värde_num]],0)</f>
        <v>34</v>
      </c>
      <c r="P1319" t="str">
        <f>Table_3[[#This Row],[Undergrupp]]&amp;" ("&amp;Table_3[[#This Row],[Varde_heltal]]&amp;"%)"</f>
        <v>Partisympati: V (34%)</v>
      </c>
    </row>
    <row r="1320" spans="1:16" x14ac:dyDescent="0.2">
      <c r="A1320" t="s">
        <v>0</v>
      </c>
      <c r="B1320" t="s">
        <v>102</v>
      </c>
      <c r="C1320" t="s">
        <v>82</v>
      </c>
      <c r="D1320" t="s">
        <v>15</v>
      </c>
      <c r="E1320" t="s">
        <v>74</v>
      </c>
      <c r="F1320" s="8">
        <v>0.14169445821709631</v>
      </c>
      <c r="G1320" s="8">
        <v>0.21072924630125944</v>
      </c>
      <c r="H1320" t="s">
        <v>124</v>
      </c>
      <c r="I1320">
        <v>152</v>
      </c>
      <c r="J1320">
        <v>192</v>
      </c>
      <c r="M1320" s="9">
        <f>(Table_3[[#This Row],[Värde]]-Table_3[[#This Row],[Total]])</f>
        <v>-6.9034788084163135E-2</v>
      </c>
      <c r="N1320">
        <f>Table_3[[#This Row],[Värde]]*100</f>
        <v>14.169445821709632</v>
      </c>
      <c r="O1320" t="str">
        <f>FIXED(Table_3[[#This Row],[Värde_num]],0)</f>
        <v>14</v>
      </c>
      <c r="P1320" t="str">
        <f>Table_3[[#This Row],[Undergrupp]]&amp;" ("&amp;Table_3[[#This Row],[Varde_heltal]]&amp;"%)"</f>
        <v>Partisympati: SD (14%)</v>
      </c>
    </row>
    <row r="1321" spans="1:16" x14ac:dyDescent="0.2">
      <c r="A1321" t="s">
        <v>0</v>
      </c>
      <c r="B1321" t="s">
        <v>102</v>
      </c>
      <c r="C1321" t="s">
        <v>82</v>
      </c>
      <c r="D1321" t="s">
        <v>15</v>
      </c>
      <c r="E1321" t="s">
        <v>76</v>
      </c>
      <c r="F1321" s="8">
        <v>0.14136158362433338</v>
      </c>
      <c r="G1321" s="8">
        <v>0.21072924630125944</v>
      </c>
      <c r="H1321" t="s">
        <v>124</v>
      </c>
      <c r="I1321">
        <v>220</v>
      </c>
      <c r="J1321">
        <v>225</v>
      </c>
      <c r="M1321" s="9">
        <f>(Table_3[[#This Row],[Värde]]-Table_3[[#This Row],[Total]])</f>
        <v>-6.9367662676926067E-2</v>
      </c>
      <c r="N1321">
        <f>Table_3[[#This Row],[Värde]]*100</f>
        <v>14.136158362433338</v>
      </c>
      <c r="O1321" t="str">
        <f>FIXED(Table_3[[#This Row],[Värde_num]],0)</f>
        <v>14</v>
      </c>
      <c r="P1321" t="str">
        <f>Table_3[[#This Row],[Undergrupp]]&amp;" ("&amp;Table_3[[#This Row],[Varde_heltal]]&amp;"%)"</f>
        <v>Partisympati: M+L+KD (14%)</v>
      </c>
    </row>
    <row r="1322" spans="1:16" x14ac:dyDescent="0.2">
      <c r="A1322" t="s">
        <v>0</v>
      </c>
      <c r="B1322" t="s">
        <v>102</v>
      </c>
      <c r="C1322" t="s">
        <v>82</v>
      </c>
      <c r="D1322" t="s">
        <v>15</v>
      </c>
      <c r="E1322" t="s">
        <v>77</v>
      </c>
      <c r="F1322" s="8">
        <v>0.28420490124210224</v>
      </c>
      <c r="G1322" s="8">
        <v>0.21072924630125944</v>
      </c>
      <c r="H1322" t="s">
        <v>123</v>
      </c>
      <c r="I1322">
        <v>518</v>
      </c>
      <c r="J1322">
        <v>441</v>
      </c>
      <c r="M1322" s="9">
        <f>(Table_3[[#This Row],[Värde]]-Table_3[[#This Row],[Total]])</f>
        <v>7.3475654940842794E-2</v>
      </c>
      <c r="N1322">
        <f>Table_3[[#This Row],[Värde]]*100</f>
        <v>28.420490124210225</v>
      </c>
      <c r="O1322" t="str">
        <f>FIXED(Table_3[[#This Row],[Värde_num]],0)</f>
        <v>28</v>
      </c>
      <c r="P1322" t="str">
        <f>Table_3[[#This Row],[Undergrupp]]&amp;" ("&amp;Table_3[[#This Row],[Varde_heltal]]&amp;"%)"</f>
        <v>Partisympati: S+V+MP+C (28%)</v>
      </c>
    </row>
    <row r="1323" spans="1:16" x14ac:dyDescent="0.2">
      <c r="A1323" t="s">
        <v>0</v>
      </c>
      <c r="B1323" t="s">
        <v>102</v>
      </c>
      <c r="C1323" t="s">
        <v>83</v>
      </c>
      <c r="D1323" t="s">
        <v>3</v>
      </c>
      <c r="E1323" t="s">
        <v>23</v>
      </c>
      <c r="F1323" s="8">
        <v>0.31282748941680483</v>
      </c>
      <c r="G1323" s="8">
        <v>0.39208515714120296</v>
      </c>
      <c r="H1323" t="s">
        <v>124</v>
      </c>
      <c r="I1323">
        <v>62</v>
      </c>
      <c r="J1323">
        <v>144</v>
      </c>
      <c r="M1323" s="9">
        <f>(Table_3[[#This Row],[Värde]]-Table_3[[#This Row],[Total]])</f>
        <v>-7.9257667724398129E-2</v>
      </c>
      <c r="N1323">
        <f>Table_3[[#This Row],[Värde]]*100</f>
        <v>31.282748941680481</v>
      </c>
      <c r="O1323" t="str">
        <f>FIXED(Table_3[[#This Row],[Värde_num]],0)</f>
        <v>31</v>
      </c>
      <c r="P1323" t="str">
        <f>Table_3[[#This Row],[Undergrupp]]&amp;" ("&amp;Table_3[[#This Row],[Varde_heltal]]&amp;"%)"</f>
        <v>Man: 18-34 år (31%)</v>
      </c>
    </row>
    <row r="1324" spans="1:16" x14ac:dyDescent="0.2">
      <c r="A1324" t="s">
        <v>0</v>
      </c>
      <c r="B1324" t="s">
        <v>102</v>
      </c>
      <c r="C1324" t="s">
        <v>83</v>
      </c>
      <c r="D1324" t="s">
        <v>6</v>
      </c>
      <c r="E1324" t="s">
        <v>34</v>
      </c>
      <c r="F1324" s="8">
        <v>0.31562692290761457</v>
      </c>
      <c r="G1324" s="8">
        <v>0.39208515714120296</v>
      </c>
      <c r="H1324" t="s">
        <v>124</v>
      </c>
      <c r="I1324">
        <v>141</v>
      </c>
      <c r="J1324">
        <v>178</v>
      </c>
      <c r="M1324" s="9">
        <f>(Table_3[[#This Row],[Värde]]-Table_3[[#This Row],[Total]])</f>
        <v>-7.6458234233588385E-2</v>
      </c>
      <c r="N1324">
        <f>Table_3[[#This Row],[Värde]]*100</f>
        <v>31.562692290761458</v>
      </c>
      <c r="O1324" t="str">
        <f>FIXED(Table_3[[#This Row],[Värde_num]],0)</f>
        <v>32</v>
      </c>
      <c r="P1324" t="str">
        <f>Table_3[[#This Row],[Undergrupp]]&amp;" ("&amp;Table_3[[#This Row],[Varde_heltal]]&amp;"%)"</f>
        <v>Sysselsättning: Arbetare (32%)</v>
      </c>
    </row>
    <row r="1325" spans="1:16" x14ac:dyDescent="0.2">
      <c r="A1325" t="s">
        <v>0</v>
      </c>
      <c r="B1325" t="s">
        <v>102</v>
      </c>
      <c r="C1325" t="s">
        <v>83</v>
      </c>
      <c r="D1325" t="s">
        <v>6</v>
      </c>
      <c r="E1325" t="s">
        <v>38</v>
      </c>
      <c r="F1325" s="8">
        <v>0.20909036852085186</v>
      </c>
      <c r="G1325" s="8">
        <v>0.39208515714120296</v>
      </c>
      <c r="H1325" t="s">
        <v>124</v>
      </c>
      <c r="I1325">
        <v>34</v>
      </c>
      <c r="J1325">
        <v>53</v>
      </c>
      <c r="M1325" s="9">
        <f>(Table_3[[#This Row],[Värde]]-Table_3[[#This Row],[Total]])</f>
        <v>-0.1829947886203511</v>
      </c>
      <c r="N1325">
        <f>Table_3[[#This Row],[Värde]]*100</f>
        <v>20.909036852085187</v>
      </c>
      <c r="O1325" t="str">
        <f>FIXED(Table_3[[#This Row],[Värde_num]],0)</f>
        <v>21</v>
      </c>
      <c r="P1325" t="str">
        <f>Table_3[[#This Row],[Undergrupp]]&amp;" ("&amp;Table_3[[#This Row],[Varde_heltal]]&amp;"%)"</f>
        <v>Sysselsättning: Arbetssökande (21%)</v>
      </c>
    </row>
    <row r="1326" spans="1:16" x14ac:dyDescent="0.2">
      <c r="A1326" t="s">
        <v>0</v>
      </c>
      <c r="B1326" t="s">
        <v>102</v>
      </c>
      <c r="C1326" t="s">
        <v>83</v>
      </c>
      <c r="D1326" t="s">
        <v>7</v>
      </c>
      <c r="E1326" t="s">
        <v>41</v>
      </c>
      <c r="F1326" s="8">
        <v>0.46507064999066244</v>
      </c>
      <c r="G1326" s="8">
        <v>0.39208515714120296</v>
      </c>
      <c r="H1326" t="s">
        <v>123</v>
      </c>
      <c r="I1326">
        <v>229</v>
      </c>
      <c r="J1326">
        <v>214</v>
      </c>
      <c r="M1326" s="9">
        <f>(Table_3[[#This Row],[Värde]]-Table_3[[#This Row],[Total]])</f>
        <v>7.2985492849459488E-2</v>
      </c>
      <c r="N1326">
        <f>Table_3[[#This Row],[Värde]]*100</f>
        <v>46.507064999066245</v>
      </c>
      <c r="O1326" t="str">
        <f>FIXED(Table_3[[#This Row],[Värde_num]],0)</f>
        <v>47</v>
      </c>
      <c r="P1326" t="str">
        <f>Table_3[[#This Row],[Undergrupp]]&amp;" ("&amp;Table_3[[#This Row],[Varde_heltal]]&amp;"%)"</f>
        <v>Boende: Bostadsrätt (47%)</v>
      </c>
    </row>
    <row r="1327" spans="1:16" x14ac:dyDescent="0.2">
      <c r="A1327" t="s">
        <v>0</v>
      </c>
      <c r="B1327" t="s">
        <v>102</v>
      </c>
      <c r="C1327" t="s">
        <v>83</v>
      </c>
      <c r="D1327" t="s">
        <v>9</v>
      </c>
      <c r="E1327" t="s">
        <v>46</v>
      </c>
      <c r="F1327" s="8">
        <v>0.3237805665890488</v>
      </c>
      <c r="G1327" s="8">
        <v>0.39208515714120296</v>
      </c>
      <c r="H1327" t="s">
        <v>124</v>
      </c>
      <c r="I1327">
        <v>155</v>
      </c>
      <c r="J1327">
        <v>180</v>
      </c>
      <c r="M1327" s="9">
        <f>(Table_3[[#This Row],[Värde]]-Table_3[[#This Row],[Total]])</f>
        <v>-6.8304590552154154E-2</v>
      </c>
      <c r="N1327">
        <f>Table_3[[#This Row],[Värde]]*100</f>
        <v>32.378056658904882</v>
      </c>
      <c r="O1327" t="str">
        <f>FIXED(Table_3[[#This Row],[Värde_num]],0)</f>
        <v>32</v>
      </c>
      <c r="P1327" t="str">
        <f>Table_3[[#This Row],[Undergrupp]]&amp;" ("&amp;Table_3[[#This Row],[Varde_heltal]]&amp;"%)"</f>
        <v>Fackligt medlemskap: Nej (32%)</v>
      </c>
    </row>
    <row r="1328" spans="1:16" x14ac:dyDescent="0.2">
      <c r="A1328" t="s">
        <v>0</v>
      </c>
      <c r="B1328" t="s">
        <v>102</v>
      </c>
      <c r="C1328" t="s">
        <v>83</v>
      </c>
      <c r="D1328" t="s">
        <v>9</v>
      </c>
      <c r="E1328" t="s">
        <v>49</v>
      </c>
      <c r="F1328" s="8">
        <v>0.51350425974897451</v>
      </c>
      <c r="G1328" s="8">
        <v>0.39208515714120296</v>
      </c>
      <c r="H1328" t="s">
        <v>123</v>
      </c>
      <c r="I1328">
        <v>97</v>
      </c>
      <c r="J1328">
        <v>75</v>
      </c>
      <c r="M1328" s="9">
        <f>(Table_3[[#This Row],[Värde]]-Table_3[[#This Row],[Total]])</f>
        <v>0.12141910260777156</v>
      </c>
      <c r="N1328">
        <f>Table_3[[#This Row],[Värde]]*100</f>
        <v>51.350425974897448</v>
      </c>
      <c r="O1328" t="str">
        <f>FIXED(Table_3[[#This Row],[Värde_num]],0)</f>
        <v>51</v>
      </c>
      <c r="P1328" t="str">
        <f>Table_3[[#This Row],[Undergrupp]]&amp;" ("&amp;Table_3[[#This Row],[Varde_heltal]]&amp;"%)"</f>
        <v>Fackligt medlemskap: Saco (51%)</v>
      </c>
    </row>
    <row r="1329" spans="1:16" x14ac:dyDescent="0.2">
      <c r="A1329" t="s">
        <v>0</v>
      </c>
      <c r="B1329" t="s">
        <v>102</v>
      </c>
      <c r="C1329" t="s">
        <v>83</v>
      </c>
      <c r="D1329" t="s">
        <v>11</v>
      </c>
      <c r="E1329" t="s">
        <v>54</v>
      </c>
      <c r="F1329" s="8">
        <v>0.46547121751012882</v>
      </c>
      <c r="G1329" s="8">
        <v>0.39208515714120296</v>
      </c>
      <c r="H1329" t="s">
        <v>123</v>
      </c>
      <c r="I1329">
        <v>242</v>
      </c>
      <c r="J1329">
        <v>217</v>
      </c>
      <c r="M1329" s="9">
        <f>(Table_3[[#This Row],[Värde]]-Table_3[[#This Row],[Total]])</f>
        <v>7.3386060368925865E-2</v>
      </c>
      <c r="N1329">
        <f>Table_3[[#This Row],[Värde]]*100</f>
        <v>46.547121751012881</v>
      </c>
      <c r="O1329" t="str">
        <f>FIXED(Table_3[[#This Row],[Värde_num]],0)</f>
        <v>47</v>
      </c>
      <c r="P1329" t="str">
        <f>Table_3[[#This Row],[Undergrupp]]&amp;" ("&amp;Table_3[[#This Row],[Varde_heltal]]&amp;"%)"</f>
        <v>Hushållsinkomst: 500k-799k (47%)</v>
      </c>
    </row>
    <row r="1330" spans="1:16" x14ac:dyDescent="0.2">
      <c r="A1330" t="s">
        <v>0</v>
      </c>
      <c r="B1330" t="s">
        <v>102</v>
      </c>
      <c r="C1330" t="s">
        <v>83</v>
      </c>
      <c r="D1330" t="s">
        <v>12</v>
      </c>
      <c r="E1330" t="s">
        <v>56</v>
      </c>
      <c r="F1330" s="8">
        <v>0.43714917380563079</v>
      </c>
      <c r="G1330" s="8">
        <v>0.39208515714120296</v>
      </c>
      <c r="H1330" t="s">
        <v>123</v>
      </c>
      <c r="I1330">
        <v>487</v>
      </c>
      <c r="J1330">
        <v>429</v>
      </c>
      <c r="M1330" s="9">
        <f>(Table_3[[#This Row],[Värde]]-Table_3[[#This Row],[Total]])</f>
        <v>4.5064016664427831E-2</v>
      </c>
      <c r="N1330">
        <f>Table_3[[#This Row],[Värde]]*100</f>
        <v>43.71491738056308</v>
      </c>
      <c r="O1330" t="str">
        <f>FIXED(Table_3[[#This Row],[Värde_num]],0)</f>
        <v>44</v>
      </c>
      <c r="P1330" t="str">
        <f>Table_3[[#This Row],[Undergrupp]]&amp;" ("&amp;Table_3[[#This Row],[Varde_heltal]]&amp;"%)"</f>
        <v>Civilstånd: Gift/partnerskap (44%)</v>
      </c>
    </row>
    <row r="1331" spans="1:16" x14ac:dyDescent="0.2">
      <c r="A1331" t="s">
        <v>0</v>
      </c>
      <c r="B1331" t="s">
        <v>102</v>
      </c>
      <c r="C1331" t="s">
        <v>83</v>
      </c>
      <c r="D1331" t="s">
        <v>15</v>
      </c>
      <c r="E1331" t="s">
        <v>70</v>
      </c>
      <c r="F1331" s="8">
        <v>0.65023751690821385</v>
      </c>
      <c r="G1331" s="8">
        <v>0.39208515714120296</v>
      </c>
      <c r="H1331" t="s">
        <v>123</v>
      </c>
      <c r="I1331">
        <v>43</v>
      </c>
      <c r="J1331">
        <v>43</v>
      </c>
      <c r="M1331" s="9">
        <f>(Table_3[[#This Row],[Värde]]-Table_3[[#This Row],[Total]])</f>
        <v>0.2581523597670109</v>
      </c>
      <c r="N1331">
        <f>Table_3[[#This Row],[Värde]]*100</f>
        <v>65.023751690821385</v>
      </c>
      <c r="O1331" t="str">
        <f>FIXED(Table_3[[#This Row],[Värde_num]],0)</f>
        <v>65</v>
      </c>
      <c r="P1331" t="str">
        <f>Table_3[[#This Row],[Undergrupp]]&amp;" ("&amp;Table_3[[#This Row],[Varde_heltal]]&amp;"%)"</f>
        <v>Partisympati: KD (65%)</v>
      </c>
    </row>
    <row r="1332" spans="1:16" x14ac:dyDescent="0.2">
      <c r="A1332" t="s">
        <v>0</v>
      </c>
      <c r="B1332" t="s">
        <v>102</v>
      </c>
      <c r="C1332" t="s">
        <v>83</v>
      </c>
      <c r="D1332" t="s">
        <v>15</v>
      </c>
      <c r="E1332" t="s">
        <v>73</v>
      </c>
      <c r="F1332" s="8">
        <v>0.51134442998802287</v>
      </c>
      <c r="G1332" s="8">
        <v>0.39208515714120296</v>
      </c>
      <c r="H1332" t="s">
        <v>123</v>
      </c>
      <c r="I1332">
        <v>85</v>
      </c>
      <c r="J1332">
        <v>71</v>
      </c>
      <c r="M1332" s="9">
        <f>(Table_3[[#This Row],[Värde]]-Table_3[[#This Row],[Total]])</f>
        <v>0.11925927284681992</v>
      </c>
      <c r="N1332">
        <f>Table_3[[#This Row],[Värde]]*100</f>
        <v>51.134442998802285</v>
      </c>
      <c r="O1332" t="str">
        <f>FIXED(Table_3[[#This Row],[Värde_num]],0)</f>
        <v>51</v>
      </c>
      <c r="P1332" t="str">
        <f>Table_3[[#This Row],[Undergrupp]]&amp;" ("&amp;Table_3[[#This Row],[Varde_heltal]]&amp;"%)"</f>
        <v>Partisympati: MP (51%)</v>
      </c>
    </row>
    <row r="1333" spans="1:16" x14ac:dyDescent="0.2">
      <c r="A1333" t="s">
        <v>0</v>
      </c>
      <c r="B1333" t="s">
        <v>102</v>
      </c>
      <c r="C1333" t="s">
        <v>83</v>
      </c>
      <c r="D1333" t="s">
        <v>15</v>
      </c>
      <c r="E1333" t="s">
        <v>76</v>
      </c>
      <c r="F1333" s="8">
        <v>0.47690465805424409</v>
      </c>
      <c r="G1333" s="8">
        <v>0.39208515714120296</v>
      </c>
      <c r="H1333" t="s">
        <v>123</v>
      </c>
      <c r="I1333">
        <v>220</v>
      </c>
      <c r="J1333">
        <v>225</v>
      </c>
      <c r="M1333" s="9">
        <f>(Table_3[[#This Row],[Värde]]-Table_3[[#This Row],[Total]])</f>
        <v>8.4819500913041135E-2</v>
      </c>
      <c r="N1333">
        <f>Table_3[[#This Row],[Värde]]*100</f>
        <v>47.690465805424409</v>
      </c>
      <c r="O1333" t="str">
        <f>FIXED(Table_3[[#This Row],[Värde_num]],0)</f>
        <v>48</v>
      </c>
      <c r="P1333" t="str">
        <f>Table_3[[#This Row],[Undergrupp]]&amp;" ("&amp;Table_3[[#This Row],[Varde_heltal]]&amp;"%)"</f>
        <v>Partisympati: M+L+KD (48%)</v>
      </c>
    </row>
    <row r="1334" spans="1:16" x14ac:dyDescent="0.2">
      <c r="A1334" t="s">
        <v>0</v>
      </c>
      <c r="B1334" t="s">
        <v>102</v>
      </c>
      <c r="C1334" t="s">
        <v>84</v>
      </c>
      <c r="D1334" t="s">
        <v>3</v>
      </c>
      <c r="E1334" t="s">
        <v>25</v>
      </c>
      <c r="F1334" s="8">
        <v>0.29292726616346454</v>
      </c>
      <c r="G1334" s="8">
        <v>0.20678376760778439</v>
      </c>
      <c r="H1334" t="s">
        <v>123</v>
      </c>
      <c r="I1334">
        <v>158</v>
      </c>
      <c r="J1334">
        <v>123</v>
      </c>
      <c r="M1334" s="9">
        <f>(Table_3[[#This Row],[Värde]]-Table_3[[#This Row],[Total]])</f>
        <v>8.6143498555680154E-2</v>
      </c>
      <c r="N1334">
        <f>Table_3[[#This Row],[Värde]]*100</f>
        <v>29.292726616346453</v>
      </c>
      <c r="O1334" t="str">
        <f>FIXED(Table_3[[#This Row],[Värde_num]],0)</f>
        <v>29</v>
      </c>
      <c r="P1334" t="str">
        <f>Table_3[[#This Row],[Undergrupp]]&amp;" ("&amp;Table_3[[#This Row],[Varde_heltal]]&amp;"%)"</f>
        <v>Man: 50-64 år (29%)</v>
      </c>
    </row>
    <row r="1335" spans="1:16" x14ac:dyDescent="0.2">
      <c r="A1335" t="s">
        <v>0</v>
      </c>
      <c r="B1335" t="s">
        <v>102</v>
      </c>
      <c r="C1335" t="s">
        <v>84</v>
      </c>
      <c r="D1335" t="s">
        <v>4</v>
      </c>
      <c r="E1335" t="s">
        <v>28</v>
      </c>
      <c r="F1335" s="8">
        <v>0.2865039871061652</v>
      </c>
      <c r="G1335" s="8">
        <v>0.20678376760778439</v>
      </c>
      <c r="H1335" t="s">
        <v>123</v>
      </c>
      <c r="I1335">
        <v>102</v>
      </c>
      <c r="J1335">
        <v>124</v>
      </c>
      <c r="M1335" s="9">
        <f>(Table_3[[#This Row],[Värde]]-Table_3[[#This Row],[Total]])</f>
        <v>7.9720219498380818E-2</v>
      </c>
      <c r="N1335">
        <f>Table_3[[#This Row],[Värde]]*100</f>
        <v>28.650398710616521</v>
      </c>
      <c r="O1335" t="str">
        <f>FIXED(Table_3[[#This Row],[Värde_num]],0)</f>
        <v>29</v>
      </c>
      <c r="P1335" t="str">
        <f>Table_3[[#This Row],[Undergrupp]]&amp;" ("&amp;Table_3[[#This Row],[Varde_heltal]]&amp;"%)"</f>
        <v>Kvinna: 35-49 år (29%)</v>
      </c>
    </row>
    <row r="1336" spans="1:16" x14ac:dyDescent="0.2">
      <c r="A1336" t="s">
        <v>0</v>
      </c>
      <c r="B1336" t="s">
        <v>102</v>
      </c>
      <c r="C1336" t="s">
        <v>84</v>
      </c>
      <c r="D1336" t="s">
        <v>4</v>
      </c>
      <c r="E1336" t="s">
        <v>30</v>
      </c>
      <c r="F1336" s="8">
        <v>0.13486321296468159</v>
      </c>
      <c r="G1336" s="8">
        <v>0.20678376760778439</v>
      </c>
      <c r="H1336" t="s">
        <v>124</v>
      </c>
      <c r="I1336">
        <v>182</v>
      </c>
      <c r="J1336">
        <v>123</v>
      </c>
      <c r="M1336" s="9">
        <f>(Table_3[[#This Row],[Värde]]-Table_3[[#This Row],[Total]])</f>
        <v>-7.1920554643102791E-2</v>
      </c>
      <c r="N1336">
        <f>Table_3[[#This Row],[Värde]]*100</f>
        <v>13.486321296468159</v>
      </c>
      <c r="O1336" t="str">
        <f>FIXED(Table_3[[#This Row],[Värde_num]],0)</f>
        <v>13</v>
      </c>
      <c r="P1336" t="str">
        <f>Table_3[[#This Row],[Undergrupp]]&amp;" ("&amp;Table_3[[#This Row],[Varde_heltal]]&amp;"%)"</f>
        <v>Kvinna: 65-84 år (13%)</v>
      </c>
    </row>
    <row r="1337" spans="1:16" x14ac:dyDescent="0.2">
      <c r="A1337" t="s">
        <v>0</v>
      </c>
      <c r="B1337" t="s">
        <v>102</v>
      </c>
      <c r="C1337" t="s">
        <v>84</v>
      </c>
      <c r="D1337" t="s">
        <v>6</v>
      </c>
      <c r="E1337" t="s">
        <v>36</v>
      </c>
      <c r="F1337" s="8">
        <v>0.30132039967395363</v>
      </c>
      <c r="G1337" s="8">
        <v>0.20678376760778439</v>
      </c>
      <c r="H1337" t="s">
        <v>123</v>
      </c>
      <c r="I1337">
        <v>75</v>
      </c>
      <c r="J1337">
        <v>72</v>
      </c>
      <c r="M1337" s="9">
        <f>(Table_3[[#This Row],[Värde]]-Table_3[[#This Row],[Total]])</f>
        <v>9.4536632066169246E-2</v>
      </c>
      <c r="N1337">
        <f>Table_3[[#This Row],[Värde]]*100</f>
        <v>30.132039967395364</v>
      </c>
      <c r="O1337" t="str">
        <f>FIXED(Table_3[[#This Row],[Värde_num]],0)</f>
        <v>30</v>
      </c>
      <c r="P1337" t="str">
        <f>Table_3[[#This Row],[Undergrupp]]&amp;" ("&amp;Table_3[[#This Row],[Varde_heltal]]&amp;"%)"</f>
        <v>Sysselsättning: Egen företagare (30%)</v>
      </c>
    </row>
    <row r="1338" spans="1:16" x14ac:dyDescent="0.2">
      <c r="A1338" t="s">
        <v>0</v>
      </c>
      <c r="B1338" t="s">
        <v>102</v>
      </c>
      <c r="C1338" t="s">
        <v>84</v>
      </c>
      <c r="D1338" t="s">
        <v>11</v>
      </c>
      <c r="E1338" t="s">
        <v>55</v>
      </c>
      <c r="F1338" s="8">
        <v>0.24944996953815907</v>
      </c>
      <c r="G1338" s="8">
        <v>0.20678376760778439</v>
      </c>
      <c r="H1338" t="s">
        <v>123</v>
      </c>
      <c r="I1338">
        <v>321</v>
      </c>
      <c r="J1338">
        <v>284</v>
      </c>
      <c r="M1338" s="9">
        <f>(Table_3[[#This Row],[Värde]]-Table_3[[#This Row],[Total]])</f>
        <v>4.2666201930374681E-2</v>
      </c>
      <c r="N1338">
        <f>Table_3[[#This Row],[Värde]]*100</f>
        <v>24.944996953815906</v>
      </c>
      <c r="O1338" t="str">
        <f>FIXED(Table_3[[#This Row],[Värde_num]],0)</f>
        <v>25</v>
      </c>
      <c r="P1338" t="str">
        <f>Table_3[[#This Row],[Undergrupp]]&amp;" ("&amp;Table_3[[#This Row],[Varde_heltal]]&amp;"%)"</f>
        <v>Hushållsinkomst: 800k- (25%)</v>
      </c>
    </row>
    <row r="1339" spans="1:16" x14ac:dyDescent="0.2">
      <c r="A1339" t="s">
        <v>0</v>
      </c>
      <c r="B1339" t="s">
        <v>102</v>
      </c>
      <c r="C1339" t="s">
        <v>84</v>
      </c>
      <c r="D1339" t="s">
        <v>12</v>
      </c>
      <c r="E1339" t="s">
        <v>57</v>
      </c>
      <c r="F1339" s="8">
        <v>0.28475641673629359</v>
      </c>
      <c r="G1339" s="8">
        <v>0.20678376760778439</v>
      </c>
      <c r="H1339" t="s">
        <v>123</v>
      </c>
      <c r="I1339">
        <v>175</v>
      </c>
      <c r="J1339">
        <v>199</v>
      </c>
      <c r="M1339" s="9">
        <f>(Table_3[[#This Row],[Värde]]-Table_3[[#This Row],[Total]])</f>
        <v>7.7972649128509208E-2</v>
      </c>
      <c r="N1339">
        <f>Table_3[[#This Row],[Värde]]*100</f>
        <v>28.475641673629358</v>
      </c>
      <c r="O1339" t="str">
        <f>FIXED(Table_3[[#This Row],[Värde_num]],0)</f>
        <v>28</v>
      </c>
      <c r="P1339" t="str">
        <f>Table_3[[#This Row],[Undergrupp]]&amp;" ("&amp;Table_3[[#This Row],[Varde_heltal]]&amp;"%)"</f>
        <v>Civilstånd: Sambo (28%)</v>
      </c>
    </row>
    <row r="1340" spans="1:16" x14ac:dyDescent="0.2">
      <c r="A1340" t="s">
        <v>0</v>
      </c>
      <c r="B1340" t="s">
        <v>102</v>
      </c>
      <c r="C1340" t="s">
        <v>84</v>
      </c>
      <c r="D1340" t="s">
        <v>15</v>
      </c>
      <c r="E1340" t="s">
        <v>70</v>
      </c>
      <c r="F1340" s="8">
        <v>3.7564803409529092E-2</v>
      </c>
      <c r="G1340" s="8">
        <v>0.20678376760778439</v>
      </c>
      <c r="H1340" t="s">
        <v>124</v>
      </c>
      <c r="I1340">
        <v>43</v>
      </c>
      <c r="J1340">
        <v>43</v>
      </c>
      <c r="M1340" s="9">
        <f>(Table_3[[#This Row],[Värde]]-Table_3[[#This Row],[Total]])</f>
        <v>-0.1692189641982553</v>
      </c>
      <c r="N1340">
        <f>Table_3[[#This Row],[Värde]]*100</f>
        <v>3.7564803409529093</v>
      </c>
      <c r="O1340" t="str">
        <f>FIXED(Table_3[[#This Row],[Värde_num]],0)</f>
        <v>4</v>
      </c>
      <c r="P1340" t="str">
        <f>Table_3[[#This Row],[Undergrupp]]&amp;" ("&amp;Table_3[[#This Row],[Varde_heltal]]&amp;"%)"</f>
        <v>Partisympati: KD (4%)</v>
      </c>
    </row>
    <row r="1341" spans="1:16" x14ac:dyDescent="0.2">
      <c r="A1341" t="s">
        <v>0</v>
      </c>
      <c r="B1341" t="s">
        <v>102</v>
      </c>
      <c r="C1341" t="s">
        <v>84</v>
      </c>
      <c r="D1341" t="s">
        <v>15</v>
      </c>
      <c r="E1341" t="s">
        <v>78</v>
      </c>
      <c r="F1341" s="8">
        <v>0.31522924895437243</v>
      </c>
      <c r="G1341" s="8">
        <v>0.20678376760778439</v>
      </c>
      <c r="H1341" t="s">
        <v>123</v>
      </c>
      <c r="I1341">
        <v>84</v>
      </c>
      <c r="J1341">
        <v>102</v>
      </c>
      <c r="M1341" s="9">
        <f>(Table_3[[#This Row],[Värde]]-Table_3[[#This Row],[Total]])</f>
        <v>0.10844548134658805</v>
      </c>
      <c r="N1341">
        <f>Table_3[[#This Row],[Värde]]*100</f>
        <v>31.522924895437242</v>
      </c>
      <c r="O1341" t="str">
        <f>FIXED(Table_3[[#This Row],[Värde_num]],0)</f>
        <v>32</v>
      </c>
      <c r="P1341" t="str">
        <f>Table_3[[#This Row],[Undergrupp]]&amp;" ("&amp;Table_3[[#This Row],[Varde_heltal]]&amp;"%)"</f>
        <v>Partisympati: Osäkra (32%)</v>
      </c>
    </row>
    <row r="1342" spans="1:16" x14ac:dyDescent="0.2">
      <c r="A1342" t="s">
        <v>0</v>
      </c>
      <c r="B1342" t="s">
        <v>102</v>
      </c>
      <c r="C1342" t="s">
        <v>85</v>
      </c>
      <c r="D1342" t="s">
        <v>1</v>
      </c>
      <c r="E1342" t="s">
        <v>17</v>
      </c>
      <c r="F1342" s="8">
        <v>0.1372601873628691</v>
      </c>
      <c r="G1342" s="8">
        <v>9.5692046723864166E-2</v>
      </c>
      <c r="H1342" t="s">
        <v>123</v>
      </c>
      <c r="I1342">
        <v>503</v>
      </c>
      <c r="J1342">
        <v>512</v>
      </c>
      <c r="M1342" s="9">
        <f>(Table_3[[#This Row],[Värde]]-Table_3[[#This Row],[Total]])</f>
        <v>4.1568140639004936E-2</v>
      </c>
      <c r="N1342">
        <f>Table_3[[#This Row],[Värde]]*100</f>
        <v>13.72601873628691</v>
      </c>
      <c r="O1342" t="str">
        <f>FIXED(Table_3[[#This Row],[Värde_num]],0)</f>
        <v>14</v>
      </c>
      <c r="P1342" t="str">
        <f>Table_3[[#This Row],[Undergrupp]]&amp;" ("&amp;Table_3[[#This Row],[Varde_heltal]]&amp;"%)"</f>
        <v>Kön: Man (14%)</v>
      </c>
    </row>
    <row r="1343" spans="1:16" x14ac:dyDescent="0.2">
      <c r="A1343" t="s">
        <v>0</v>
      </c>
      <c r="B1343" t="s">
        <v>102</v>
      </c>
      <c r="C1343" t="s">
        <v>85</v>
      </c>
      <c r="D1343" t="s">
        <v>1</v>
      </c>
      <c r="E1343" t="s">
        <v>18</v>
      </c>
      <c r="F1343" s="8">
        <v>5.3411285246344684E-2</v>
      </c>
      <c r="G1343" s="8">
        <v>9.5692046723864166E-2</v>
      </c>
      <c r="H1343" t="s">
        <v>124</v>
      </c>
      <c r="I1343">
        <v>512</v>
      </c>
      <c r="J1343">
        <v>503</v>
      </c>
      <c r="M1343" s="9">
        <f>(Table_3[[#This Row],[Värde]]-Table_3[[#This Row],[Total]])</f>
        <v>-4.2280761477519482E-2</v>
      </c>
      <c r="N1343">
        <f>Table_3[[#This Row],[Värde]]*100</f>
        <v>5.3411285246344686</v>
      </c>
      <c r="O1343" t="str">
        <f>FIXED(Table_3[[#This Row],[Värde_num]],0)</f>
        <v>5</v>
      </c>
      <c r="P1343" t="str">
        <f>Table_3[[#This Row],[Undergrupp]]&amp;" ("&amp;Table_3[[#This Row],[Varde_heltal]]&amp;"%)"</f>
        <v>Kön: Kvinna (5%)</v>
      </c>
    </row>
    <row r="1344" spans="1:16" x14ac:dyDescent="0.2">
      <c r="A1344" t="s">
        <v>0</v>
      </c>
      <c r="B1344" t="s">
        <v>102</v>
      </c>
      <c r="C1344" t="s">
        <v>85</v>
      </c>
      <c r="D1344" t="s">
        <v>2</v>
      </c>
      <c r="E1344" t="s">
        <v>20</v>
      </c>
      <c r="F1344" s="8">
        <v>0.12810272126666872</v>
      </c>
      <c r="G1344" s="8">
        <v>9.5692046723864166E-2</v>
      </c>
      <c r="H1344" t="s">
        <v>123</v>
      </c>
      <c r="I1344">
        <v>210</v>
      </c>
      <c r="J1344">
        <v>254</v>
      </c>
      <c r="M1344" s="9">
        <f>(Table_3[[#This Row],[Värde]]-Table_3[[#This Row],[Total]])</f>
        <v>3.2410674542804552E-2</v>
      </c>
      <c r="N1344">
        <f>Table_3[[#This Row],[Värde]]*100</f>
        <v>12.810272126666872</v>
      </c>
      <c r="O1344" t="str">
        <f>FIXED(Table_3[[#This Row],[Värde_num]],0)</f>
        <v>13</v>
      </c>
      <c r="P1344" t="str">
        <f>Table_3[[#This Row],[Undergrupp]]&amp;" ("&amp;Table_3[[#This Row],[Varde_heltal]]&amp;"%)"</f>
        <v>Ålder: 35-49 år (13%)</v>
      </c>
    </row>
    <row r="1345" spans="1:16" x14ac:dyDescent="0.2">
      <c r="A1345" t="s">
        <v>0</v>
      </c>
      <c r="B1345" t="s">
        <v>102</v>
      </c>
      <c r="C1345" t="s">
        <v>85</v>
      </c>
      <c r="D1345" t="s">
        <v>2</v>
      </c>
      <c r="E1345" t="s">
        <v>22</v>
      </c>
      <c r="F1345" s="8">
        <v>4.4398752363183497E-2</v>
      </c>
      <c r="G1345" s="8">
        <v>9.5692046723864166E-2</v>
      </c>
      <c r="H1345" t="s">
        <v>124</v>
      </c>
      <c r="I1345">
        <v>357</v>
      </c>
      <c r="J1345">
        <v>239</v>
      </c>
      <c r="M1345" s="9">
        <f>(Table_3[[#This Row],[Värde]]-Table_3[[#This Row],[Total]])</f>
        <v>-5.1293294360680669E-2</v>
      </c>
      <c r="N1345">
        <f>Table_3[[#This Row],[Värde]]*100</f>
        <v>4.4398752363183496</v>
      </c>
      <c r="O1345" t="str">
        <f>FIXED(Table_3[[#This Row],[Värde_num]],0)</f>
        <v>4</v>
      </c>
      <c r="P1345" t="str">
        <f>Table_3[[#This Row],[Undergrupp]]&amp;" ("&amp;Table_3[[#This Row],[Varde_heltal]]&amp;"%)"</f>
        <v>Ålder: 65-84 år (4%)</v>
      </c>
    </row>
    <row r="1346" spans="1:16" x14ac:dyDescent="0.2">
      <c r="A1346" t="s">
        <v>0</v>
      </c>
      <c r="B1346" t="s">
        <v>102</v>
      </c>
      <c r="C1346" t="s">
        <v>85</v>
      </c>
      <c r="D1346" t="s">
        <v>3</v>
      </c>
      <c r="E1346" t="s">
        <v>23</v>
      </c>
      <c r="F1346" s="8">
        <v>0.16150925163706553</v>
      </c>
      <c r="G1346" s="8">
        <v>9.5692046723864166E-2</v>
      </c>
      <c r="H1346" t="s">
        <v>123</v>
      </c>
      <c r="I1346">
        <v>62</v>
      </c>
      <c r="J1346">
        <v>144</v>
      </c>
      <c r="M1346" s="9">
        <f>(Table_3[[#This Row],[Värde]]-Table_3[[#This Row],[Total]])</f>
        <v>6.5817204913201366E-2</v>
      </c>
      <c r="N1346">
        <f>Table_3[[#This Row],[Värde]]*100</f>
        <v>16.150925163706553</v>
      </c>
      <c r="O1346" t="str">
        <f>FIXED(Table_3[[#This Row],[Värde_num]],0)</f>
        <v>16</v>
      </c>
      <c r="P1346" t="str">
        <f>Table_3[[#This Row],[Undergrupp]]&amp;" ("&amp;Table_3[[#This Row],[Varde_heltal]]&amp;"%)"</f>
        <v>Man: 18-34 år (16%)</v>
      </c>
    </row>
    <row r="1347" spans="1:16" x14ac:dyDescent="0.2">
      <c r="A1347" t="s">
        <v>0</v>
      </c>
      <c r="B1347" t="s">
        <v>102</v>
      </c>
      <c r="C1347" t="s">
        <v>85</v>
      </c>
      <c r="D1347" t="s">
        <v>3</v>
      </c>
      <c r="E1347" t="s">
        <v>24</v>
      </c>
      <c r="F1347" s="8">
        <v>0.21078856450574715</v>
      </c>
      <c r="G1347" s="8">
        <v>9.5692046723864166E-2</v>
      </c>
      <c r="H1347" t="s">
        <v>123</v>
      </c>
      <c r="I1347">
        <v>108</v>
      </c>
      <c r="J1347">
        <v>130</v>
      </c>
      <c r="M1347" s="9">
        <f>(Table_3[[#This Row],[Värde]]-Table_3[[#This Row],[Total]])</f>
        <v>0.11509651778188298</v>
      </c>
      <c r="N1347">
        <f>Table_3[[#This Row],[Värde]]*100</f>
        <v>21.078856450574715</v>
      </c>
      <c r="O1347" t="str">
        <f>FIXED(Table_3[[#This Row],[Värde_num]],0)</f>
        <v>21</v>
      </c>
      <c r="P1347" t="str">
        <f>Table_3[[#This Row],[Undergrupp]]&amp;" ("&amp;Table_3[[#This Row],[Varde_heltal]]&amp;"%)"</f>
        <v>Man: 35-49 år (21%)</v>
      </c>
    </row>
    <row r="1348" spans="1:16" x14ac:dyDescent="0.2">
      <c r="A1348" t="s">
        <v>0</v>
      </c>
      <c r="B1348" t="s">
        <v>102</v>
      </c>
      <c r="C1348" t="s">
        <v>85</v>
      </c>
      <c r="D1348" t="s">
        <v>3</v>
      </c>
      <c r="E1348" t="s">
        <v>26</v>
      </c>
      <c r="F1348" s="8">
        <v>4.0308179370081187E-2</v>
      </c>
      <c r="G1348" s="8">
        <v>9.5692046723864166E-2</v>
      </c>
      <c r="H1348" t="s">
        <v>124</v>
      </c>
      <c r="I1348">
        <v>175</v>
      </c>
      <c r="J1348">
        <v>115</v>
      </c>
      <c r="M1348" s="9">
        <f>(Table_3[[#This Row],[Värde]]-Table_3[[#This Row],[Total]])</f>
        <v>-5.5383867353782978E-2</v>
      </c>
      <c r="N1348">
        <f>Table_3[[#This Row],[Värde]]*100</f>
        <v>4.030817937008119</v>
      </c>
      <c r="O1348" t="str">
        <f>FIXED(Table_3[[#This Row],[Värde_num]],0)</f>
        <v>4</v>
      </c>
      <c r="P1348" t="str">
        <f>Table_3[[#This Row],[Undergrupp]]&amp;" ("&amp;Table_3[[#This Row],[Varde_heltal]]&amp;"%)"</f>
        <v>Man: 65-84 år (4%)</v>
      </c>
    </row>
    <row r="1349" spans="1:16" x14ac:dyDescent="0.2">
      <c r="A1349" t="s">
        <v>0</v>
      </c>
      <c r="B1349" t="s">
        <v>102</v>
      </c>
      <c r="C1349" t="s">
        <v>85</v>
      </c>
      <c r="D1349" t="s">
        <v>4</v>
      </c>
      <c r="E1349" t="s">
        <v>28</v>
      </c>
      <c r="F1349" s="8">
        <v>4.1821080382315336E-2</v>
      </c>
      <c r="G1349" s="8">
        <v>9.5692046723864166E-2</v>
      </c>
      <c r="H1349" t="s">
        <v>124</v>
      </c>
      <c r="I1349">
        <v>102</v>
      </c>
      <c r="J1349">
        <v>124</v>
      </c>
      <c r="M1349" s="9">
        <f>(Table_3[[#This Row],[Värde]]-Table_3[[#This Row],[Total]])</f>
        <v>-5.387096634154883E-2</v>
      </c>
      <c r="N1349">
        <f>Table_3[[#This Row],[Värde]]*100</f>
        <v>4.1821080382315339</v>
      </c>
      <c r="O1349" t="str">
        <f>FIXED(Table_3[[#This Row],[Värde_num]],0)</f>
        <v>4</v>
      </c>
      <c r="P1349" t="str">
        <f>Table_3[[#This Row],[Undergrupp]]&amp;" ("&amp;Table_3[[#This Row],[Varde_heltal]]&amp;"%)"</f>
        <v>Kvinna: 35-49 år (4%)</v>
      </c>
    </row>
    <row r="1350" spans="1:16" x14ac:dyDescent="0.2">
      <c r="A1350" t="s">
        <v>0</v>
      </c>
      <c r="B1350" t="s">
        <v>102</v>
      </c>
      <c r="C1350" t="s">
        <v>85</v>
      </c>
      <c r="D1350" t="s">
        <v>6</v>
      </c>
      <c r="E1350" t="s">
        <v>37</v>
      </c>
      <c r="F1350" s="8">
        <v>3.6715186211083023E-2</v>
      </c>
      <c r="G1350" s="8">
        <v>9.5692046723864166E-2</v>
      </c>
      <c r="H1350" t="s">
        <v>124</v>
      </c>
      <c r="I1350">
        <v>328</v>
      </c>
      <c r="J1350">
        <v>224</v>
      </c>
      <c r="M1350" s="9">
        <f>(Table_3[[#This Row],[Värde]]-Table_3[[#This Row],[Total]])</f>
        <v>-5.8976860512781143E-2</v>
      </c>
      <c r="N1350">
        <f>Table_3[[#This Row],[Värde]]*100</f>
        <v>3.6715186211083024</v>
      </c>
      <c r="O1350" t="str">
        <f>FIXED(Table_3[[#This Row],[Värde_num]],0)</f>
        <v>4</v>
      </c>
      <c r="P1350" t="str">
        <f>Table_3[[#This Row],[Undergrupp]]&amp;" ("&amp;Table_3[[#This Row],[Varde_heltal]]&amp;"%)"</f>
        <v>Sysselsättning: Pensionär (4%)</v>
      </c>
    </row>
    <row r="1351" spans="1:16" x14ac:dyDescent="0.2">
      <c r="A1351" t="s">
        <v>0</v>
      </c>
      <c r="B1351" t="s">
        <v>102</v>
      </c>
      <c r="C1351" t="s">
        <v>85</v>
      </c>
      <c r="D1351" t="s">
        <v>6</v>
      </c>
      <c r="E1351" t="s">
        <v>38</v>
      </c>
      <c r="F1351" s="8">
        <v>0.25380002720685896</v>
      </c>
      <c r="G1351" s="8">
        <v>9.5692046723864166E-2</v>
      </c>
      <c r="H1351" t="s">
        <v>123</v>
      </c>
      <c r="I1351">
        <v>34</v>
      </c>
      <c r="J1351">
        <v>53</v>
      </c>
      <c r="M1351" s="9">
        <f>(Table_3[[#This Row],[Värde]]-Table_3[[#This Row],[Total]])</f>
        <v>0.15810798048299479</v>
      </c>
      <c r="N1351">
        <f>Table_3[[#This Row],[Värde]]*100</f>
        <v>25.380002720685894</v>
      </c>
      <c r="O1351" t="str">
        <f>FIXED(Table_3[[#This Row],[Värde_num]],0)</f>
        <v>25</v>
      </c>
      <c r="P1351" t="str">
        <f>Table_3[[#This Row],[Undergrupp]]&amp;" ("&amp;Table_3[[#This Row],[Varde_heltal]]&amp;"%)"</f>
        <v>Sysselsättning: Arbetssökande (25%)</v>
      </c>
    </row>
    <row r="1352" spans="1:16" x14ac:dyDescent="0.2">
      <c r="A1352" t="s">
        <v>0</v>
      </c>
      <c r="B1352" t="s">
        <v>102</v>
      </c>
      <c r="C1352" t="s">
        <v>85</v>
      </c>
      <c r="D1352" t="s">
        <v>7</v>
      </c>
      <c r="E1352" t="s">
        <v>43</v>
      </c>
      <c r="F1352" s="8">
        <v>0.31516423170839308</v>
      </c>
      <c r="G1352" s="8">
        <v>9.5692046723864166E-2</v>
      </c>
      <c r="H1352" t="s">
        <v>123</v>
      </c>
      <c r="I1352">
        <v>13</v>
      </c>
      <c r="J1352">
        <v>16</v>
      </c>
      <c r="M1352" s="9">
        <f>(Table_3[[#This Row],[Värde]]-Table_3[[#This Row],[Total]])</f>
        <v>0.21947218498452892</v>
      </c>
      <c r="N1352">
        <f>Table_3[[#This Row],[Värde]]*100</f>
        <v>31.516423170839307</v>
      </c>
      <c r="O1352" t="str">
        <f>FIXED(Table_3[[#This Row],[Värde_num]],0)</f>
        <v>32</v>
      </c>
      <c r="P1352" t="str">
        <f>Table_3[[#This Row],[Undergrupp]]&amp;" ("&amp;Table_3[[#This Row],[Varde_heltal]]&amp;"%)"</f>
        <v>Boende: Övrigt (inneboende m.fl.) (32%)</v>
      </c>
    </row>
    <row r="1353" spans="1:16" x14ac:dyDescent="0.2">
      <c r="A1353" t="s">
        <v>0</v>
      </c>
      <c r="B1353" t="s">
        <v>102</v>
      </c>
      <c r="C1353" t="s">
        <v>85</v>
      </c>
      <c r="D1353" t="s">
        <v>9</v>
      </c>
      <c r="E1353" t="s">
        <v>46</v>
      </c>
      <c r="F1353" s="8">
        <v>0.18062389689609742</v>
      </c>
      <c r="G1353" s="8">
        <v>9.5692046723864166E-2</v>
      </c>
      <c r="H1353" t="s">
        <v>123</v>
      </c>
      <c r="I1353">
        <v>155</v>
      </c>
      <c r="J1353">
        <v>180</v>
      </c>
      <c r="M1353" s="9">
        <f>(Table_3[[#This Row],[Värde]]-Table_3[[#This Row],[Total]])</f>
        <v>8.4931850172233259E-2</v>
      </c>
      <c r="N1353">
        <f>Table_3[[#This Row],[Värde]]*100</f>
        <v>18.062389689609741</v>
      </c>
      <c r="O1353" t="str">
        <f>FIXED(Table_3[[#This Row],[Värde_num]],0)</f>
        <v>18</v>
      </c>
      <c r="P1353" t="str">
        <f>Table_3[[#This Row],[Undergrupp]]&amp;" ("&amp;Table_3[[#This Row],[Varde_heltal]]&amp;"%)"</f>
        <v>Fackligt medlemskap: Nej (18%)</v>
      </c>
    </row>
    <row r="1354" spans="1:16" x14ac:dyDescent="0.2">
      <c r="A1354" t="s">
        <v>0</v>
      </c>
      <c r="B1354" t="s">
        <v>102</v>
      </c>
      <c r="C1354" t="s">
        <v>85</v>
      </c>
      <c r="D1354" t="s">
        <v>10</v>
      </c>
      <c r="E1354" t="s">
        <v>50</v>
      </c>
      <c r="F1354" s="8">
        <v>0.13606304699198607</v>
      </c>
      <c r="G1354" s="8">
        <v>9.5692046723864166E-2</v>
      </c>
      <c r="H1354" t="s">
        <v>123</v>
      </c>
      <c r="I1354">
        <v>224</v>
      </c>
      <c r="J1354">
        <v>268</v>
      </c>
      <c r="M1354" s="9">
        <f>(Table_3[[#This Row],[Värde]]-Table_3[[#This Row],[Total]])</f>
        <v>4.0371000268121904E-2</v>
      </c>
      <c r="N1354">
        <f>Table_3[[#This Row],[Värde]]*100</f>
        <v>13.606304699198606</v>
      </c>
      <c r="O1354" t="str">
        <f>FIXED(Table_3[[#This Row],[Värde_num]],0)</f>
        <v>14</v>
      </c>
      <c r="P1354" t="str">
        <f>Table_3[[#This Row],[Undergrupp]]&amp;" ("&amp;Table_3[[#This Row],[Varde_heltal]]&amp;"%)"</f>
        <v>Sektor: Privat (14%)</v>
      </c>
    </row>
    <row r="1355" spans="1:16" x14ac:dyDescent="0.2">
      <c r="A1355" t="s">
        <v>0</v>
      </c>
      <c r="B1355" t="s">
        <v>102</v>
      </c>
      <c r="C1355" t="s">
        <v>85</v>
      </c>
      <c r="D1355" t="s">
        <v>12</v>
      </c>
      <c r="E1355" t="s">
        <v>58</v>
      </c>
      <c r="F1355" s="8">
        <v>0.12584984535795907</v>
      </c>
      <c r="G1355" s="8">
        <v>9.5692046723864166E-2</v>
      </c>
      <c r="H1355" t="s">
        <v>123</v>
      </c>
      <c r="I1355">
        <v>330</v>
      </c>
      <c r="J1355">
        <v>355</v>
      </c>
      <c r="M1355" s="9">
        <f>(Table_3[[#This Row],[Värde]]-Table_3[[#This Row],[Total]])</f>
        <v>3.0157798634094901E-2</v>
      </c>
      <c r="N1355">
        <f>Table_3[[#This Row],[Värde]]*100</f>
        <v>12.584984535795908</v>
      </c>
      <c r="O1355" t="str">
        <f>FIXED(Table_3[[#This Row],[Värde_num]],0)</f>
        <v>13</v>
      </c>
      <c r="P1355" t="str">
        <f>Table_3[[#This Row],[Undergrupp]]&amp;" ("&amp;Table_3[[#This Row],[Varde_heltal]]&amp;"%)"</f>
        <v>Civilstånd: Annat (13%)</v>
      </c>
    </row>
    <row r="1356" spans="1:16" x14ac:dyDescent="0.2">
      <c r="A1356" t="s">
        <v>0</v>
      </c>
      <c r="B1356" t="s">
        <v>102</v>
      </c>
      <c r="C1356" t="s">
        <v>85</v>
      </c>
      <c r="D1356" t="s">
        <v>14</v>
      </c>
      <c r="E1356" t="s">
        <v>65</v>
      </c>
      <c r="F1356" s="8">
        <v>0.13202958116276214</v>
      </c>
      <c r="G1356" s="8">
        <v>9.5692046723864166E-2</v>
      </c>
      <c r="H1356" t="s">
        <v>123</v>
      </c>
      <c r="I1356">
        <v>204</v>
      </c>
      <c r="J1356">
        <v>203</v>
      </c>
      <c r="M1356" s="9">
        <f>(Table_3[[#This Row],[Värde]]-Table_3[[#This Row],[Total]])</f>
        <v>3.6337534438897978E-2</v>
      </c>
      <c r="N1356">
        <f>Table_3[[#This Row],[Värde]]*100</f>
        <v>13.202958116276214</v>
      </c>
      <c r="O1356" t="str">
        <f>FIXED(Table_3[[#This Row],[Värde_num]],0)</f>
        <v>13</v>
      </c>
      <c r="P1356" t="str">
        <f>Table_3[[#This Row],[Undergrupp]]&amp;" ("&amp;Table_3[[#This Row],[Varde_heltal]]&amp;"%)"</f>
        <v>Boende i: Västra (13%)</v>
      </c>
    </row>
    <row r="1357" spans="1:16" x14ac:dyDescent="0.2">
      <c r="A1357" t="s">
        <v>0</v>
      </c>
      <c r="B1357" t="s">
        <v>102</v>
      </c>
      <c r="C1357" t="s">
        <v>85</v>
      </c>
      <c r="D1357" t="s">
        <v>15</v>
      </c>
      <c r="E1357" t="s">
        <v>67</v>
      </c>
      <c r="F1357" s="8">
        <v>0.14164212499764761</v>
      </c>
      <c r="G1357" s="8">
        <v>9.5692046723864166E-2</v>
      </c>
      <c r="H1357" t="s">
        <v>123</v>
      </c>
      <c r="I1357">
        <v>146</v>
      </c>
      <c r="J1357">
        <v>157</v>
      </c>
      <c r="M1357" s="9">
        <f>(Table_3[[#This Row],[Värde]]-Table_3[[#This Row],[Total]])</f>
        <v>4.5950078273783446E-2</v>
      </c>
      <c r="N1357">
        <f>Table_3[[#This Row],[Värde]]*100</f>
        <v>14.164212499764762</v>
      </c>
      <c r="O1357" t="str">
        <f>FIXED(Table_3[[#This Row],[Värde_num]],0)</f>
        <v>14</v>
      </c>
      <c r="P1357" t="str">
        <f>Table_3[[#This Row],[Undergrupp]]&amp;" ("&amp;Table_3[[#This Row],[Varde_heltal]]&amp;"%)"</f>
        <v>Partisympati: M (14%)</v>
      </c>
    </row>
    <row r="1358" spans="1:16" x14ac:dyDescent="0.2">
      <c r="A1358" t="s">
        <v>0</v>
      </c>
      <c r="B1358" t="s">
        <v>102</v>
      </c>
      <c r="C1358" t="s">
        <v>85</v>
      </c>
      <c r="D1358" t="s">
        <v>15</v>
      </c>
      <c r="E1358" t="s">
        <v>71</v>
      </c>
      <c r="F1358" s="8">
        <v>4.3133209533164428E-2</v>
      </c>
      <c r="G1358" s="8">
        <v>9.5692046723864166E-2</v>
      </c>
      <c r="H1358" t="s">
        <v>124</v>
      </c>
      <c r="I1358">
        <v>299</v>
      </c>
      <c r="J1358">
        <v>273</v>
      </c>
      <c r="M1358" s="9">
        <f>(Table_3[[#This Row],[Värde]]-Table_3[[#This Row],[Total]])</f>
        <v>-5.2558837190699738E-2</v>
      </c>
      <c r="N1358">
        <f>Table_3[[#This Row],[Värde]]*100</f>
        <v>4.3133209533164427</v>
      </c>
      <c r="O1358" t="str">
        <f>FIXED(Table_3[[#This Row],[Värde_num]],0)</f>
        <v>4</v>
      </c>
      <c r="P1358" t="str">
        <f>Table_3[[#This Row],[Undergrupp]]&amp;" ("&amp;Table_3[[#This Row],[Varde_heltal]]&amp;"%)"</f>
        <v>Partisympati: S (4%)</v>
      </c>
    </row>
    <row r="1359" spans="1:16" x14ac:dyDescent="0.2">
      <c r="A1359" t="s">
        <v>0</v>
      </c>
      <c r="B1359" t="s">
        <v>102</v>
      </c>
      <c r="C1359" t="s">
        <v>85</v>
      </c>
      <c r="D1359" t="s">
        <v>15</v>
      </c>
      <c r="E1359" t="s">
        <v>73</v>
      </c>
      <c r="F1359" s="8">
        <v>5.7633185331410104E-3</v>
      </c>
      <c r="G1359" s="8">
        <v>9.5692046723864166E-2</v>
      </c>
      <c r="H1359" t="s">
        <v>124</v>
      </c>
      <c r="I1359">
        <v>85</v>
      </c>
      <c r="J1359">
        <v>71</v>
      </c>
      <c r="M1359" s="9">
        <f>(Table_3[[#This Row],[Värde]]-Table_3[[#This Row],[Total]])</f>
        <v>-8.9928728190723159E-2</v>
      </c>
      <c r="N1359">
        <f>Table_3[[#This Row],[Värde]]*100</f>
        <v>0.57633185331410108</v>
      </c>
      <c r="O1359" t="str">
        <f>FIXED(Table_3[[#This Row],[Värde_num]],0)</f>
        <v>1</v>
      </c>
      <c r="P1359" t="str">
        <f>Table_3[[#This Row],[Undergrupp]]&amp;" ("&amp;Table_3[[#This Row],[Varde_heltal]]&amp;"%)"</f>
        <v>Partisympati: MP (1%)</v>
      </c>
    </row>
    <row r="1360" spans="1:16" x14ac:dyDescent="0.2">
      <c r="A1360" t="s">
        <v>0</v>
      </c>
      <c r="B1360" t="s">
        <v>102</v>
      </c>
      <c r="C1360" t="s">
        <v>85</v>
      </c>
      <c r="D1360" t="s">
        <v>15</v>
      </c>
      <c r="E1360" t="s">
        <v>74</v>
      </c>
      <c r="F1360" s="8">
        <v>0.22218716650492662</v>
      </c>
      <c r="G1360" s="8">
        <v>9.5692046723864166E-2</v>
      </c>
      <c r="H1360" t="s">
        <v>123</v>
      </c>
      <c r="I1360">
        <v>152</v>
      </c>
      <c r="J1360">
        <v>192</v>
      </c>
      <c r="M1360" s="9">
        <f>(Table_3[[#This Row],[Värde]]-Table_3[[#This Row],[Total]])</f>
        <v>0.12649511978106245</v>
      </c>
      <c r="N1360">
        <f>Table_3[[#This Row],[Värde]]*100</f>
        <v>22.218716650492663</v>
      </c>
      <c r="O1360" t="str">
        <f>FIXED(Table_3[[#This Row],[Värde_num]],0)</f>
        <v>22</v>
      </c>
      <c r="P1360" t="str">
        <f>Table_3[[#This Row],[Undergrupp]]&amp;" ("&amp;Table_3[[#This Row],[Varde_heltal]]&amp;"%)"</f>
        <v>Partisympati: SD (22%)</v>
      </c>
    </row>
    <row r="1361" spans="1:16" x14ac:dyDescent="0.2">
      <c r="A1361" t="s">
        <v>0</v>
      </c>
      <c r="B1361" t="s">
        <v>102</v>
      </c>
      <c r="C1361" t="s">
        <v>85</v>
      </c>
      <c r="D1361" t="s">
        <v>15</v>
      </c>
      <c r="E1361" t="s">
        <v>76</v>
      </c>
      <c r="F1361" s="8">
        <v>0.13016289628178432</v>
      </c>
      <c r="G1361" s="8">
        <v>9.5692046723864166E-2</v>
      </c>
      <c r="H1361" t="s">
        <v>123</v>
      </c>
      <c r="I1361">
        <v>220</v>
      </c>
      <c r="J1361">
        <v>225</v>
      </c>
      <c r="M1361" s="9">
        <f>(Table_3[[#This Row],[Värde]]-Table_3[[#This Row],[Total]])</f>
        <v>3.4470849557920152E-2</v>
      </c>
      <c r="N1361">
        <f>Table_3[[#This Row],[Värde]]*100</f>
        <v>13.016289628178432</v>
      </c>
      <c r="O1361" t="str">
        <f>FIXED(Table_3[[#This Row],[Värde_num]],0)</f>
        <v>13</v>
      </c>
      <c r="P1361" t="str">
        <f>Table_3[[#This Row],[Undergrupp]]&amp;" ("&amp;Table_3[[#This Row],[Varde_heltal]]&amp;"%)"</f>
        <v>Partisympati: M+L+KD (13%)</v>
      </c>
    </row>
    <row r="1362" spans="1:16" x14ac:dyDescent="0.2">
      <c r="A1362" t="s">
        <v>0</v>
      </c>
      <c r="B1362" t="s">
        <v>102</v>
      </c>
      <c r="C1362" t="s">
        <v>85</v>
      </c>
      <c r="D1362" t="s">
        <v>15</v>
      </c>
      <c r="E1362" t="s">
        <v>77</v>
      </c>
      <c r="F1362" s="8">
        <v>4.1252324107743751E-2</v>
      </c>
      <c r="G1362" s="8">
        <v>9.5692046723864166E-2</v>
      </c>
      <c r="H1362" t="s">
        <v>124</v>
      </c>
      <c r="I1362">
        <v>518</v>
      </c>
      <c r="J1362">
        <v>441</v>
      </c>
      <c r="M1362" s="9">
        <f>(Table_3[[#This Row],[Värde]]-Table_3[[#This Row],[Total]])</f>
        <v>-5.4439722616120415E-2</v>
      </c>
      <c r="N1362">
        <f>Table_3[[#This Row],[Värde]]*100</f>
        <v>4.125232410774375</v>
      </c>
      <c r="O1362" t="str">
        <f>FIXED(Table_3[[#This Row],[Värde_num]],0)</f>
        <v>4</v>
      </c>
      <c r="P1362" t="str">
        <f>Table_3[[#This Row],[Undergrupp]]&amp;" ("&amp;Table_3[[#This Row],[Varde_heltal]]&amp;"%)"</f>
        <v>Partisympati: S+V+MP+C (4%)</v>
      </c>
    </row>
    <row r="1363" spans="1:16" x14ac:dyDescent="0.2">
      <c r="A1363" t="s">
        <v>0</v>
      </c>
      <c r="B1363" t="s">
        <v>102</v>
      </c>
      <c r="C1363" t="s">
        <v>85</v>
      </c>
      <c r="D1363" t="s">
        <v>15</v>
      </c>
      <c r="E1363" t="s">
        <v>78</v>
      </c>
      <c r="F1363" s="8">
        <v>2.5887226666954623E-2</v>
      </c>
      <c r="G1363" s="8">
        <v>9.5692046723864166E-2</v>
      </c>
      <c r="H1363" t="s">
        <v>124</v>
      </c>
      <c r="I1363">
        <v>84</v>
      </c>
      <c r="J1363">
        <v>102</v>
      </c>
      <c r="M1363" s="9">
        <f>(Table_3[[#This Row],[Värde]]-Table_3[[#This Row],[Total]])</f>
        <v>-6.980482005690955E-2</v>
      </c>
      <c r="N1363">
        <f>Table_3[[#This Row],[Värde]]*100</f>
        <v>2.5887226666954621</v>
      </c>
      <c r="O1363" t="str">
        <f>FIXED(Table_3[[#This Row],[Värde_num]],0)</f>
        <v>3</v>
      </c>
      <c r="P1363" t="str">
        <f>Table_3[[#This Row],[Undergrupp]]&amp;" ("&amp;Table_3[[#This Row],[Varde_heltal]]&amp;"%)"</f>
        <v>Partisympati: Osäkra (3%)</v>
      </c>
    </row>
    <row r="1364" spans="1:16" x14ac:dyDescent="0.2">
      <c r="A1364" t="s">
        <v>0</v>
      </c>
      <c r="B1364" t="s">
        <v>102</v>
      </c>
      <c r="C1364" t="s">
        <v>86</v>
      </c>
      <c r="D1364" t="s">
        <v>3</v>
      </c>
      <c r="E1364" t="s">
        <v>26</v>
      </c>
      <c r="F1364" s="8">
        <v>3.9624303007861593E-2</v>
      </c>
      <c r="G1364" s="8">
        <v>9.4709782225888425E-2</v>
      </c>
      <c r="H1364" t="s">
        <v>124</v>
      </c>
      <c r="I1364">
        <v>175</v>
      </c>
      <c r="J1364">
        <v>115</v>
      </c>
      <c r="M1364" s="9">
        <f>(Table_3[[#This Row],[Värde]]-Table_3[[#This Row],[Total]])</f>
        <v>-5.5085479218026832E-2</v>
      </c>
      <c r="N1364">
        <f>Table_3[[#This Row],[Värde]]*100</f>
        <v>3.9624303007861594</v>
      </c>
      <c r="O1364" t="str">
        <f>FIXED(Table_3[[#This Row],[Värde_num]],0)</f>
        <v>4</v>
      </c>
      <c r="P1364" t="str">
        <f>Table_3[[#This Row],[Undergrupp]]&amp;" ("&amp;Table_3[[#This Row],[Varde_heltal]]&amp;"%)"</f>
        <v>Man: 65-84 år (4%)</v>
      </c>
    </row>
    <row r="1365" spans="1:16" x14ac:dyDescent="0.2">
      <c r="A1365" t="s">
        <v>0</v>
      </c>
      <c r="B1365" t="s">
        <v>102</v>
      </c>
      <c r="C1365" t="s">
        <v>86</v>
      </c>
      <c r="D1365" t="s">
        <v>4</v>
      </c>
      <c r="E1365" t="s">
        <v>27</v>
      </c>
      <c r="F1365" s="8">
        <v>0.16205950605166225</v>
      </c>
      <c r="G1365" s="8">
        <v>9.4709782225888425E-2</v>
      </c>
      <c r="H1365" t="s">
        <v>123</v>
      </c>
      <c r="I1365">
        <v>81</v>
      </c>
      <c r="J1365">
        <v>135</v>
      </c>
      <c r="M1365" s="9">
        <f>(Table_3[[#This Row],[Värde]]-Table_3[[#This Row],[Total]])</f>
        <v>6.7349723825773825E-2</v>
      </c>
      <c r="N1365">
        <f>Table_3[[#This Row],[Värde]]*100</f>
        <v>16.205950605166226</v>
      </c>
      <c r="O1365" t="str">
        <f>FIXED(Table_3[[#This Row],[Värde_num]],0)</f>
        <v>16</v>
      </c>
      <c r="P1365" t="str">
        <f>Table_3[[#This Row],[Undergrupp]]&amp;" ("&amp;Table_3[[#This Row],[Varde_heltal]]&amp;"%)"</f>
        <v>Kvinna: 18-34 år (16%)</v>
      </c>
    </row>
    <row r="1366" spans="1:16" x14ac:dyDescent="0.2">
      <c r="A1366" t="s">
        <v>0</v>
      </c>
      <c r="B1366" t="s">
        <v>102</v>
      </c>
      <c r="C1366" t="s">
        <v>86</v>
      </c>
      <c r="D1366" t="s">
        <v>5</v>
      </c>
      <c r="E1366" t="s">
        <v>31</v>
      </c>
      <c r="F1366" s="8">
        <v>0.10978970476153581</v>
      </c>
      <c r="G1366" s="8">
        <v>9.4709782225888425E-2</v>
      </c>
      <c r="H1366" t="s">
        <v>123</v>
      </c>
      <c r="I1366">
        <v>442</v>
      </c>
      <c r="J1366">
        <v>602</v>
      </c>
      <c r="M1366" s="9">
        <f>(Table_3[[#This Row],[Värde]]-Table_3[[#This Row],[Total]])</f>
        <v>1.5079922535647383E-2</v>
      </c>
      <c r="N1366">
        <f>Table_3[[#This Row],[Värde]]*100</f>
        <v>10.978970476153581</v>
      </c>
      <c r="O1366" t="str">
        <f>FIXED(Table_3[[#This Row],[Värde_num]],0)</f>
        <v>11</v>
      </c>
      <c r="P1366" t="str">
        <f>Table_3[[#This Row],[Undergrupp]]&amp;" ("&amp;Table_3[[#This Row],[Varde_heltal]]&amp;"%)"</f>
        <v>Utbildning: Gymnasium eller lägre (11%)</v>
      </c>
    </row>
    <row r="1367" spans="1:16" x14ac:dyDescent="0.2">
      <c r="A1367" t="s">
        <v>0</v>
      </c>
      <c r="B1367" t="s">
        <v>102</v>
      </c>
      <c r="C1367" t="s">
        <v>86</v>
      </c>
      <c r="D1367" t="s">
        <v>5</v>
      </c>
      <c r="E1367" t="s">
        <v>32</v>
      </c>
      <c r="F1367" s="8">
        <v>7.2711577088017079E-2</v>
      </c>
      <c r="G1367" s="8">
        <v>9.4709782225888425E-2</v>
      </c>
      <c r="H1367" t="s">
        <v>124</v>
      </c>
      <c r="I1367">
        <v>573</v>
      </c>
      <c r="J1367">
        <v>413</v>
      </c>
      <c r="M1367" s="9">
        <f>(Table_3[[#This Row],[Värde]]-Table_3[[#This Row],[Total]])</f>
        <v>-2.1998205137871346E-2</v>
      </c>
      <c r="N1367">
        <f>Table_3[[#This Row],[Värde]]*100</f>
        <v>7.2711577088017076</v>
      </c>
      <c r="O1367" t="str">
        <f>FIXED(Table_3[[#This Row],[Värde_num]],0)</f>
        <v>7</v>
      </c>
      <c r="P1367" t="str">
        <f>Table_3[[#This Row],[Undergrupp]]&amp;" ("&amp;Table_3[[#This Row],[Varde_heltal]]&amp;"%)"</f>
        <v>Utbildning: Universitet/högskola (7%)</v>
      </c>
    </row>
    <row r="1368" spans="1:16" x14ac:dyDescent="0.2">
      <c r="A1368" t="s">
        <v>0</v>
      </c>
      <c r="B1368" t="s">
        <v>102</v>
      </c>
      <c r="C1368" t="s">
        <v>86</v>
      </c>
      <c r="D1368" t="s">
        <v>6</v>
      </c>
      <c r="E1368" t="s">
        <v>34</v>
      </c>
      <c r="F1368" s="8">
        <v>0.14965223501507763</v>
      </c>
      <c r="G1368" s="8">
        <v>9.4709782225888425E-2</v>
      </c>
      <c r="H1368" t="s">
        <v>123</v>
      </c>
      <c r="I1368">
        <v>141</v>
      </c>
      <c r="J1368">
        <v>178</v>
      </c>
      <c r="M1368" s="9">
        <f>(Table_3[[#This Row],[Värde]]-Table_3[[#This Row],[Total]])</f>
        <v>5.4942452789189203E-2</v>
      </c>
      <c r="N1368">
        <f>Table_3[[#This Row],[Värde]]*100</f>
        <v>14.965223501507763</v>
      </c>
      <c r="O1368" t="str">
        <f>FIXED(Table_3[[#This Row],[Värde_num]],0)</f>
        <v>15</v>
      </c>
      <c r="P1368" t="str">
        <f>Table_3[[#This Row],[Undergrupp]]&amp;" ("&amp;Table_3[[#This Row],[Varde_heltal]]&amp;"%)"</f>
        <v>Sysselsättning: Arbetare (15%)</v>
      </c>
    </row>
    <row r="1369" spans="1:16" x14ac:dyDescent="0.2">
      <c r="A1369" t="s">
        <v>0</v>
      </c>
      <c r="B1369" t="s">
        <v>102</v>
      </c>
      <c r="C1369" t="s">
        <v>86</v>
      </c>
      <c r="D1369" t="s">
        <v>8</v>
      </c>
      <c r="E1369" t="s">
        <v>44</v>
      </c>
      <c r="F1369" s="8">
        <v>0.12934402287077751</v>
      </c>
      <c r="G1369" s="8">
        <v>9.4709782225888425E-2</v>
      </c>
      <c r="H1369" t="s">
        <v>123</v>
      </c>
      <c r="I1369">
        <v>208</v>
      </c>
      <c r="J1369">
        <v>238</v>
      </c>
      <c r="M1369" s="9">
        <f>(Table_3[[#This Row],[Värde]]-Table_3[[#This Row],[Total]])</f>
        <v>3.4634240644889083E-2</v>
      </c>
      <c r="N1369">
        <f>Table_3[[#This Row],[Värde]]*100</f>
        <v>12.93440228707775</v>
      </c>
      <c r="O1369" t="str">
        <f>FIXED(Table_3[[#This Row],[Värde_num]],0)</f>
        <v>13</v>
      </c>
      <c r="P1369" t="str">
        <f>Table_3[[#This Row],[Undergrupp]]&amp;" ("&amp;Table_3[[#This Row],[Varde_heltal]]&amp;"%)"</f>
        <v>Har hemmaboende barn i hushållet (13%)</v>
      </c>
    </row>
    <row r="1370" spans="1:16" x14ac:dyDescent="0.2">
      <c r="A1370" t="s">
        <v>0</v>
      </c>
      <c r="B1370" t="s">
        <v>102</v>
      </c>
      <c r="C1370" t="s">
        <v>86</v>
      </c>
      <c r="D1370" t="s">
        <v>8</v>
      </c>
      <c r="E1370" t="s">
        <v>45</v>
      </c>
      <c r="F1370" s="8">
        <v>7.7405317336583887E-2</v>
      </c>
      <c r="G1370" s="8">
        <v>9.4709782225888425E-2</v>
      </c>
      <c r="H1370" t="s">
        <v>124</v>
      </c>
      <c r="I1370">
        <v>784</v>
      </c>
      <c r="J1370">
        <v>746</v>
      </c>
      <c r="M1370" s="9">
        <f>(Table_3[[#This Row],[Värde]]-Table_3[[#This Row],[Total]])</f>
        <v>-1.7304464889304538E-2</v>
      </c>
      <c r="N1370">
        <f>Table_3[[#This Row],[Värde]]*100</f>
        <v>7.740531733658389</v>
      </c>
      <c r="O1370" t="str">
        <f>FIXED(Table_3[[#This Row],[Värde_num]],0)</f>
        <v>8</v>
      </c>
      <c r="P1370" t="str">
        <f>Table_3[[#This Row],[Undergrupp]]&amp;" ("&amp;Table_3[[#This Row],[Varde_heltal]]&amp;"%)"</f>
        <v>Har inte hemmaboende barn i hushållet (8%)</v>
      </c>
    </row>
    <row r="1371" spans="1:16" x14ac:dyDescent="0.2">
      <c r="A1371" t="s">
        <v>0</v>
      </c>
      <c r="B1371" t="s">
        <v>102</v>
      </c>
      <c r="C1371" t="s">
        <v>86</v>
      </c>
      <c r="D1371" t="s">
        <v>9</v>
      </c>
      <c r="E1371" t="s">
        <v>49</v>
      </c>
      <c r="F1371" s="8">
        <v>2.848461382296192E-2</v>
      </c>
      <c r="G1371" s="8">
        <v>9.4709782225888425E-2</v>
      </c>
      <c r="H1371" t="s">
        <v>124</v>
      </c>
      <c r="I1371">
        <v>97</v>
      </c>
      <c r="J1371">
        <v>75</v>
      </c>
      <c r="M1371" s="9">
        <f>(Table_3[[#This Row],[Värde]]-Table_3[[#This Row],[Total]])</f>
        <v>-6.6225168402926499E-2</v>
      </c>
      <c r="N1371">
        <f>Table_3[[#This Row],[Värde]]*100</f>
        <v>2.8484613822961919</v>
      </c>
      <c r="O1371" t="str">
        <f>FIXED(Table_3[[#This Row],[Värde_num]],0)</f>
        <v>3</v>
      </c>
      <c r="P1371" t="str">
        <f>Table_3[[#This Row],[Undergrupp]]&amp;" ("&amp;Table_3[[#This Row],[Varde_heltal]]&amp;"%)"</f>
        <v>Fackligt medlemskap: Saco (3%)</v>
      </c>
    </row>
    <row r="1372" spans="1:16" x14ac:dyDescent="0.2">
      <c r="A1372" t="s">
        <v>0</v>
      </c>
      <c r="B1372" t="s">
        <v>102</v>
      </c>
      <c r="C1372" t="s">
        <v>86</v>
      </c>
      <c r="D1372" t="s">
        <v>10</v>
      </c>
      <c r="E1372" t="s">
        <v>50</v>
      </c>
      <c r="F1372" s="8">
        <v>0.12589103679144387</v>
      </c>
      <c r="G1372" s="8">
        <v>9.4709782225888425E-2</v>
      </c>
      <c r="H1372" t="s">
        <v>123</v>
      </c>
      <c r="I1372">
        <v>224</v>
      </c>
      <c r="J1372">
        <v>268</v>
      </c>
      <c r="M1372" s="9">
        <f>(Table_3[[#This Row],[Värde]]-Table_3[[#This Row],[Total]])</f>
        <v>3.1181254565555441E-2</v>
      </c>
      <c r="N1372">
        <f>Table_3[[#This Row],[Värde]]*100</f>
        <v>12.589103679144387</v>
      </c>
      <c r="O1372" t="str">
        <f>FIXED(Table_3[[#This Row],[Värde_num]],0)</f>
        <v>13</v>
      </c>
      <c r="P1372" t="str">
        <f>Table_3[[#This Row],[Undergrupp]]&amp;" ("&amp;Table_3[[#This Row],[Varde_heltal]]&amp;"%)"</f>
        <v>Sektor: Privat (13%)</v>
      </c>
    </row>
    <row r="1373" spans="1:16" x14ac:dyDescent="0.2">
      <c r="A1373" t="s">
        <v>0</v>
      </c>
      <c r="B1373" t="s">
        <v>102</v>
      </c>
      <c r="C1373" t="s">
        <v>86</v>
      </c>
      <c r="D1373" t="s">
        <v>11</v>
      </c>
      <c r="E1373" t="s">
        <v>55</v>
      </c>
      <c r="F1373" s="8">
        <v>6.2914849274026977E-2</v>
      </c>
      <c r="G1373" s="8">
        <v>9.4709782225888425E-2</v>
      </c>
      <c r="H1373" t="s">
        <v>124</v>
      </c>
      <c r="I1373">
        <v>321</v>
      </c>
      <c r="J1373">
        <v>284</v>
      </c>
      <c r="M1373" s="9">
        <f>(Table_3[[#This Row],[Värde]]-Table_3[[#This Row],[Total]])</f>
        <v>-3.1794932951861449E-2</v>
      </c>
      <c r="N1373">
        <f>Table_3[[#This Row],[Värde]]*100</f>
        <v>6.2914849274026974</v>
      </c>
      <c r="O1373" t="str">
        <f>FIXED(Table_3[[#This Row],[Värde_num]],0)</f>
        <v>6</v>
      </c>
      <c r="P1373" t="str">
        <f>Table_3[[#This Row],[Undergrupp]]&amp;" ("&amp;Table_3[[#This Row],[Varde_heltal]]&amp;"%)"</f>
        <v>Hushållsinkomst: 800k- (6%)</v>
      </c>
    </row>
    <row r="1374" spans="1:16" x14ac:dyDescent="0.2">
      <c r="A1374" t="s">
        <v>0</v>
      </c>
      <c r="B1374" t="s">
        <v>102</v>
      </c>
      <c r="C1374" t="s">
        <v>86</v>
      </c>
      <c r="D1374" t="s">
        <v>12</v>
      </c>
      <c r="E1374" t="s">
        <v>57</v>
      </c>
      <c r="F1374" s="8">
        <v>5.3710500331258862E-2</v>
      </c>
      <c r="G1374" s="8">
        <v>9.4709782225888425E-2</v>
      </c>
      <c r="H1374" t="s">
        <v>124</v>
      </c>
      <c r="I1374">
        <v>175</v>
      </c>
      <c r="J1374">
        <v>199</v>
      </c>
      <c r="M1374" s="9">
        <f>(Table_3[[#This Row],[Värde]]-Table_3[[#This Row],[Total]])</f>
        <v>-4.0999281894629563E-2</v>
      </c>
      <c r="N1374">
        <f>Table_3[[#This Row],[Värde]]*100</f>
        <v>5.3710500331258864</v>
      </c>
      <c r="O1374" t="str">
        <f>FIXED(Table_3[[#This Row],[Värde_num]],0)</f>
        <v>5</v>
      </c>
      <c r="P1374" t="str">
        <f>Table_3[[#This Row],[Undergrupp]]&amp;" ("&amp;Table_3[[#This Row],[Varde_heltal]]&amp;"%)"</f>
        <v>Civilstånd: Sambo (5%)</v>
      </c>
    </row>
    <row r="1375" spans="1:16" x14ac:dyDescent="0.2">
      <c r="A1375" t="s">
        <v>0</v>
      </c>
      <c r="B1375" t="s">
        <v>102</v>
      </c>
      <c r="C1375" t="s">
        <v>86</v>
      </c>
      <c r="D1375" t="s">
        <v>13</v>
      </c>
      <c r="E1375" t="s">
        <v>60</v>
      </c>
      <c r="F1375" s="8">
        <v>3.8350135382625543E-2</v>
      </c>
      <c r="G1375" s="8">
        <v>9.4709782225888425E-2</v>
      </c>
      <c r="H1375" t="s">
        <v>124</v>
      </c>
      <c r="I1375">
        <v>335</v>
      </c>
      <c r="J1375">
        <v>326</v>
      </c>
      <c r="M1375" s="9">
        <f>(Table_3[[#This Row],[Värde]]-Table_3[[#This Row],[Total]])</f>
        <v>-5.6359646843262882E-2</v>
      </c>
      <c r="N1375">
        <f>Table_3[[#This Row],[Värde]]*100</f>
        <v>3.8350135382625541</v>
      </c>
      <c r="O1375" t="str">
        <f>FIXED(Table_3[[#This Row],[Värde_num]],0)</f>
        <v>4</v>
      </c>
      <c r="P1375" t="str">
        <f>Table_3[[#This Row],[Undergrupp]]&amp;" ("&amp;Table_3[[#This Row],[Varde_heltal]]&amp;"%)"</f>
        <v>Boende i: Större städer och kommuner nära större stad (4%)</v>
      </c>
    </row>
    <row r="1376" spans="1:16" x14ac:dyDescent="0.2">
      <c r="A1376" t="s">
        <v>0</v>
      </c>
      <c r="B1376" t="s">
        <v>102</v>
      </c>
      <c r="C1376" t="s">
        <v>86</v>
      </c>
      <c r="D1376" t="s">
        <v>13</v>
      </c>
      <c r="E1376" t="s">
        <v>61</v>
      </c>
      <c r="F1376" s="8">
        <v>0.1411058998546246</v>
      </c>
      <c r="G1376" s="8">
        <v>9.4709782225888425E-2</v>
      </c>
      <c r="H1376" t="s">
        <v>123</v>
      </c>
      <c r="I1376">
        <v>290</v>
      </c>
      <c r="J1376">
        <v>286</v>
      </c>
      <c r="M1376" s="9">
        <f>(Table_3[[#This Row],[Värde]]-Table_3[[#This Row],[Total]])</f>
        <v>4.6396117628736175E-2</v>
      </c>
      <c r="N1376">
        <f>Table_3[[#This Row],[Värde]]*100</f>
        <v>14.110589985462459</v>
      </c>
      <c r="O1376" t="str">
        <f>FIXED(Table_3[[#This Row],[Värde_num]],0)</f>
        <v>14</v>
      </c>
      <c r="P1376" t="str">
        <f>Table_3[[#This Row],[Undergrupp]]&amp;" ("&amp;Table_3[[#This Row],[Varde_heltal]]&amp;"%)"</f>
        <v>Boende i: Mindre städer/tätorter och landsbygdskommuner (14%)</v>
      </c>
    </row>
    <row r="1377" spans="1:16" x14ac:dyDescent="0.2">
      <c r="A1377" t="s">
        <v>0</v>
      </c>
      <c r="B1377" t="s">
        <v>102</v>
      </c>
      <c r="C1377" t="s">
        <v>86</v>
      </c>
      <c r="D1377" t="s">
        <v>15</v>
      </c>
      <c r="E1377" t="s">
        <v>74</v>
      </c>
      <c r="F1377" s="8">
        <v>5.3316296040708873E-2</v>
      </c>
      <c r="G1377" s="8">
        <v>9.4709782225888425E-2</v>
      </c>
      <c r="H1377" t="s">
        <v>124</v>
      </c>
      <c r="I1377">
        <v>152</v>
      </c>
      <c r="J1377">
        <v>192</v>
      </c>
      <c r="M1377" s="9">
        <f>(Table_3[[#This Row],[Värde]]-Table_3[[#This Row],[Total]])</f>
        <v>-4.1393486185179552E-2</v>
      </c>
      <c r="N1377">
        <f>Table_3[[#This Row],[Värde]]*100</f>
        <v>5.331629604070887</v>
      </c>
      <c r="O1377" t="str">
        <f>FIXED(Table_3[[#This Row],[Värde_num]],0)</f>
        <v>5</v>
      </c>
      <c r="P1377" t="str">
        <f>Table_3[[#This Row],[Undergrupp]]&amp;" ("&amp;Table_3[[#This Row],[Varde_heltal]]&amp;"%)"</f>
        <v>Partisympati: SD (5%)</v>
      </c>
    </row>
    <row r="1378" spans="1:16" x14ac:dyDescent="0.2">
      <c r="A1378" t="s">
        <v>0</v>
      </c>
      <c r="B1378" t="s">
        <v>102</v>
      </c>
      <c r="C1378" t="s">
        <v>86</v>
      </c>
      <c r="D1378" t="s">
        <v>15</v>
      </c>
      <c r="E1378" t="s">
        <v>75</v>
      </c>
      <c r="F1378" s="8">
        <v>0.28140087176439649</v>
      </c>
      <c r="G1378" s="8">
        <v>9.4709782225888425E-2</v>
      </c>
      <c r="H1378" t="s">
        <v>123</v>
      </c>
      <c r="I1378">
        <v>15</v>
      </c>
      <c r="J1378">
        <v>16</v>
      </c>
      <c r="M1378" s="9">
        <f>(Table_3[[#This Row],[Värde]]-Table_3[[#This Row],[Total]])</f>
        <v>0.18669108953850805</v>
      </c>
      <c r="N1378">
        <f>Table_3[[#This Row],[Värde]]*100</f>
        <v>28.14008717643965</v>
      </c>
      <c r="O1378" t="str">
        <f>FIXED(Table_3[[#This Row],[Värde_num]],0)</f>
        <v>28</v>
      </c>
      <c r="P1378" t="str">
        <f>Table_3[[#This Row],[Undergrupp]]&amp;" ("&amp;Table_3[[#This Row],[Varde_heltal]]&amp;"%)"</f>
        <v>Partisympati: Annat (28%)</v>
      </c>
    </row>
    <row r="1379" spans="1:16" x14ac:dyDescent="0.2">
      <c r="A1379" t="s">
        <v>0</v>
      </c>
      <c r="B1379" t="s">
        <v>102</v>
      </c>
      <c r="C1379" t="s">
        <v>86</v>
      </c>
      <c r="D1379" t="s">
        <v>15</v>
      </c>
      <c r="E1379" t="s">
        <v>78</v>
      </c>
      <c r="F1379" s="8">
        <v>0.15695120205037255</v>
      </c>
      <c r="G1379" s="8">
        <v>9.4709782225888425E-2</v>
      </c>
      <c r="H1379" t="s">
        <v>123</v>
      </c>
      <c r="I1379">
        <v>84</v>
      </c>
      <c r="J1379">
        <v>102</v>
      </c>
      <c r="M1379" s="9">
        <f>(Table_3[[#This Row],[Värde]]-Table_3[[#This Row],[Total]])</f>
        <v>6.2241419824484126E-2</v>
      </c>
      <c r="N1379">
        <f>Table_3[[#This Row],[Värde]]*100</f>
        <v>15.695120205037256</v>
      </c>
      <c r="O1379" t="str">
        <f>FIXED(Table_3[[#This Row],[Värde_num]],0)</f>
        <v>16</v>
      </c>
      <c r="P1379" t="str">
        <f>Table_3[[#This Row],[Undergrupp]]&amp;" ("&amp;Table_3[[#This Row],[Varde_heltal]]&amp;"%)"</f>
        <v>Partisympati: Osäkra (16%)</v>
      </c>
    </row>
    <row r="1380" spans="1:16" x14ac:dyDescent="0.2">
      <c r="A1380" t="s">
        <v>0</v>
      </c>
      <c r="B1380" t="s">
        <v>102</v>
      </c>
      <c r="C1380" t="s">
        <v>87</v>
      </c>
      <c r="D1380" t="s">
        <v>2</v>
      </c>
      <c r="E1380" t="s">
        <v>20</v>
      </c>
      <c r="F1380" s="8">
        <v>0.54477707144216769</v>
      </c>
      <c r="G1380" s="8">
        <v>0.60281440344246251</v>
      </c>
      <c r="H1380" t="s">
        <v>124</v>
      </c>
      <c r="I1380">
        <v>210</v>
      </c>
      <c r="J1380">
        <v>254</v>
      </c>
      <c r="M1380" s="9">
        <f>(Table_3[[#This Row],[Värde]]-Table_3[[#This Row],[Total]])</f>
        <v>-5.8037332000294817E-2</v>
      </c>
      <c r="N1380">
        <f>Table_3[[#This Row],[Värde]]*100</f>
        <v>54.477707144216772</v>
      </c>
      <c r="O1380" t="str">
        <f>FIXED(Table_3[[#This Row],[Värde_num]],0)</f>
        <v>54</v>
      </c>
      <c r="P1380" t="str">
        <f>Table_3[[#This Row],[Undergrupp]]&amp;" ("&amp;Table_3[[#This Row],[Varde_heltal]]&amp;"%)"</f>
        <v>Ålder: 35-49 år (54%)</v>
      </c>
    </row>
    <row r="1381" spans="1:16" x14ac:dyDescent="0.2">
      <c r="A1381" t="s">
        <v>0</v>
      </c>
      <c r="B1381" t="s">
        <v>102</v>
      </c>
      <c r="C1381" t="s">
        <v>87</v>
      </c>
      <c r="D1381" t="s">
        <v>2</v>
      </c>
      <c r="E1381" t="s">
        <v>22</v>
      </c>
      <c r="F1381" s="8">
        <v>0.71574661433946862</v>
      </c>
      <c r="G1381" s="8">
        <v>0.60281440344246251</v>
      </c>
      <c r="H1381" t="s">
        <v>123</v>
      </c>
      <c r="I1381">
        <v>357</v>
      </c>
      <c r="J1381">
        <v>239</v>
      </c>
      <c r="M1381" s="9">
        <f>(Table_3[[#This Row],[Värde]]-Table_3[[#This Row],[Total]])</f>
        <v>0.11293221089700611</v>
      </c>
      <c r="N1381">
        <f>Table_3[[#This Row],[Värde]]*100</f>
        <v>71.574661433946858</v>
      </c>
      <c r="O1381" t="str">
        <f>FIXED(Table_3[[#This Row],[Värde_num]],0)</f>
        <v>72</v>
      </c>
      <c r="P1381" t="str">
        <f>Table_3[[#This Row],[Undergrupp]]&amp;" ("&amp;Table_3[[#This Row],[Varde_heltal]]&amp;"%)"</f>
        <v>Ålder: 65-84 år (72%)</v>
      </c>
    </row>
    <row r="1382" spans="1:16" x14ac:dyDescent="0.2">
      <c r="A1382" t="s">
        <v>0</v>
      </c>
      <c r="B1382" t="s">
        <v>102</v>
      </c>
      <c r="C1382" t="s">
        <v>87</v>
      </c>
      <c r="D1382" t="s">
        <v>3</v>
      </c>
      <c r="E1382" t="s">
        <v>24</v>
      </c>
      <c r="F1382" s="8">
        <v>0.4987579212229315</v>
      </c>
      <c r="G1382" s="8">
        <v>0.60281440344246251</v>
      </c>
      <c r="H1382" t="s">
        <v>124</v>
      </c>
      <c r="I1382">
        <v>108</v>
      </c>
      <c r="J1382">
        <v>130</v>
      </c>
      <c r="M1382" s="9">
        <f>(Table_3[[#This Row],[Värde]]-Table_3[[#This Row],[Total]])</f>
        <v>-0.10405648221953101</v>
      </c>
      <c r="N1382">
        <f>Table_3[[#This Row],[Värde]]*100</f>
        <v>49.875792122293149</v>
      </c>
      <c r="O1382" t="str">
        <f>FIXED(Table_3[[#This Row],[Värde_num]],0)</f>
        <v>50</v>
      </c>
      <c r="P1382" t="str">
        <f>Table_3[[#This Row],[Undergrupp]]&amp;" ("&amp;Table_3[[#This Row],[Varde_heltal]]&amp;"%)"</f>
        <v>Man: 35-49 år (50%)</v>
      </c>
    </row>
    <row r="1383" spans="1:16" x14ac:dyDescent="0.2">
      <c r="A1383" t="s">
        <v>0</v>
      </c>
      <c r="B1383" t="s">
        <v>102</v>
      </c>
      <c r="C1383" t="s">
        <v>87</v>
      </c>
      <c r="D1383" t="s">
        <v>3</v>
      </c>
      <c r="E1383" t="s">
        <v>26</v>
      </c>
      <c r="F1383" s="8">
        <v>0.70994327103656252</v>
      </c>
      <c r="G1383" s="8">
        <v>0.60281440344246251</v>
      </c>
      <c r="H1383" t="s">
        <v>123</v>
      </c>
      <c r="I1383">
        <v>175</v>
      </c>
      <c r="J1383">
        <v>115</v>
      </c>
      <c r="M1383" s="9">
        <f>(Table_3[[#This Row],[Värde]]-Table_3[[#This Row],[Total]])</f>
        <v>0.10712886759410001</v>
      </c>
      <c r="N1383">
        <f>Table_3[[#This Row],[Värde]]*100</f>
        <v>70.994327103656246</v>
      </c>
      <c r="O1383" t="str">
        <f>FIXED(Table_3[[#This Row],[Värde_num]],0)</f>
        <v>71</v>
      </c>
      <c r="P1383" t="str">
        <f>Table_3[[#This Row],[Undergrupp]]&amp;" ("&amp;Table_3[[#This Row],[Varde_heltal]]&amp;"%)"</f>
        <v>Man: 65-84 år (71%)</v>
      </c>
    </row>
    <row r="1384" spans="1:16" x14ac:dyDescent="0.2">
      <c r="A1384" t="s">
        <v>0</v>
      </c>
      <c r="B1384" t="s">
        <v>102</v>
      </c>
      <c r="C1384" t="s">
        <v>87</v>
      </c>
      <c r="D1384" t="s">
        <v>4</v>
      </c>
      <c r="E1384" t="s">
        <v>30</v>
      </c>
      <c r="F1384" s="8">
        <v>0.7211689157221991</v>
      </c>
      <c r="G1384" s="8">
        <v>0.60281440344246251</v>
      </c>
      <c r="H1384" t="s">
        <v>123</v>
      </c>
      <c r="I1384">
        <v>182</v>
      </c>
      <c r="J1384">
        <v>123</v>
      </c>
      <c r="M1384" s="9">
        <f>(Table_3[[#This Row],[Värde]]-Table_3[[#This Row],[Total]])</f>
        <v>0.11835451227973659</v>
      </c>
      <c r="N1384">
        <f>Table_3[[#This Row],[Värde]]*100</f>
        <v>72.116891572219913</v>
      </c>
      <c r="O1384" t="str">
        <f>FIXED(Table_3[[#This Row],[Värde_num]],0)</f>
        <v>72</v>
      </c>
      <c r="P1384" t="str">
        <f>Table_3[[#This Row],[Undergrupp]]&amp;" ("&amp;Table_3[[#This Row],[Varde_heltal]]&amp;"%)"</f>
        <v>Kvinna: 65-84 år (72%)</v>
      </c>
    </row>
    <row r="1385" spans="1:16" x14ac:dyDescent="0.2">
      <c r="A1385" t="s">
        <v>0</v>
      </c>
      <c r="B1385" t="s">
        <v>102</v>
      </c>
      <c r="C1385" t="s">
        <v>87</v>
      </c>
      <c r="D1385" t="s">
        <v>6</v>
      </c>
      <c r="E1385" t="s">
        <v>34</v>
      </c>
      <c r="F1385" s="8">
        <v>0.50351258057728854</v>
      </c>
      <c r="G1385" s="8">
        <v>0.60281440344246251</v>
      </c>
      <c r="H1385" t="s">
        <v>124</v>
      </c>
      <c r="I1385">
        <v>141</v>
      </c>
      <c r="J1385">
        <v>178</v>
      </c>
      <c r="M1385" s="9">
        <f>(Table_3[[#This Row],[Värde]]-Table_3[[#This Row],[Total]])</f>
        <v>-9.9301822865173972E-2</v>
      </c>
      <c r="N1385">
        <f>Table_3[[#This Row],[Värde]]*100</f>
        <v>50.351258057728856</v>
      </c>
      <c r="O1385" t="str">
        <f>FIXED(Table_3[[#This Row],[Värde_num]],0)</f>
        <v>50</v>
      </c>
      <c r="P1385" t="str">
        <f>Table_3[[#This Row],[Undergrupp]]&amp;" ("&amp;Table_3[[#This Row],[Varde_heltal]]&amp;"%)"</f>
        <v>Sysselsättning: Arbetare (50%)</v>
      </c>
    </row>
    <row r="1386" spans="1:16" x14ac:dyDescent="0.2">
      <c r="A1386" t="s">
        <v>0</v>
      </c>
      <c r="B1386" t="s">
        <v>102</v>
      </c>
      <c r="C1386" t="s">
        <v>87</v>
      </c>
      <c r="D1386" t="s">
        <v>6</v>
      </c>
      <c r="E1386" t="s">
        <v>37</v>
      </c>
      <c r="F1386" s="8">
        <v>0.72617938314302843</v>
      </c>
      <c r="G1386" s="8">
        <v>0.60281440344246251</v>
      </c>
      <c r="H1386" t="s">
        <v>123</v>
      </c>
      <c r="I1386">
        <v>328</v>
      </c>
      <c r="J1386">
        <v>224</v>
      </c>
      <c r="M1386" s="9">
        <f>(Table_3[[#This Row],[Värde]]-Table_3[[#This Row],[Total]])</f>
        <v>0.12336497970056592</v>
      </c>
      <c r="N1386">
        <f>Table_3[[#This Row],[Värde]]*100</f>
        <v>72.617938314302847</v>
      </c>
      <c r="O1386" t="str">
        <f>FIXED(Table_3[[#This Row],[Värde_num]],0)</f>
        <v>73</v>
      </c>
      <c r="P1386" t="str">
        <f>Table_3[[#This Row],[Undergrupp]]&amp;" ("&amp;Table_3[[#This Row],[Varde_heltal]]&amp;"%)"</f>
        <v>Sysselsättning: Pensionär (73%)</v>
      </c>
    </row>
    <row r="1387" spans="1:16" x14ac:dyDescent="0.2">
      <c r="A1387" t="s">
        <v>0</v>
      </c>
      <c r="B1387" t="s">
        <v>102</v>
      </c>
      <c r="C1387" t="s">
        <v>87</v>
      </c>
      <c r="D1387" t="s">
        <v>7</v>
      </c>
      <c r="E1387" t="s">
        <v>41</v>
      </c>
      <c r="F1387" s="8">
        <v>0.67024239479030756</v>
      </c>
      <c r="G1387" s="8">
        <v>0.60281440344246251</v>
      </c>
      <c r="H1387" t="s">
        <v>123</v>
      </c>
      <c r="I1387">
        <v>229</v>
      </c>
      <c r="J1387">
        <v>214</v>
      </c>
      <c r="M1387" s="9">
        <f>(Table_3[[#This Row],[Värde]]-Table_3[[#This Row],[Total]])</f>
        <v>6.7427991347845051E-2</v>
      </c>
      <c r="N1387">
        <f>Table_3[[#This Row],[Värde]]*100</f>
        <v>67.024239479030754</v>
      </c>
      <c r="O1387" t="str">
        <f>FIXED(Table_3[[#This Row],[Värde_num]],0)</f>
        <v>67</v>
      </c>
      <c r="P1387" t="str">
        <f>Table_3[[#This Row],[Undergrupp]]&amp;" ("&amp;Table_3[[#This Row],[Varde_heltal]]&amp;"%)"</f>
        <v>Boende: Bostadsrätt (67%)</v>
      </c>
    </row>
    <row r="1388" spans="1:16" x14ac:dyDescent="0.2">
      <c r="A1388" t="s">
        <v>0</v>
      </c>
      <c r="B1388" t="s">
        <v>102</v>
      </c>
      <c r="C1388" t="s">
        <v>87</v>
      </c>
      <c r="D1388" t="s">
        <v>7</v>
      </c>
      <c r="E1388" t="s">
        <v>43</v>
      </c>
      <c r="F1388" s="8">
        <v>0.28339349901780952</v>
      </c>
      <c r="G1388" s="8">
        <v>0.60281440344246251</v>
      </c>
      <c r="H1388" t="s">
        <v>124</v>
      </c>
      <c r="I1388">
        <v>13</v>
      </c>
      <c r="J1388">
        <v>16</v>
      </c>
      <c r="M1388" s="9">
        <f>(Table_3[[#This Row],[Värde]]-Table_3[[#This Row],[Total]])</f>
        <v>-0.31942090442465298</v>
      </c>
      <c r="N1388">
        <f>Table_3[[#This Row],[Värde]]*100</f>
        <v>28.339349901780952</v>
      </c>
      <c r="O1388" t="str">
        <f>FIXED(Table_3[[#This Row],[Värde_num]],0)</f>
        <v>28</v>
      </c>
      <c r="P1388" t="str">
        <f>Table_3[[#This Row],[Undergrupp]]&amp;" ("&amp;Table_3[[#This Row],[Varde_heltal]]&amp;"%)"</f>
        <v>Boende: Övrigt (inneboende m.fl.) (28%)</v>
      </c>
    </row>
    <row r="1389" spans="1:16" x14ac:dyDescent="0.2">
      <c r="A1389" t="s">
        <v>0</v>
      </c>
      <c r="B1389" t="s">
        <v>102</v>
      </c>
      <c r="C1389" t="s">
        <v>87</v>
      </c>
      <c r="D1389" t="s">
        <v>8</v>
      </c>
      <c r="E1389" t="s">
        <v>45</v>
      </c>
      <c r="F1389" s="8">
        <v>0.6231424837004248</v>
      </c>
      <c r="G1389" s="8">
        <v>0.60281440344246251</v>
      </c>
      <c r="H1389" t="s">
        <v>123</v>
      </c>
      <c r="I1389">
        <v>784</v>
      </c>
      <c r="J1389">
        <v>746</v>
      </c>
      <c r="M1389" s="9">
        <f>(Table_3[[#This Row],[Värde]]-Table_3[[#This Row],[Total]])</f>
        <v>2.0328080257962289E-2</v>
      </c>
      <c r="N1389">
        <f>Table_3[[#This Row],[Värde]]*100</f>
        <v>62.314248370042478</v>
      </c>
      <c r="O1389" t="str">
        <f>FIXED(Table_3[[#This Row],[Värde_num]],0)</f>
        <v>62</v>
      </c>
      <c r="P1389" t="str">
        <f>Table_3[[#This Row],[Undergrupp]]&amp;" ("&amp;Table_3[[#This Row],[Varde_heltal]]&amp;"%)"</f>
        <v>Har inte hemmaboende barn i hushållet (62%)</v>
      </c>
    </row>
    <row r="1390" spans="1:16" x14ac:dyDescent="0.2">
      <c r="A1390" t="s">
        <v>0</v>
      </c>
      <c r="B1390" t="s">
        <v>102</v>
      </c>
      <c r="C1390" t="s">
        <v>87</v>
      </c>
      <c r="D1390" t="s">
        <v>9</v>
      </c>
      <c r="E1390" t="s">
        <v>46</v>
      </c>
      <c r="F1390" s="8">
        <v>0.47481392786687332</v>
      </c>
      <c r="G1390" s="8">
        <v>0.60281440344246251</v>
      </c>
      <c r="H1390" t="s">
        <v>124</v>
      </c>
      <c r="I1390">
        <v>155</v>
      </c>
      <c r="J1390">
        <v>180</v>
      </c>
      <c r="M1390" s="9">
        <f>(Table_3[[#This Row],[Värde]]-Table_3[[#This Row],[Total]])</f>
        <v>-0.12800047557558919</v>
      </c>
      <c r="N1390">
        <f>Table_3[[#This Row],[Värde]]*100</f>
        <v>47.48139278668733</v>
      </c>
      <c r="O1390" t="str">
        <f>FIXED(Table_3[[#This Row],[Värde_num]],0)</f>
        <v>47</v>
      </c>
      <c r="P1390" t="str">
        <f>Table_3[[#This Row],[Undergrupp]]&amp;" ("&amp;Table_3[[#This Row],[Varde_heltal]]&amp;"%)"</f>
        <v>Fackligt medlemskap: Nej (47%)</v>
      </c>
    </row>
    <row r="1391" spans="1:16" x14ac:dyDescent="0.2">
      <c r="A1391" t="s">
        <v>0</v>
      </c>
      <c r="B1391" t="s">
        <v>102</v>
      </c>
      <c r="C1391" t="s">
        <v>87</v>
      </c>
      <c r="D1391" t="s">
        <v>10</v>
      </c>
      <c r="E1391" t="s">
        <v>50</v>
      </c>
      <c r="F1391" s="8">
        <v>0.51131832421898926</v>
      </c>
      <c r="G1391" s="8">
        <v>0.60281440344246251</v>
      </c>
      <c r="H1391" t="s">
        <v>124</v>
      </c>
      <c r="I1391">
        <v>224</v>
      </c>
      <c r="J1391">
        <v>268</v>
      </c>
      <c r="M1391" s="9">
        <f>(Table_3[[#This Row],[Värde]]-Table_3[[#This Row],[Total]])</f>
        <v>-9.1496079223473248E-2</v>
      </c>
      <c r="N1391">
        <f>Table_3[[#This Row],[Värde]]*100</f>
        <v>51.131832421898928</v>
      </c>
      <c r="O1391" t="str">
        <f>FIXED(Table_3[[#This Row],[Värde_num]],0)</f>
        <v>51</v>
      </c>
      <c r="P1391" t="str">
        <f>Table_3[[#This Row],[Undergrupp]]&amp;" ("&amp;Table_3[[#This Row],[Varde_heltal]]&amp;"%)"</f>
        <v>Sektor: Privat (51%)</v>
      </c>
    </row>
    <row r="1392" spans="1:16" x14ac:dyDescent="0.2">
      <c r="A1392" t="s">
        <v>0</v>
      </c>
      <c r="B1392" t="s">
        <v>102</v>
      </c>
      <c r="C1392" t="s">
        <v>87</v>
      </c>
      <c r="D1392" t="s">
        <v>13</v>
      </c>
      <c r="E1392" t="s">
        <v>59</v>
      </c>
      <c r="F1392" s="8">
        <v>0.55962855131498723</v>
      </c>
      <c r="G1392" s="8">
        <v>0.60281440344246251</v>
      </c>
      <c r="H1392" t="s">
        <v>124</v>
      </c>
      <c r="I1392">
        <v>390</v>
      </c>
      <c r="J1392">
        <v>403</v>
      </c>
      <c r="M1392" s="9">
        <f>(Table_3[[#This Row],[Värde]]-Table_3[[#This Row],[Total]])</f>
        <v>-4.3185852127475277E-2</v>
      </c>
      <c r="N1392">
        <f>Table_3[[#This Row],[Värde]]*100</f>
        <v>55.962855131498721</v>
      </c>
      <c r="O1392" t="str">
        <f>FIXED(Table_3[[#This Row],[Värde_num]],0)</f>
        <v>56</v>
      </c>
      <c r="P1392" t="str">
        <f>Table_3[[#This Row],[Undergrupp]]&amp;" ("&amp;Table_3[[#This Row],[Varde_heltal]]&amp;"%)"</f>
        <v>Boende i: Storstäder och storstadsnära kommuner (56%)</v>
      </c>
    </row>
    <row r="1393" spans="1:16" x14ac:dyDescent="0.2">
      <c r="A1393" t="s">
        <v>0</v>
      </c>
      <c r="B1393" t="s">
        <v>102</v>
      </c>
      <c r="C1393" t="s">
        <v>87</v>
      </c>
      <c r="D1393" t="s">
        <v>13</v>
      </c>
      <c r="E1393" t="s">
        <v>60</v>
      </c>
      <c r="F1393" s="8">
        <v>0.67674132003876164</v>
      </c>
      <c r="G1393" s="8">
        <v>0.60281440344246251</v>
      </c>
      <c r="H1393" t="s">
        <v>123</v>
      </c>
      <c r="I1393">
        <v>335</v>
      </c>
      <c r="J1393">
        <v>326</v>
      </c>
      <c r="M1393" s="9">
        <f>(Table_3[[#This Row],[Värde]]-Table_3[[#This Row],[Total]])</f>
        <v>7.392691659629913E-2</v>
      </c>
      <c r="N1393">
        <f>Table_3[[#This Row],[Värde]]*100</f>
        <v>67.674132003876167</v>
      </c>
      <c r="O1393" t="str">
        <f>FIXED(Table_3[[#This Row],[Värde_num]],0)</f>
        <v>68</v>
      </c>
      <c r="P1393" t="str">
        <f>Table_3[[#This Row],[Undergrupp]]&amp;" ("&amp;Table_3[[#This Row],[Varde_heltal]]&amp;"%)"</f>
        <v>Boende i: Större städer och kommuner nära större stad (68%)</v>
      </c>
    </row>
    <row r="1394" spans="1:16" x14ac:dyDescent="0.2">
      <c r="A1394" t="s">
        <v>0</v>
      </c>
      <c r="B1394" t="s">
        <v>102</v>
      </c>
      <c r="C1394" t="s">
        <v>87</v>
      </c>
      <c r="D1394" t="s">
        <v>15</v>
      </c>
      <c r="E1394" t="s">
        <v>70</v>
      </c>
      <c r="F1394" s="8">
        <v>0.81846292765090511</v>
      </c>
      <c r="G1394" s="8">
        <v>0.60281440344246251</v>
      </c>
      <c r="H1394" t="s">
        <v>123</v>
      </c>
      <c r="I1394">
        <v>43</v>
      </c>
      <c r="J1394">
        <v>43</v>
      </c>
      <c r="M1394" s="9">
        <f>(Table_3[[#This Row],[Värde]]-Table_3[[#This Row],[Total]])</f>
        <v>0.2156485242084426</v>
      </c>
      <c r="N1394">
        <f>Table_3[[#This Row],[Värde]]*100</f>
        <v>81.84629276509051</v>
      </c>
      <c r="O1394" t="str">
        <f>FIXED(Table_3[[#This Row],[Värde_num]],0)</f>
        <v>82</v>
      </c>
      <c r="P1394" t="str">
        <f>Table_3[[#This Row],[Undergrupp]]&amp;" ("&amp;Table_3[[#This Row],[Varde_heltal]]&amp;"%)"</f>
        <v>Partisympati: KD (82%)</v>
      </c>
    </row>
    <row r="1395" spans="1:16" x14ac:dyDescent="0.2">
      <c r="A1395" t="s">
        <v>0</v>
      </c>
      <c r="B1395" t="s">
        <v>102</v>
      </c>
      <c r="C1395" t="s">
        <v>87</v>
      </c>
      <c r="D1395" t="s">
        <v>15</v>
      </c>
      <c r="E1395" t="s">
        <v>73</v>
      </c>
      <c r="F1395" s="8">
        <v>0.76184189053576234</v>
      </c>
      <c r="G1395" s="8">
        <v>0.60281440344246251</v>
      </c>
      <c r="H1395" t="s">
        <v>123</v>
      </c>
      <c r="I1395">
        <v>85</v>
      </c>
      <c r="J1395">
        <v>71</v>
      </c>
      <c r="M1395" s="9">
        <f>(Table_3[[#This Row],[Värde]]-Table_3[[#This Row],[Total]])</f>
        <v>0.15902748709329984</v>
      </c>
      <c r="N1395">
        <f>Table_3[[#This Row],[Värde]]*100</f>
        <v>76.184189053576233</v>
      </c>
      <c r="O1395" t="str">
        <f>FIXED(Table_3[[#This Row],[Värde_num]],0)</f>
        <v>76</v>
      </c>
      <c r="P1395" t="str">
        <f>Table_3[[#This Row],[Undergrupp]]&amp;" ("&amp;Table_3[[#This Row],[Varde_heltal]]&amp;"%)"</f>
        <v>Partisympati: MP (76%)</v>
      </c>
    </row>
    <row r="1396" spans="1:16" x14ac:dyDescent="0.2">
      <c r="A1396" t="s">
        <v>0</v>
      </c>
      <c r="B1396" t="s">
        <v>102</v>
      </c>
      <c r="C1396" t="s">
        <v>87</v>
      </c>
      <c r="D1396" t="s">
        <v>15</v>
      </c>
      <c r="E1396" t="s">
        <v>74</v>
      </c>
      <c r="F1396" s="8">
        <v>0.47845384589952628</v>
      </c>
      <c r="G1396" s="8">
        <v>0.60281440344246251</v>
      </c>
      <c r="H1396" t="s">
        <v>124</v>
      </c>
      <c r="I1396">
        <v>152</v>
      </c>
      <c r="J1396">
        <v>192</v>
      </c>
      <c r="M1396" s="9">
        <f>(Table_3[[#This Row],[Värde]]-Table_3[[#This Row],[Total]])</f>
        <v>-0.12436055754293623</v>
      </c>
      <c r="N1396">
        <f>Table_3[[#This Row],[Värde]]*100</f>
        <v>47.84538458995263</v>
      </c>
      <c r="O1396" t="str">
        <f>FIXED(Table_3[[#This Row],[Värde_num]],0)</f>
        <v>48</v>
      </c>
      <c r="P1396" t="str">
        <f>Table_3[[#This Row],[Undergrupp]]&amp;" ("&amp;Table_3[[#This Row],[Varde_heltal]]&amp;"%)"</f>
        <v>Partisympati: SD (48%)</v>
      </c>
    </row>
    <row r="1397" spans="1:16" x14ac:dyDescent="0.2">
      <c r="A1397" t="s">
        <v>0</v>
      </c>
      <c r="B1397" t="s">
        <v>102</v>
      </c>
      <c r="C1397" t="s">
        <v>87</v>
      </c>
      <c r="D1397" t="s">
        <v>15</v>
      </c>
      <c r="E1397" t="s">
        <v>77</v>
      </c>
      <c r="F1397" s="8">
        <v>0.67462797054043411</v>
      </c>
      <c r="G1397" s="8">
        <v>0.60281440344246251</v>
      </c>
      <c r="H1397" t="s">
        <v>123</v>
      </c>
      <c r="I1397">
        <v>518</v>
      </c>
      <c r="J1397">
        <v>441</v>
      </c>
      <c r="M1397" s="9">
        <f>(Table_3[[#This Row],[Värde]]-Table_3[[#This Row],[Total]])</f>
        <v>7.1813567097971598E-2</v>
      </c>
      <c r="N1397">
        <f>Table_3[[#This Row],[Värde]]*100</f>
        <v>67.462797054043406</v>
      </c>
      <c r="O1397" t="str">
        <f>FIXED(Table_3[[#This Row],[Värde_num]],0)</f>
        <v>67</v>
      </c>
      <c r="P1397" t="str">
        <f>Table_3[[#This Row],[Undergrupp]]&amp;" ("&amp;Table_3[[#This Row],[Varde_heltal]]&amp;"%)"</f>
        <v>Partisympati: S+V+MP+C (67%)</v>
      </c>
    </row>
    <row r="1398" spans="1:16" x14ac:dyDescent="0.2">
      <c r="A1398" t="s">
        <v>0</v>
      </c>
      <c r="B1398" t="s">
        <v>102</v>
      </c>
      <c r="C1398" t="s">
        <v>87</v>
      </c>
      <c r="D1398" t="s">
        <v>15</v>
      </c>
      <c r="E1398" t="s">
        <v>78</v>
      </c>
      <c r="F1398" s="8">
        <v>0.5019323223283001</v>
      </c>
      <c r="G1398" s="8">
        <v>0.60281440344246251</v>
      </c>
      <c r="H1398" t="s">
        <v>124</v>
      </c>
      <c r="I1398">
        <v>84</v>
      </c>
      <c r="J1398">
        <v>102</v>
      </c>
      <c r="M1398" s="9">
        <f>(Table_3[[#This Row],[Värde]]-Table_3[[#This Row],[Total]])</f>
        <v>-0.10088208111416241</v>
      </c>
      <c r="N1398">
        <f>Table_3[[#This Row],[Värde]]*100</f>
        <v>50.193232232830013</v>
      </c>
      <c r="O1398" t="str">
        <f>FIXED(Table_3[[#This Row],[Värde_num]],0)</f>
        <v>50</v>
      </c>
      <c r="P1398" t="str">
        <f>Table_3[[#This Row],[Undergrupp]]&amp;" ("&amp;Table_3[[#This Row],[Varde_heltal]]&amp;"%)"</f>
        <v>Partisympati: Osäkra (50%)</v>
      </c>
    </row>
    <row r="1399" spans="1:16" x14ac:dyDescent="0.2">
      <c r="A1399" t="s">
        <v>0</v>
      </c>
      <c r="B1399" t="s">
        <v>102</v>
      </c>
      <c r="C1399" t="s">
        <v>88</v>
      </c>
      <c r="D1399" t="s">
        <v>1</v>
      </c>
      <c r="E1399" t="s">
        <v>17</v>
      </c>
      <c r="F1399" s="8">
        <v>0.34448432252106714</v>
      </c>
      <c r="G1399" s="8">
        <v>0.30247581433164866</v>
      </c>
      <c r="H1399" t="s">
        <v>123</v>
      </c>
      <c r="I1399">
        <v>503</v>
      </c>
      <c r="J1399">
        <v>512</v>
      </c>
      <c r="M1399" s="9">
        <f>(Table_3[[#This Row],[Värde]]-Table_3[[#This Row],[Total]])</f>
        <v>4.2008508189418481E-2</v>
      </c>
      <c r="N1399">
        <f>Table_3[[#This Row],[Värde]]*100</f>
        <v>34.448432252106713</v>
      </c>
      <c r="O1399" t="str">
        <f>FIXED(Table_3[[#This Row],[Värde_num]],0)</f>
        <v>34</v>
      </c>
      <c r="P1399" t="str">
        <f>Table_3[[#This Row],[Undergrupp]]&amp;" ("&amp;Table_3[[#This Row],[Varde_heltal]]&amp;"%)"</f>
        <v>Kön: Man (34%)</v>
      </c>
    </row>
    <row r="1400" spans="1:16" x14ac:dyDescent="0.2">
      <c r="A1400" t="s">
        <v>0</v>
      </c>
      <c r="B1400" t="s">
        <v>102</v>
      </c>
      <c r="C1400" t="s">
        <v>88</v>
      </c>
      <c r="D1400" t="s">
        <v>1</v>
      </c>
      <c r="E1400" t="s">
        <v>18</v>
      </c>
      <c r="F1400" s="8">
        <v>0.25974713588995302</v>
      </c>
      <c r="G1400" s="8">
        <v>0.30247581433164866</v>
      </c>
      <c r="H1400" t="s">
        <v>124</v>
      </c>
      <c r="I1400">
        <v>512</v>
      </c>
      <c r="J1400">
        <v>503</v>
      </c>
      <c r="M1400" s="9">
        <f>(Table_3[[#This Row],[Värde]]-Table_3[[#This Row],[Total]])</f>
        <v>-4.2728678441695644E-2</v>
      </c>
      <c r="N1400">
        <f>Table_3[[#This Row],[Värde]]*100</f>
        <v>25.9747135889953</v>
      </c>
      <c r="O1400" t="str">
        <f>FIXED(Table_3[[#This Row],[Värde_num]],0)</f>
        <v>26</v>
      </c>
      <c r="P1400" t="str">
        <f>Table_3[[#This Row],[Undergrupp]]&amp;" ("&amp;Table_3[[#This Row],[Varde_heltal]]&amp;"%)"</f>
        <v>Kön: Kvinna (26%)</v>
      </c>
    </row>
    <row r="1401" spans="1:16" x14ac:dyDescent="0.2">
      <c r="A1401" t="s">
        <v>0</v>
      </c>
      <c r="B1401" t="s">
        <v>102</v>
      </c>
      <c r="C1401" t="s">
        <v>88</v>
      </c>
      <c r="D1401" t="s">
        <v>2</v>
      </c>
      <c r="E1401" t="s">
        <v>20</v>
      </c>
      <c r="F1401" s="8">
        <v>0.35675910869826472</v>
      </c>
      <c r="G1401" s="8">
        <v>0.30247581433164866</v>
      </c>
      <c r="H1401" t="s">
        <v>123</v>
      </c>
      <c r="I1401">
        <v>210</v>
      </c>
      <c r="J1401">
        <v>254</v>
      </c>
      <c r="M1401" s="9">
        <f>(Table_3[[#This Row],[Värde]]-Table_3[[#This Row],[Total]])</f>
        <v>5.4283294366616053E-2</v>
      </c>
      <c r="N1401">
        <f>Table_3[[#This Row],[Värde]]*100</f>
        <v>35.675910869826474</v>
      </c>
      <c r="O1401" t="str">
        <f>FIXED(Table_3[[#This Row],[Värde_num]],0)</f>
        <v>36</v>
      </c>
      <c r="P1401" t="str">
        <f>Table_3[[#This Row],[Undergrupp]]&amp;" ("&amp;Table_3[[#This Row],[Varde_heltal]]&amp;"%)"</f>
        <v>Ålder: 35-49 år (36%)</v>
      </c>
    </row>
    <row r="1402" spans="1:16" x14ac:dyDescent="0.2">
      <c r="A1402" t="s">
        <v>0</v>
      </c>
      <c r="B1402" t="s">
        <v>102</v>
      </c>
      <c r="C1402" t="s">
        <v>88</v>
      </c>
      <c r="D1402" t="s">
        <v>2</v>
      </c>
      <c r="E1402" t="s">
        <v>22</v>
      </c>
      <c r="F1402" s="8">
        <v>0.21561515644480861</v>
      </c>
      <c r="G1402" s="8">
        <v>0.30247581433164866</v>
      </c>
      <c r="H1402" t="s">
        <v>124</v>
      </c>
      <c r="I1402">
        <v>357</v>
      </c>
      <c r="J1402">
        <v>239</v>
      </c>
      <c r="M1402" s="9">
        <f>(Table_3[[#This Row],[Värde]]-Table_3[[#This Row],[Total]])</f>
        <v>-8.6860657886840054E-2</v>
      </c>
      <c r="N1402">
        <f>Table_3[[#This Row],[Värde]]*100</f>
        <v>21.56151564448086</v>
      </c>
      <c r="O1402" t="str">
        <f>FIXED(Table_3[[#This Row],[Värde_num]],0)</f>
        <v>22</v>
      </c>
      <c r="P1402" t="str">
        <f>Table_3[[#This Row],[Undergrupp]]&amp;" ("&amp;Table_3[[#This Row],[Varde_heltal]]&amp;"%)"</f>
        <v>Ålder: 65-84 år (22%)</v>
      </c>
    </row>
    <row r="1403" spans="1:16" x14ac:dyDescent="0.2">
      <c r="A1403" t="s">
        <v>0</v>
      </c>
      <c r="B1403" t="s">
        <v>102</v>
      </c>
      <c r="C1403" t="s">
        <v>88</v>
      </c>
      <c r="D1403" t="s">
        <v>3</v>
      </c>
      <c r="E1403" t="s">
        <v>24</v>
      </c>
      <c r="F1403" s="8">
        <v>0.38400815785898912</v>
      </c>
      <c r="G1403" s="8">
        <v>0.30247581433164866</v>
      </c>
      <c r="H1403" t="s">
        <v>123</v>
      </c>
      <c r="I1403">
        <v>108</v>
      </c>
      <c r="J1403">
        <v>130</v>
      </c>
      <c r="M1403" s="9">
        <f>(Table_3[[#This Row],[Värde]]-Table_3[[#This Row],[Total]])</f>
        <v>8.1532343527340456E-2</v>
      </c>
      <c r="N1403">
        <f>Table_3[[#This Row],[Värde]]*100</f>
        <v>38.400815785898914</v>
      </c>
      <c r="O1403" t="str">
        <f>FIXED(Table_3[[#This Row],[Värde_num]],0)</f>
        <v>38</v>
      </c>
      <c r="P1403" t="str">
        <f>Table_3[[#This Row],[Undergrupp]]&amp;" ("&amp;Table_3[[#This Row],[Varde_heltal]]&amp;"%)"</f>
        <v>Man: 35-49 år (38%)</v>
      </c>
    </row>
    <row r="1404" spans="1:16" x14ac:dyDescent="0.2">
      <c r="A1404" t="s">
        <v>0</v>
      </c>
      <c r="B1404" t="s">
        <v>102</v>
      </c>
      <c r="C1404" t="s">
        <v>88</v>
      </c>
      <c r="D1404" t="s">
        <v>3</v>
      </c>
      <c r="E1404" t="s">
        <v>25</v>
      </c>
      <c r="F1404" s="8">
        <v>0.4150668830331985</v>
      </c>
      <c r="G1404" s="8">
        <v>0.30247581433164866</v>
      </c>
      <c r="H1404" t="s">
        <v>123</v>
      </c>
      <c r="I1404">
        <v>158</v>
      </c>
      <c r="J1404">
        <v>123</v>
      </c>
      <c r="M1404" s="9">
        <f>(Table_3[[#This Row],[Värde]]-Table_3[[#This Row],[Total]])</f>
        <v>0.11259106870154983</v>
      </c>
      <c r="N1404">
        <f>Table_3[[#This Row],[Värde]]*100</f>
        <v>41.506688303319848</v>
      </c>
      <c r="O1404" t="str">
        <f>FIXED(Table_3[[#This Row],[Värde_num]],0)</f>
        <v>42</v>
      </c>
      <c r="P1404" t="str">
        <f>Table_3[[#This Row],[Undergrupp]]&amp;" ("&amp;Table_3[[#This Row],[Varde_heltal]]&amp;"%)"</f>
        <v>Man: 50-64 år (42%)</v>
      </c>
    </row>
    <row r="1405" spans="1:16" x14ac:dyDescent="0.2">
      <c r="A1405" t="s">
        <v>0</v>
      </c>
      <c r="B1405" t="s">
        <v>102</v>
      </c>
      <c r="C1405" t="s">
        <v>88</v>
      </c>
      <c r="D1405" t="s">
        <v>4</v>
      </c>
      <c r="E1405" t="s">
        <v>29</v>
      </c>
      <c r="F1405" s="8">
        <v>0.22366766257581028</v>
      </c>
      <c r="G1405" s="8">
        <v>0.30247581433164866</v>
      </c>
      <c r="H1405" t="s">
        <v>124</v>
      </c>
      <c r="I1405">
        <v>147</v>
      </c>
      <c r="J1405">
        <v>120</v>
      </c>
      <c r="M1405" s="9">
        <f>(Table_3[[#This Row],[Värde]]-Table_3[[#This Row],[Total]])</f>
        <v>-7.8808151755838385E-2</v>
      </c>
      <c r="N1405">
        <f>Table_3[[#This Row],[Värde]]*100</f>
        <v>22.366766257581027</v>
      </c>
      <c r="O1405" t="str">
        <f>FIXED(Table_3[[#This Row],[Värde_num]],0)</f>
        <v>22</v>
      </c>
      <c r="P1405" t="str">
        <f>Table_3[[#This Row],[Undergrupp]]&amp;" ("&amp;Table_3[[#This Row],[Varde_heltal]]&amp;"%)"</f>
        <v>Kvinna: 50-64 år (22%)</v>
      </c>
    </row>
    <row r="1406" spans="1:16" x14ac:dyDescent="0.2">
      <c r="A1406" t="s">
        <v>0</v>
      </c>
      <c r="B1406" t="s">
        <v>102</v>
      </c>
      <c r="C1406" t="s">
        <v>88</v>
      </c>
      <c r="D1406" t="s">
        <v>4</v>
      </c>
      <c r="E1406" t="s">
        <v>30</v>
      </c>
      <c r="F1406" s="8">
        <v>0.18308395524625404</v>
      </c>
      <c r="G1406" s="8">
        <v>0.30247581433164866</v>
      </c>
      <c r="H1406" t="s">
        <v>124</v>
      </c>
      <c r="I1406">
        <v>182</v>
      </c>
      <c r="J1406">
        <v>123</v>
      </c>
      <c r="M1406" s="9">
        <f>(Table_3[[#This Row],[Värde]]-Table_3[[#This Row],[Total]])</f>
        <v>-0.11939185908539462</v>
      </c>
      <c r="N1406">
        <f>Table_3[[#This Row],[Värde]]*100</f>
        <v>18.308395524625404</v>
      </c>
      <c r="O1406" t="str">
        <f>FIXED(Table_3[[#This Row],[Värde_num]],0)</f>
        <v>18</v>
      </c>
      <c r="P1406" t="str">
        <f>Table_3[[#This Row],[Undergrupp]]&amp;" ("&amp;Table_3[[#This Row],[Varde_heltal]]&amp;"%)"</f>
        <v>Kvinna: 65-84 år (18%)</v>
      </c>
    </row>
    <row r="1407" spans="1:16" x14ac:dyDescent="0.2">
      <c r="A1407" t="s">
        <v>0</v>
      </c>
      <c r="B1407" t="s">
        <v>102</v>
      </c>
      <c r="C1407" t="s">
        <v>88</v>
      </c>
      <c r="D1407" t="s">
        <v>6</v>
      </c>
      <c r="E1407" t="s">
        <v>36</v>
      </c>
      <c r="F1407" s="8">
        <v>0.42928753099977968</v>
      </c>
      <c r="G1407" s="8">
        <v>0.30247581433164866</v>
      </c>
      <c r="H1407" t="s">
        <v>123</v>
      </c>
      <c r="I1407">
        <v>75</v>
      </c>
      <c r="J1407">
        <v>72</v>
      </c>
      <c r="M1407" s="9">
        <f>(Table_3[[#This Row],[Värde]]-Table_3[[#This Row],[Total]])</f>
        <v>0.12681171666813101</v>
      </c>
      <c r="N1407">
        <f>Table_3[[#This Row],[Värde]]*100</f>
        <v>42.928753099977968</v>
      </c>
      <c r="O1407" t="str">
        <f>FIXED(Table_3[[#This Row],[Värde_num]],0)</f>
        <v>43</v>
      </c>
      <c r="P1407" t="str">
        <f>Table_3[[#This Row],[Undergrupp]]&amp;" ("&amp;Table_3[[#This Row],[Varde_heltal]]&amp;"%)"</f>
        <v>Sysselsättning: Egen företagare (43%)</v>
      </c>
    </row>
    <row r="1408" spans="1:16" x14ac:dyDescent="0.2">
      <c r="A1408" t="s">
        <v>0</v>
      </c>
      <c r="B1408" t="s">
        <v>102</v>
      </c>
      <c r="C1408" t="s">
        <v>88</v>
      </c>
      <c r="D1408" t="s">
        <v>6</v>
      </c>
      <c r="E1408" t="s">
        <v>37</v>
      </c>
      <c r="F1408" s="8">
        <v>0.1998077436779761</v>
      </c>
      <c r="G1408" s="8">
        <v>0.30247581433164866</v>
      </c>
      <c r="H1408" t="s">
        <v>124</v>
      </c>
      <c r="I1408">
        <v>328</v>
      </c>
      <c r="J1408">
        <v>224</v>
      </c>
      <c r="M1408" s="9">
        <f>(Table_3[[#This Row],[Värde]]-Table_3[[#This Row],[Total]])</f>
        <v>-0.10266807065367256</v>
      </c>
      <c r="N1408">
        <f>Table_3[[#This Row],[Värde]]*100</f>
        <v>19.980774367797611</v>
      </c>
      <c r="O1408" t="str">
        <f>FIXED(Table_3[[#This Row],[Värde_num]],0)</f>
        <v>20</v>
      </c>
      <c r="P1408" t="str">
        <f>Table_3[[#This Row],[Undergrupp]]&amp;" ("&amp;Table_3[[#This Row],[Varde_heltal]]&amp;"%)"</f>
        <v>Sysselsättning: Pensionär (20%)</v>
      </c>
    </row>
    <row r="1409" spans="1:16" x14ac:dyDescent="0.2">
      <c r="A1409" t="s">
        <v>0</v>
      </c>
      <c r="B1409" t="s">
        <v>102</v>
      </c>
      <c r="C1409" t="s">
        <v>88</v>
      </c>
      <c r="D1409" t="s">
        <v>7</v>
      </c>
      <c r="E1409" t="s">
        <v>43</v>
      </c>
      <c r="F1409" s="8">
        <v>0.71660650098219036</v>
      </c>
      <c r="G1409" s="8">
        <v>0.30247581433164866</v>
      </c>
      <c r="H1409" t="s">
        <v>123</v>
      </c>
      <c r="I1409">
        <v>13</v>
      </c>
      <c r="J1409">
        <v>16</v>
      </c>
      <c r="M1409" s="9">
        <f>(Table_3[[#This Row],[Värde]]-Table_3[[#This Row],[Total]])</f>
        <v>0.4141306866505417</v>
      </c>
      <c r="N1409">
        <f>Table_3[[#This Row],[Värde]]*100</f>
        <v>71.660650098219037</v>
      </c>
      <c r="O1409" t="str">
        <f>FIXED(Table_3[[#This Row],[Värde_num]],0)</f>
        <v>72</v>
      </c>
      <c r="P1409" t="str">
        <f>Table_3[[#This Row],[Undergrupp]]&amp;" ("&amp;Table_3[[#This Row],[Varde_heltal]]&amp;"%)"</f>
        <v>Boende: Övrigt (inneboende m.fl.) (72%)</v>
      </c>
    </row>
    <row r="1410" spans="1:16" x14ac:dyDescent="0.2">
      <c r="A1410" t="s">
        <v>0</v>
      </c>
      <c r="B1410" t="s">
        <v>102</v>
      </c>
      <c r="C1410" t="s">
        <v>88</v>
      </c>
      <c r="D1410" t="s">
        <v>9</v>
      </c>
      <c r="E1410" t="s">
        <v>46</v>
      </c>
      <c r="F1410" s="8">
        <v>0.40747644500507646</v>
      </c>
      <c r="G1410" s="8">
        <v>0.30247581433164866</v>
      </c>
      <c r="H1410" t="s">
        <v>123</v>
      </c>
      <c r="I1410">
        <v>155</v>
      </c>
      <c r="J1410">
        <v>180</v>
      </c>
      <c r="M1410" s="9">
        <f>(Table_3[[#This Row],[Värde]]-Table_3[[#This Row],[Total]])</f>
        <v>0.1050006306734278</v>
      </c>
      <c r="N1410">
        <f>Table_3[[#This Row],[Värde]]*100</f>
        <v>40.747644500507647</v>
      </c>
      <c r="O1410" t="str">
        <f>FIXED(Table_3[[#This Row],[Värde_num]],0)</f>
        <v>41</v>
      </c>
      <c r="P1410" t="str">
        <f>Table_3[[#This Row],[Undergrupp]]&amp;" ("&amp;Table_3[[#This Row],[Varde_heltal]]&amp;"%)"</f>
        <v>Fackligt medlemskap: Nej (41%)</v>
      </c>
    </row>
    <row r="1411" spans="1:16" x14ac:dyDescent="0.2">
      <c r="A1411" t="s">
        <v>0</v>
      </c>
      <c r="B1411" t="s">
        <v>102</v>
      </c>
      <c r="C1411" t="s">
        <v>88</v>
      </c>
      <c r="D1411" t="s">
        <v>10</v>
      </c>
      <c r="E1411" t="s">
        <v>50</v>
      </c>
      <c r="F1411" s="8">
        <v>0.36279063898956632</v>
      </c>
      <c r="G1411" s="8">
        <v>0.30247581433164866</v>
      </c>
      <c r="H1411" t="s">
        <v>123</v>
      </c>
      <c r="I1411">
        <v>224</v>
      </c>
      <c r="J1411">
        <v>268</v>
      </c>
      <c r="M1411" s="9">
        <f>(Table_3[[#This Row],[Värde]]-Table_3[[#This Row],[Total]])</f>
        <v>6.0314824657917654E-2</v>
      </c>
      <c r="N1411">
        <f>Table_3[[#This Row],[Värde]]*100</f>
        <v>36.279063898956629</v>
      </c>
      <c r="O1411" t="str">
        <f>FIXED(Table_3[[#This Row],[Värde_num]],0)</f>
        <v>36</v>
      </c>
      <c r="P1411" t="str">
        <f>Table_3[[#This Row],[Undergrupp]]&amp;" ("&amp;Table_3[[#This Row],[Varde_heltal]]&amp;"%)"</f>
        <v>Sektor: Privat (36%)</v>
      </c>
    </row>
    <row r="1412" spans="1:16" x14ac:dyDescent="0.2">
      <c r="A1412" t="s">
        <v>0</v>
      </c>
      <c r="B1412" t="s">
        <v>102</v>
      </c>
      <c r="C1412" t="s">
        <v>88</v>
      </c>
      <c r="D1412" t="s">
        <v>12</v>
      </c>
      <c r="E1412" t="s">
        <v>57</v>
      </c>
      <c r="F1412" s="8">
        <v>0.37969436012331415</v>
      </c>
      <c r="G1412" s="8">
        <v>0.30247581433164866</v>
      </c>
      <c r="H1412" t="s">
        <v>123</v>
      </c>
      <c r="I1412">
        <v>175</v>
      </c>
      <c r="J1412">
        <v>199</v>
      </c>
      <c r="M1412" s="9">
        <f>(Table_3[[#This Row],[Värde]]-Table_3[[#This Row],[Total]])</f>
        <v>7.7218545791665483E-2</v>
      </c>
      <c r="N1412">
        <f>Table_3[[#This Row],[Värde]]*100</f>
        <v>37.969436012331414</v>
      </c>
      <c r="O1412" t="str">
        <f>FIXED(Table_3[[#This Row],[Värde_num]],0)</f>
        <v>38</v>
      </c>
      <c r="P1412" t="str">
        <f>Table_3[[#This Row],[Undergrupp]]&amp;" ("&amp;Table_3[[#This Row],[Varde_heltal]]&amp;"%)"</f>
        <v>Civilstånd: Sambo (38%)</v>
      </c>
    </row>
    <row r="1413" spans="1:16" x14ac:dyDescent="0.2">
      <c r="A1413" t="s">
        <v>0</v>
      </c>
      <c r="B1413" t="s">
        <v>102</v>
      </c>
      <c r="C1413" t="s">
        <v>88</v>
      </c>
      <c r="D1413" t="s">
        <v>15</v>
      </c>
      <c r="E1413" t="s">
        <v>67</v>
      </c>
      <c r="F1413" s="8">
        <v>0.39198269067024077</v>
      </c>
      <c r="G1413" s="8">
        <v>0.30247581433164866</v>
      </c>
      <c r="H1413" t="s">
        <v>123</v>
      </c>
      <c r="I1413">
        <v>146</v>
      </c>
      <c r="J1413">
        <v>157</v>
      </c>
      <c r="M1413" s="9">
        <f>(Table_3[[#This Row],[Värde]]-Table_3[[#This Row],[Total]])</f>
        <v>8.9506876338592112E-2</v>
      </c>
      <c r="N1413">
        <f>Table_3[[#This Row],[Värde]]*100</f>
        <v>39.198269067024079</v>
      </c>
      <c r="O1413" t="str">
        <f>FIXED(Table_3[[#This Row],[Värde_num]],0)</f>
        <v>39</v>
      </c>
      <c r="P1413" t="str">
        <f>Table_3[[#This Row],[Undergrupp]]&amp;" ("&amp;Table_3[[#This Row],[Varde_heltal]]&amp;"%)"</f>
        <v>Partisympati: M (39%)</v>
      </c>
    </row>
    <row r="1414" spans="1:16" x14ac:dyDescent="0.2">
      <c r="A1414" t="s">
        <v>0</v>
      </c>
      <c r="B1414" t="s">
        <v>102</v>
      </c>
      <c r="C1414" t="s">
        <v>88</v>
      </c>
      <c r="D1414" t="s">
        <v>15</v>
      </c>
      <c r="E1414" t="s">
        <v>70</v>
      </c>
      <c r="F1414" s="8">
        <v>0.12216906611812915</v>
      </c>
      <c r="G1414" s="8">
        <v>0.30247581433164866</v>
      </c>
      <c r="H1414" t="s">
        <v>124</v>
      </c>
      <c r="I1414">
        <v>43</v>
      </c>
      <c r="J1414">
        <v>43</v>
      </c>
      <c r="M1414" s="9">
        <f>(Table_3[[#This Row],[Värde]]-Table_3[[#This Row],[Total]])</f>
        <v>-0.1803067482135195</v>
      </c>
      <c r="N1414">
        <f>Table_3[[#This Row],[Värde]]*100</f>
        <v>12.216906611812915</v>
      </c>
      <c r="O1414" t="str">
        <f>FIXED(Table_3[[#This Row],[Värde_num]],0)</f>
        <v>12</v>
      </c>
      <c r="P1414" t="str">
        <f>Table_3[[#This Row],[Undergrupp]]&amp;" ("&amp;Table_3[[#This Row],[Varde_heltal]]&amp;"%)"</f>
        <v>Partisympati: KD (12%)</v>
      </c>
    </row>
    <row r="1415" spans="1:16" x14ac:dyDescent="0.2">
      <c r="A1415" t="s">
        <v>0</v>
      </c>
      <c r="B1415" t="s">
        <v>102</v>
      </c>
      <c r="C1415" t="s">
        <v>88</v>
      </c>
      <c r="D1415" t="s">
        <v>15</v>
      </c>
      <c r="E1415" t="s">
        <v>71</v>
      </c>
      <c r="F1415" s="8">
        <v>0.23734382094100867</v>
      </c>
      <c r="G1415" s="8">
        <v>0.30247581433164866</v>
      </c>
      <c r="H1415" t="s">
        <v>124</v>
      </c>
      <c r="I1415">
        <v>299</v>
      </c>
      <c r="J1415">
        <v>273</v>
      </c>
      <c r="M1415" s="9">
        <f>(Table_3[[#This Row],[Värde]]-Table_3[[#This Row],[Total]])</f>
        <v>-6.5131993390639992E-2</v>
      </c>
      <c r="N1415">
        <f>Table_3[[#This Row],[Värde]]*100</f>
        <v>23.734382094100866</v>
      </c>
      <c r="O1415" t="str">
        <f>FIXED(Table_3[[#This Row],[Värde_num]],0)</f>
        <v>24</v>
      </c>
      <c r="P1415" t="str">
        <f>Table_3[[#This Row],[Undergrupp]]&amp;" ("&amp;Table_3[[#This Row],[Varde_heltal]]&amp;"%)"</f>
        <v>Partisympati: S (24%)</v>
      </c>
    </row>
    <row r="1416" spans="1:16" x14ac:dyDescent="0.2">
      <c r="A1416" t="s">
        <v>0</v>
      </c>
      <c r="B1416" t="s">
        <v>102</v>
      </c>
      <c r="C1416" t="s">
        <v>88</v>
      </c>
      <c r="D1416" t="s">
        <v>15</v>
      </c>
      <c r="E1416" t="s">
        <v>73</v>
      </c>
      <c r="F1416" s="8">
        <v>0.15560930448101085</v>
      </c>
      <c r="G1416" s="8">
        <v>0.30247581433164866</v>
      </c>
      <c r="H1416" t="s">
        <v>124</v>
      </c>
      <c r="I1416">
        <v>85</v>
      </c>
      <c r="J1416">
        <v>71</v>
      </c>
      <c r="M1416" s="9">
        <f>(Table_3[[#This Row],[Värde]]-Table_3[[#This Row],[Total]])</f>
        <v>-0.14686650985063782</v>
      </c>
      <c r="N1416">
        <f>Table_3[[#This Row],[Värde]]*100</f>
        <v>15.560930448101084</v>
      </c>
      <c r="O1416" t="str">
        <f>FIXED(Table_3[[#This Row],[Värde_num]],0)</f>
        <v>16</v>
      </c>
      <c r="P1416" t="str">
        <f>Table_3[[#This Row],[Undergrupp]]&amp;" ("&amp;Table_3[[#This Row],[Varde_heltal]]&amp;"%)"</f>
        <v>Partisympati: MP (16%)</v>
      </c>
    </row>
    <row r="1417" spans="1:16" x14ac:dyDescent="0.2">
      <c r="A1417" t="s">
        <v>0</v>
      </c>
      <c r="B1417" t="s">
        <v>102</v>
      </c>
      <c r="C1417" t="s">
        <v>88</v>
      </c>
      <c r="D1417" t="s">
        <v>15</v>
      </c>
      <c r="E1417" t="s">
        <v>74</v>
      </c>
      <c r="F1417" s="8">
        <v>0.46822985805976541</v>
      </c>
      <c r="G1417" s="8">
        <v>0.30247581433164866</v>
      </c>
      <c r="H1417" t="s">
        <v>123</v>
      </c>
      <c r="I1417">
        <v>152</v>
      </c>
      <c r="J1417">
        <v>192</v>
      </c>
      <c r="M1417" s="9">
        <f>(Table_3[[#This Row],[Värde]]-Table_3[[#This Row],[Total]])</f>
        <v>0.16575404372811675</v>
      </c>
      <c r="N1417">
        <f>Table_3[[#This Row],[Värde]]*100</f>
        <v>46.822985805976543</v>
      </c>
      <c r="O1417" t="str">
        <f>FIXED(Table_3[[#This Row],[Värde_num]],0)</f>
        <v>47</v>
      </c>
      <c r="P1417" t="str">
        <f>Table_3[[#This Row],[Undergrupp]]&amp;" ("&amp;Table_3[[#This Row],[Varde_heltal]]&amp;"%)"</f>
        <v>Partisympati: SD (47%)</v>
      </c>
    </row>
    <row r="1418" spans="1:16" x14ac:dyDescent="0.2">
      <c r="A1418" t="s">
        <v>0</v>
      </c>
      <c r="B1418" t="s">
        <v>102</v>
      </c>
      <c r="C1418" t="s">
        <v>88</v>
      </c>
      <c r="D1418" t="s">
        <v>15</v>
      </c>
      <c r="E1418" t="s">
        <v>77</v>
      </c>
      <c r="F1418" s="8">
        <v>0.22827995588632213</v>
      </c>
      <c r="G1418" s="8">
        <v>0.30247581433164866</v>
      </c>
      <c r="H1418" t="s">
        <v>124</v>
      </c>
      <c r="I1418">
        <v>518</v>
      </c>
      <c r="J1418">
        <v>441</v>
      </c>
      <c r="M1418" s="9">
        <f>(Table_3[[#This Row],[Värde]]-Table_3[[#This Row],[Total]])</f>
        <v>-7.4195858445326529E-2</v>
      </c>
      <c r="N1418">
        <f>Table_3[[#This Row],[Värde]]*100</f>
        <v>22.827995588632213</v>
      </c>
      <c r="O1418" t="str">
        <f>FIXED(Table_3[[#This Row],[Värde_num]],0)</f>
        <v>23</v>
      </c>
      <c r="P1418" t="str">
        <f>Table_3[[#This Row],[Undergrupp]]&amp;" ("&amp;Table_3[[#This Row],[Varde_heltal]]&amp;"%)"</f>
        <v>Partisympati: S+V+MP+C (23%)</v>
      </c>
    </row>
    <row r="1419" spans="1:16" x14ac:dyDescent="0.2">
      <c r="A1419" t="s">
        <v>0</v>
      </c>
      <c r="B1419" t="s">
        <v>103</v>
      </c>
      <c r="C1419" t="s">
        <v>82</v>
      </c>
      <c r="D1419" t="s">
        <v>1</v>
      </c>
      <c r="E1419" t="s">
        <v>17</v>
      </c>
      <c r="F1419" s="8">
        <v>8.6083485869911019E-2</v>
      </c>
      <c r="G1419" s="8">
        <v>0.12004853653054738</v>
      </c>
      <c r="H1419" t="s">
        <v>124</v>
      </c>
      <c r="I1419">
        <v>503</v>
      </c>
      <c r="J1419">
        <v>512</v>
      </c>
      <c r="M1419" s="9">
        <f>(Table_3[[#This Row],[Värde]]-Table_3[[#This Row],[Total]])</f>
        <v>-3.3965050660636362E-2</v>
      </c>
      <c r="N1419">
        <f>Table_3[[#This Row],[Värde]]*100</f>
        <v>8.6083485869911023</v>
      </c>
      <c r="O1419" t="str">
        <f>FIXED(Table_3[[#This Row],[Värde_num]],0)</f>
        <v>9</v>
      </c>
      <c r="P1419" t="str">
        <f>Table_3[[#This Row],[Undergrupp]]&amp;" ("&amp;Table_3[[#This Row],[Varde_heltal]]&amp;"%)"</f>
        <v>Kön: Man (9%)</v>
      </c>
    </row>
    <row r="1420" spans="1:16" x14ac:dyDescent="0.2">
      <c r="A1420" t="s">
        <v>0</v>
      </c>
      <c r="B1420" t="s">
        <v>103</v>
      </c>
      <c r="C1420" t="s">
        <v>82</v>
      </c>
      <c r="D1420" t="s">
        <v>1</v>
      </c>
      <c r="E1420" t="s">
        <v>18</v>
      </c>
      <c r="F1420" s="8">
        <v>0.15459586492865049</v>
      </c>
      <c r="G1420" s="8">
        <v>0.12004853653054738</v>
      </c>
      <c r="H1420" t="s">
        <v>123</v>
      </c>
      <c r="I1420">
        <v>512</v>
      </c>
      <c r="J1420">
        <v>503</v>
      </c>
      <c r="M1420" s="9">
        <f>(Table_3[[#This Row],[Värde]]-Table_3[[#This Row],[Total]])</f>
        <v>3.4547328398103108E-2</v>
      </c>
      <c r="N1420">
        <f>Table_3[[#This Row],[Värde]]*100</f>
        <v>15.459586492865048</v>
      </c>
      <c r="O1420" t="str">
        <f>FIXED(Table_3[[#This Row],[Värde_num]],0)</f>
        <v>15</v>
      </c>
      <c r="P1420" t="str">
        <f>Table_3[[#This Row],[Undergrupp]]&amp;" ("&amp;Table_3[[#This Row],[Varde_heltal]]&amp;"%)"</f>
        <v>Kön: Kvinna (15%)</v>
      </c>
    </row>
    <row r="1421" spans="1:16" x14ac:dyDescent="0.2">
      <c r="A1421" t="s">
        <v>0</v>
      </c>
      <c r="B1421" t="s">
        <v>103</v>
      </c>
      <c r="C1421" t="s">
        <v>82</v>
      </c>
      <c r="D1421" t="s">
        <v>4</v>
      </c>
      <c r="E1421" t="s">
        <v>29</v>
      </c>
      <c r="F1421" s="8">
        <v>0.18143821894702616</v>
      </c>
      <c r="G1421" s="8">
        <v>0.12004853653054738</v>
      </c>
      <c r="H1421" t="s">
        <v>123</v>
      </c>
      <c r="I1421">
        <v>147</v>
      </c>
      <c r="J1421">
        <v>120</v>
      </c>
      <c r="M1421" s="9">
        <f>(Table_3[[#This Row],[Värde]]-Table_3[[#This Row],[Total]])</f>
        <v>6.1389682416478783E-2</v>
      </c>
      <c r="N1421">
        <f>Table_3[[#This Row],[Värde]]*100</f>
        <v>18.143821894702615</v>
      </c>
      <c r="O1421" t="str">
        <f>FIXED(Table_3[[#This Row],[Värde_num]],0)</f>
        <v>18</v>
      </c>
      <c r="P1421" t="str">
        <f>Table_3[[#This Row],[Undergrupp]]&amp;" ("&amp;Table_3[[#This Row],[Varde_heltal]]&amp;"%)"</f>
        <v>Kvinna: 50-64 år (18%)</v>
      </c>
    </row>
    <row r="1422" spans="1:16" x14ac:dyDescent="0.2">
      <c r="A1422" t="s">
        <v>0</v>
      </c>
      <c r="B1422" t="s">
        <v>103</v>
      </c>
      <c r="C1422" t="s">
        <v>82</v>
      </c>
      <c r="D1422" t="s">
        <v>9</v>
      </c>
      <c r="E1422" t="s">
        <v>46</v>
      </c>
      <c r="F1422" s="8">
        <v>6.3609672803142989E-2</v>
      </c>
      <c r="G1422" s="8">
        <v>0.12004853653054738</v>
      </c>
      <c r="H1422" t="s">
        <v>124</v>
      </c>
      <c r="I1422">
        <v>155</v>
      </c>
      <c r="J1422">
        <v>180</v>
      </c>
      <c r="M1422" s="9">
        <f>(Table_3[[#This Row],[Värde]]-Table_3[[#This Row],[Total]])</f>
        <v>-5.6438863727404393E-2</v>
      </c>
      <c r="N1422">
        <f>Table_3[[#This Row],[Värde]]*100</f>
        <v>6.3609672803142985</v>
      </c>
      <c r="O1422" t="str">
        <f>FIXED(Table_3[[#This Row],[Värde_num]],0)</f>
        <v>6</v>
      </c>
      <c r="P1422" t="str">
        <f>Table_3[[#This Row],[Undergrupp]]&amp;" ("&amp;Table_3[[#This Row],[Varde_heltal]]&amp;"%)"</f>
        <v>Fackligt medlemskap: Nej (6%)</v>
      </c>
    </row>
    <row r="1423" spans="1:16" x14ac:dyDescent="0.2">
      <c r="A1423" t="s">
        <v>0</v>
      </c>
      <c r="B1423" t="s">
        <v>103</v>
      </c>
      <c r="C1423" t="s">
        <v>82</v>
      </c>
      <c r="D1423" t="s">
        <v>14</v>
      </c>
      <c r="E1423" t="s">
        <v>64</v>
      </c>
      <c r="F1423" s="8">
        <v>6.5012805791560435E-2</v>
      </c>
      <c r="G1423" s="8">
        <v>0.12004853653054738</v>
      </c>
      <c r="H1423" t="s">
        <v>124</v>
      </c>
      <c r="I1423">
        <v>230</v>
      </c>
      <c r="J1423">
        <v>235</v>
      </c>
      <c r="M1423" s="9">
        <f>(Table_3[[#This Row],[Värde]]-Table_3[[#This Row],[Total]])</f>
        <v>-5.5035730738986946E-2</v>
      </c>
      <c r="N1423">
        <f>Table_3[[#This Row],[Värde]]*100</f>
        <v>6.5012805791560435</v>
      </c>
      <c r="O1423" t="str">
        <f>FIXED(Table_3[[#This Row],[Värde_num]],0)</f>
        <v>7</v>
      </c>
      <c r="P1423" t="str">
        <f>Table_3[[#This Row],[Undergrupp]]&amp;" ("&amp;Table_3[[#This Row],[Varde_heltal]]&amp;"%)"</f>
        <v>Boende i: Södra (7%)</v>
      </c>
    </row>
    <row r="1424" spans="1:16" x14ac:dyDescent="0.2">
      <c r="A1424" t="s">
        <v>0</v>
      </c>
      <c r="B1424" t="s">
        <v>103</v>
      </c>
      <c r="C1424" t="s">
        <v>82</v>
      </c>
      <c r="D1424" t="s">
        <v>15</v>
      </c>
      <c r="E1424" t="s">
        <v>67</v>
      </c>
      <c r="F1424" s="8">
        <v>4.5754209585978173E-2</v>
      </c>
      <c r="G1424" s="8">
        <v>0.12004853653054738</v>
      </c>
      <c r="H1424" t="s">
        <v>124</v>
      </c>
      <c r="I1424">
        <v>146</v>
      </c>
      <c r="J1424">
        <v>157</v>
      </c>
      <c r="M1424" s="9">
        <f>(Table_3[[#This Row],[Värde]]-Table_3[[#This Row],[Total]])</f>
        <v>-7.4294326944569208E-2</v>
      </c>
      <c r="N1424">
        <f>Table_3[[#This Row],[Värde]]*100</f>
        <v>4.5754209585978174</v>
      </c>
      <c r="O1424" t="str">
        <f>FIXED(Table_3[[#This Row],[Värde_num]],0)</f>
        <v>5</v>
      </c>
      <c r="P1424" t="str">
        <f>Table_3[[#This Row],[Undergrupp]]&amp;" ("&amp;Table_3[[#This Row],[Varde_heltal]]&amp;"%)"</f>
        <v>Partisympati: M (5%)</v>
      </c>
    </row>
    <row r="1425" spans="1:16" x14ac:dyDescent="0.2">
      <c r="A1425" t="s">
        <v>0</v>
      </c>
      <c r="B1425" t="s">
        <v>103</v>
      </c>
      <c r="C1425" t="s">
        <v>82</v>
      </c>
      <c r="D1425" t="s">
        <v>15</v>
      </c>
      <c r="E1425" t="s">
        <v>71</v>
      </c>
      <c r="F1425" s="8">
        <v>0.16018277236329159</v>
      </c>
      <c r="G1425" s="8">
        <v>0.12004853653054738</v>
      </c>
      <c r="H1425" t="s">
        <v>123</v>
      </c>
      <c r="I1425">
        <v>299</v>
      </c>
      <c r="J1425">
        <v>273</v>
      </c>
      <c r="M1425" s="9">
        <f>(Table_3[[#This Row],[Värde]]-Table_3[[#This Row],[Total]])</f>
        <v>4.0134235832744211E-2</v>
      </c>
      <c r="N1425">
        <f>Table_3[[#This Row],[Värde]]*100</f>
        <v>16.018277236329158</v>
      </c>
      <c r="O1425" t="str">
        <f>FIXED(Table_3[[#This Row],[Värde_num]],0)</f>
        <v>16</v>
      </c>
      <c r="P1425" t="str">
        <f>Table_3[[#This Row],[Undergrupp]]&amp;" ("&amp;Table_3[[#This Row],[Varde_heltal]]&amp;"%)"</f>
        <v>Partisympati: S (16%)</v>
      </c>
    </row>
    <row r="1426" spans="1:16" x14ac:dyDescent="0.2">
      <c r="A1426" t="s">
        <v>0</v>
      </c>
      <c r="B1426" t="s">
        <v>103</v>
      </c>
      <c r="C1426" t="s">
        <v>82</v>
      </c>
      <c r="D1426" t="s">
        <v>15</v>
      </c>
      <c r="E1426" t="s">
        <v>76</v>
      </c>
      <c r="F1426" s="8">
        <v>5.0327947349829899E-2</v>
      </c>
      <c r="G1426" s="8">
        <v>0.12004853653054738</v>
      </c>
      <c r="H1426" t="s">
        <v>124</v>
      </c>
      <c r="I1426">
        <v>220</v>
      </c>
      <c r="J1426">
        <v>225</v>
      </c>
      <c r="M1426" s="9">
        <f>(Table_3[[#This Row],[Värde]]-Table_3[[#This Row],[Total]])</f>
        <v>-6.9720589180717482E-2</v>
      </c>
      <c r="N1426">
        <f>Table_3[[#This Row],[Värde]]*100</f>
        <v>5.03279473498299</v>
      </c>
      <c r="O1426" t="str">
        <f>FIXED(Table_3[[#This Row],[Värde_num]],0)</f>
        <v>5</v>
      </c>
      <c r="P1426" t="str">
        <f>Table_3[[#This Row],[Undergrupp]]&amp;" ("&amp;Table_3[[#This Row],[Varde_heltal]]&amp;"%)"</f>
        <v>Partisympati: M+L+KD (5%)</v>
      </c>
    </row>
    <row r="1427" spans="1:16" x14ac:dyDescent="0.2">
      <c r="A1427" t="s">
        <v>0</v>
      </c>
      <c r="B1427" t="s">
        <v>103</v>
      </c>
      <c r="C1427" t="s">
        <v>82</v>
      </c>
      <c r="D1427" t="s">
        <v>15</v>
      </c>
      <c r="E1427" t="s">
        <v>77</v>
      </c>
      <c r="F1427" s="8">
        <v>0.14581295543010084</v>
      </c>
      <c r="G1427" s="8">
        <v>0.12004853653054738</v>
      </c>
      <c r="H1427" t="s">
        <v>123</v>
      </c>
      <c r="I1427">
        <v>518</v>
      </c>
      <c r="J1427">
        <v>441</v>
      </c>
      <c r="M1427" s="9">
        <f>(Table_3[[#This Row],[Värde]]-Table_3[[#This Row],[Total]])</f>
        <v>2.5764418899553457E-2</v>
      </c>
      <c r="N1427">
        <f>Table_3[[#This Row],[Värde]]*100</f>
        <v>14.581295543010084</v>
      </c>
      <c r="O1427" t="str">
        <f>FIXED(Table_3[[#This Row],[Värde_num]],0)</f>
        <v>15</v>
      </c>
      <c r="P1427" t="str">
        <f>Table_3[[#This Row],[Undergrupp]]&amp;" ("&amp;Table_3[[#This Row],[Varde_heltal]]&amp;"%)"</f>
        <v>Partisympati: S+V+MP+C (15%)</v>
      </c>
    </row>
    <row r="1428" spans="1:16" x14ac:dyDescent="0.2">
      <c r="A1428" t="s">
        <v>0</v>
      </c>
      <c r="B1428" t="s">
        <v>103</v>
      </c>
      <c r="C1428" t="s">
        <v>83</v>
      </c>
      <c r="D1428" t="s">
        <v>1</v>
      </c>
      <c r="E1428" t="s">
        <v>17</v>
      </c>
      <c r="F1428" s="8">
        <v>0.26193065274912752</v>
      </c>
      <c r="G1428" s="8">
        <v>0.29763779599348916</v>
      </c>
      <c r="H1428" t="s">
        <v>124</v>
      </c>
      <c r="I1428">
        <v>503</v>
      </c>
      <c r="J1428">
        <v>512</v>
      </c>
      <c r="M1428" s="9">
        <f>(Table_3[[#This Row],[Värde]]-Table_3[[#This Row],[Total]])</f>
        <v>-3.5707143244361639E-2</v>
      </c>
      <c r="N1428">
        <f>Table_3[[#This Row],[Värde]]*100</f>
        <v>26.193065274912751</v>
      </c>
      <c r="O1428" t="str">
        <f>FIXED(Table_3[[#This Row],[Värde_num]],0)</f>
        <v>26</v>
      </c>
      <c r="P1428" t="str">
        <f>Table_3[[#This Row],[Undergrupp]]&amp;" ("&amp;Table_3[[#This Row],[Varde_heltal]]&amp;"%)"</f>
        <v>Kön: Man (26%)</v>
      </c>
    </row>
    <row r="1429" spans="1:16" x14ac:dyDescent="0.2">
      <c r="A1429" t="s">
        <v>0</v>
      </c>
      <c r="B1429" t="s">
        <v>103</v>
      </c>
      <c r="C1429" t="s">
        <v>83</v>
      </c>
      <c r="D1429" t="s">
        <v>1</v>
      </c>
      <c r="E1429" t="s">
        <v>18</v>
      </c>
      <c r="F1429" s="8">
        <v>0.33395708243137906</v>
      </c>
      <c r="G1429" s="8">
        <v>0.29763779599348916</v>
      </c>
      <c r="H1429" t="s">
        <v>123</v>
      </c>
      <c r="I1429">
        <v>512</v>
      </c>
      <c r="J1429">
        <v>503</v>
      </c>
      <c r="M1429" s="9">
        <f>(Table_3[[#This Row],[Värde]]-Table_3[[#This Row],[Total]])</f>
        <v>3.6319286437889897E-2</v>
      </c>
      <c r="N1429">
        <f>Table_3[[#This Row],[Värde]]*100</f>
        <v>33.395708243137904</v>
      </c>
      <c r="O1429" t="str">
        <f>FIXED(Table_3[[#This Row],[Värde_num]],0)</f>
        <v>33</v>
      </c>
      <c r="P1429" t="str">
        <f>Table_3[[#This Row],[Undergrupp]]&amp;" ("&amp;Table_3[[#This Row],[Varde_heltal]]&amp;"%)"</f>
        <v>Kön: Kvinna (33%)</v>
      </c>
    </row>
    <row r="1430" spans="1:16" x14ac:dyDescent="0.2">
      <c r="A1430" t="s">
        <v>0</v>
      </c>
      <c r="B1430" t="s">
        <v>103</v>
      </c>
      <c r="C1430" t="s">
        <v>83</v>
      </c>
      <c r="D1430" t="s">
        <v>2</v>
      </c>
      <c r="E1430" t="s">
        <v>22</v>
      </c>
      <c r="F1430" s="8">
        <v>0.37079181355057123</v>
      </c>
      <c r="G1430" s="8">
        <v>0.29763779599348916</v>
      </c>
      <c r="H1430" t="s">
        <v>123</v>
      </c>
      <c r="I1430">
        <v>357</v>
      </c>
      <c r="J1430">
        <v>239</v>
      </c>
      <c r="M1430" s="9">
        <f>(Table_3[[#This Row],[Värde]]-Table_3[[#This Row],[Total]])</f>
        <v>7.3154017557082063E-2</v>
      </c>
      <c r="N1430">
        <f>Table_3[[#This Row],[Värde]]*100</f>
        <v>37.079181355057123</v>
      </c>
      <c r="O1430" t="str">
        <f>FIXED(Table_3[[#This Row],[Värde_num]],0)</f>
        <v>37</v>
      </c>
      <c r="P1430" t="str">
        <f>Table_3[[#This Row],[Undergrupp]]&amp;" ("&amp;Table_3[[#This Row],[Varde_heltal]]&amp;"%)"</f>
        <v>Ålder: 65-84 år (37%)</v>
      </c>
    </row>
    <row r="1431" spans="1:16" x14ac:dyDescent="0.2">
      <c r="A1431" t="s">
        <v>0</v>
      </c>
      <c r="B1431" t="s">
        <v>103</v>
      </c>
      <c r="C1431" t="s">
        <v>83</v>
      </c>
      <c r="D1431" t="s">
        <v>3</v>
      </c>
      <c r="E1431" t="s">
        <v>24</v>
      </c>
      <c r="F1431" s="8">
        <v>0.18646551430316333</v>
      </c>
      <c r="G1431" s="8">
        <v>0.29763779599348916</v>
      </c>
      <c r="H1431" t="s">
        <v>124</v>
      </c>
      <c r="I1431">
        <v>108</v>
      </c>
      <c r="J1431">
        <v>130</v>
      </c>
      <c r="M1431" s="9">
        <f>(Table_3[[#This Row],[Värde]]-Table_3[[#This Row],[Total]])</f>
        <v>-0.11117228169032584</v>
      </c>
      <c r="N1431">
        <f>Table_3[[#This Row],[Värde]]*100</f>
        <v>18.646551430316332</v>
      </c>
      <c r="O1431" t="str">
        <f>FIXED(Table_3[[#This Row],[Värde_num]],0)</f>
        <v>19</v>
      </c>
      <c r="P1431" t="str">
        <f>Table_3[[#This Row],[Undergrupp]]&amp;" ("&amp;Table_3[[#This Row],[Varde_heltal]]&amp;"%)"</f>
        <v>Man: 35-49 år (19%)</v>
      </c>
    </row>
    <row r="1432" spans="1:16" x14ac:dyDescent="0.2">
      <c r="A1432" t="s">
        <v>0</v>
      </c>
      <c r="B1432" t="s">
        <v>103</v>
      </c>
      <c r="C1432" t="s">
        <v>83</v>
      </c>
      <c r="D1432" t="s">
        <v>3</v>
      </c>
      <c r="E1432" t="s">
        <v>26</v>
      </c>
      <c r="F1432" s="8">
        <v>0.40631756489183224</v>
      </c>
      <c r="G1432" s="8">
        <v>0.29763779599348916</v>
      </c>
      <c r="H1432" t="s">
        <v>123</v>
      </c>
      <c r="I1432">
        <v>175</v>
      </c>
      <c r="J1432">
        <v>115</v>
      </c>
      <c r="M1432" s="9">
        <f>(Table_3[[#This Row],[Värde]]-Table_3[[#This Row],[Total]])</f>
        <v>0.10867976889834308</v>
      </c>
      <c r="N1432">
        <f>Table_3[[#This Row],[Värde]]*100</f>
        <v>40.631756489183225</v>
      </c>
      <c r="O1432" t="str">
        <f>FIXED(Table_3[[#This Row],[Värde_num]],0)</f>
        <v>41</v>
      </c>
      <c r="P1432" t="str">
        <f>Table_3[[#This Row],[Undergrupp]]&amp;" ("&amp;Table_3[[#This Row],[Varde_heltal]]&amp;"%)"</f>
        <v>Man: 65-84 år (41%)</v>
      </c>
    </row>
    <row r="1433" spans="1:16" x14ac:dyDescent="0.2">
      <c r="A1433" t="s">
        <v>0</v>
      </c>
      <c r="B1433" t="s">
        <v>103</v>
      </c>
      <c r="C1433" t="s">
        <v>83</v>
      </c>
      <c r="D1433" t="s">
        <v>6</v>
      </c>
      <c r="E1433" t="s">
        <v>35</v>
      </c>
      <c r="F1433" s="8">
        <v>0.24878074269803108</v>
      </c>
      <c r="G1433" s="8">
        <v>0.29763779599348916</v>
      </c>
      <c r="H1433" t="s">
        <v>124</v>
      </c>
      <c r="I1433">
        <v>291</v>
      </c>
      <c r="J1433">
        <v>269</v>
      </c>
      <c r="M1433" s="9">
        <f>(Table_3[[#This Row],[Värde]]-Table_3[[#This Row],[Total]])</f>
        <v>-4.8857053295458086E-2</v>
      </c>
      <c r="N1433">
        <f>Table_3[[#This Row],[Värde]]*100</f>
        <v>24.878074269803108</v>
      </c>
      <c r="O1433" t="str">
        <f>FIXED(Table_3[[#This Row],[Värde_num]],0)</f>
        <v>25</v>
      </c>
      <c r="P1433" t="str">
        <f>Table_3[[#This Row],[Undergrupp]]&amp;" ("&amp;Table_3[[#This Row],[Varde_heltal]]&amp;"%)"</f>
        <v>Sysselsättning: Tjänsteman (25%)</v>
      </c>
    </row>
    <row r="1434" spans="1:16" x14ac:dyDescent="0.2">
      <c r="A1434" t="s">
        <v>0</v>
      </c>
      <c r="B1434" t="s">
        <v>103</v>
      </c>
      <c r="C1434" t="s">
        <v>83</v>
      </c>
      <c r="D1434" t="s">
        <v>6</v>
      </c>
      <c r="E1434" t="s">
        <v>37</v>
      </c>
      <c r="F1434" s="8">
        <v>0.38135327802654828</v>
      </c>
      <c r="G1434" s="8">
        <v>0.29763779599348916</v>
      </c>
      <c r="H1434" t="s">
        <v>123</v>
      </c>
      <c r="I1434">
        <v>328</v>
      </c>
      <c r="J1434">
        <v>224</v>
      </c>
      <c r="M1434" s="9">
        <f>(Table_3[[#This Row],[Värde]]-Table_3[[#This Row],[Total]])</f>
        <v>8.3715482033059119E-2</v>
      </c>
      <c r="N1434">
        <f>Table_3[[#This Row],[Värde]]*100</f>
        <v>38.135327802654828</v>
      </c>
      <c r="O1434" t="str">
        <f>FIXED(Table_3[[#This Row],[Värde_num]],0)</f>
        <v>38</v>
      </c>
      <c r="P1434" t="str">
        <f>Table_3[[#This Row],[Undergrupp]]&amp;" ("&amp;Table_3[[#This Row],[Varde_heltal]]&amp;"%)"</f>
        <v>Sysselsättning: Pensionär (38%)</v>
      </c>
    </row>
    <row r="1435" spans="1:16" x14ac:dyDescent="0.2">
      <c r="A1435" t="s">
        <v>0</v>
      </c>
      <c r="B1435" t="s">
        <v>103</v>
      </c>
      <c r="C1435" t="s">
        <v>83</v>
      </c>
      <c r="D1435" t="s">
        <v>6</v>
      </c>
      <c r="E1435" t="s">
        <v>39</v>
      </c>
      <c r="F1435" s="8">
        <v>0.18247543611073383</v>
      </c>
      <c r="G1435" s="8">
        <v>0.29763779599348916</v>
      </c>
      <c r="H1435" t="s">
        <v>124</v>
      </c>
      <c r="I1435">
        <v>66</v>
      </c>
      <c r="J1435">
        <v>74</v>
      </c>
      <c r="M1435" s="9">
        <f>(Table_3[[#This Row],[Värde]]-Table_3[[#This Row],[Total]])</f>
        <v>-0.11516235988275533</v>
      </c>
      <c r="N1435">
        <f>Table_3[[#This Row],[Värde]]*100</f>
        <v>18.247543611073382</v>
      </c>
      <c r="O1435" t="str">
        <f>FIXED(Table_3[[#This Row],[Värde_num]],0)</f>
        <v>18</v>
      </c>
      <c r="P1435" t="str">
        <f>Table_3[[#This Row],[Undergrupp]]&amp;" ("&amp;Table_3[[#This Row],[Varde_heltal]]&amp;"%)"</f>
        <v>Sysselsättning: Annan (18%)</v>
      </c>
    </row>
    <row r="1436" spans="1:16" x14ac:dyDescent="0.2">
      <c r="A1436" t="s">
        <v>0</v>
      </c>
      <c r="B1436" t="s">
        <v>103</v>
      </c>
      <c r="C1436" t="s">
        <v>83</v>
      </c>
      <c r="D1436" t="s">
        <v>7</v>
      </c>
      <c r="E1436" t="s">
        <v>41</v>
      </c>
      <c r="F1436" s="8">
        <v>0.37492849083847929</v>
      </c>
      <c r="G1436" s="8">
        <v>0.29763779599348916</v>
      </c>
      <c r="H1436" t="s">
        <v>123</v>
      </c>
      <c r="I1436">
        <v>229</v>
      </c>
      <c r="J1436">
        <v>214</v>
      </c>
      <c r="M1436" s="9">
        <f>(Table_3[[#This Row],[Värde]]-Table_3[[#This Row],[Total]])</f>
        <v>7.7290694844990127E-2</v>
      </c>
      <c r="N1436">
        <f>Table_3[[#This Row],[Värde]]*100</f>
        <v>37.492849083847929</v>
      </c>
      <c r="O1436" t="str">
        <f>FIXED(Table_3[[#This Row],[Värde_num]],0)</f>
        <v>37</v>
      </c>
      <c r="P1436" t="str">
        <f>Table_3[[#This Row],[Undergrupp]]&amp;" ("&amp;Table_3[[#This Row],[Varde_heltal]]&amp;"%)"</f>
        <v>Boende: Bostadsrätt (37%)</v>
      </c>
    </row>
    <row r="1437" spans="1:16" x14ac:dyDescent="0.2">
      <c r="A1437" t="s">
        <v>0</v>
      </c>
      <c r="B1437" t="s">
        <v>103</v>
      </c>
      <c r="C1437" t="s">
        <v>83</v>
      </c>
      <c r="D1437" t="s">
        <v>7</v>
      </c>
      <c r="E1437" t="s">
        <v>43</v>
      </c>
      <c r="F1437" s="8">
        <v>6.7062469310596035E-2</v>
      </c>
      <c r="G1437" s="8">
        <v>0.29763779599348916</v>
      </c>
      <c r="H1437" t="s">
        <v>124</v>
      </c>
      <c r="I1437">
        <v>13</v>
      </c>
      <c r="J1437">
        <v>16</v>
      </c>
      <c r="M1437" s="9">
        <f>(Table_3[[#This Row],[Värde]]-Table_3[[#This Row],[Total]])</f>
        <v>-0.23057532668289313</v>
      </c>
      <c r="N1437">
        <f>Table_3[[#This Row],[Värde]]*100</f>
        <v>6.7062469310596038</v>
      </c>
      <c r="O1437" t="str">
        <f>FIXED(Table_3[[#This Row],[Värde_num]],0)</f>
        <v>7</v>
      </c>
      <c r="P1437" t="str">
        <f>Table_3[[#This Row],[Undergrupp]]&amp;" ("&amp;Table_3[[#This Row],[Varde_heltal]]&amp;"%)"</f>
        <v>Boende: Övrigt (inneboende m.fl.) (7%)</v>
      </c>
    </row>
    <row r="1438" spans="1:16" x14ac:dyDescent="0.2">
      <c r="A1438" t="s">
        <v>0</v>
      </c>
      <c r="B1438" t="s">
        <v>103</v>
      </c>
      <c r="C1438" t="s">
        <v>83</v>
      </c>
      <c r="D1438" t="s">
        <v>13</v>
      </c>
      <c r="E1438" t="s">
        <v>59</v>
      </c>
      <c r="F1438" s="8">
        <v>0.25032086623787053</v>
      </c>
      <c r="G1438" s="8">
        <v>0.29763779599348916</v>
      </c>
      <c r="H1438" t="s">
        <v>124</v>
      </c>
      <c r="I1438">
        <v>390</v>
      </c>
      <c r="J1438">
        <v>403</v>
      </c>
      <c r="M1438" s="9">
        <f>(Table_3[[#This Row],[Värde]]-Table_3[[#This Row],[Total]])</f>
        <v>-4.7316929755618631E-2</v>
      </c>
      <c r="N1438">
        <f>Table_3[[#This Row],[Värde]]*100</f>
        <v>25.032086623787052</v>
      </c>
      <c r="O1438" t="str">
        <f>FIXED(Table_3[[#This Row],[Värde_num]],0)</f>
        <v>25</v>
      </c>
      <c r="P1438" t="str">
        <f>Table_3[[#This Row],[Undergrupp]]&amp;" ("&amp;Table_3[[#This Row],[Varde_heltal]]&amp;"%)"</f>
        <v>Boende i: Storstäder och storstadsnära kommuner (25%)</v>
      </c>
    </row>
    <row r="1439" spans="1:16" x14ac:dyDescent="0.2">
      <c r="A1439" t="s">
        <v>0</v>
      </c>
      <c r="B1439" t="s">
        <v>103</v>
      </c>
      <c r="C1439" t="s">
        <v>83</v>
      </c>
      <c r="D1439" t="s">
        <v>14</v>
      </c>
      <c r="E1439" t="s">
        <v>64</v>
      </c>
      <c r="F1439" s="8">
        <v>0.35112936683195423</v>
      </c>
      <c r="G1439" s="8">
        <v>0.29763779599348916</v>
      </c>
      <c r="H1439" t="s">
        <v>123</v>
      </c>
      <c r="I1439">
        <v>230</v>
      </c>
      <c r="J1439">
        <v>235</v>
      </c>
      <c r="M1439" s="9">
        <f>(Table_3[[#This Row],[Värde]]-Table_3[[#This Row],[Total]])</f>
        <v>5.3491570838465063E-2</v>
      </c>
      <c r="N1439">
        <f>Table_3[[#This Row],[Värde]]*100</f>
        <v>35.112936683195421</v>
      </c>
      <c r="O1439" t="str">
        <f>FIXED(Table_3[[#This Row],[Värde_num]],0)</f>
        <v>35</v>
      </c>
      <c r="P1439" t="str">
        <f>Table_3[[#This Row],[Undergrupp]]&amp;" ("&amp;Table_3[[#This Row],[Varde_heltal]]&amp;"%)"</f>
        <v>Boende i: Södra (35%)</v>
      </c>
    </row>
    <row r="1440" spans="1:16" x14ac:dyDescent="0.2">
      <c r="A1440" t="s">
        <v>0</v>
      </c>
      <c r="B1440" t="s">
        <v>103</v>
      </c>
      <c r="C1440" t="s">
        <v>83</v>
      </c>
      <c r="D1440" t="s">
        <v>14</v>
      </c>
      <c r="E1440" t="s">
        <v>65</v>
      </c>
      <c r="F1440" s="8">
        <v>0.23059844303743571</v>
      </c>
      <c r="G1440" s="8">
        <v>0.29763779599348916</v>
      </c>
      <c r="H1440" t="s">
        <v>124</v>
      </c>
      <c r="I1440">
        <v>204</v>
      </c>
      <c r="J1440">
        <v>203</v>
      </c>
      <c r="M1440" s="9">
        <f>(Table_3[[#This Row],[Värde]]-Table_3[[#This Row],[Total]])</f>
        <v>-6.7039352956053455E-2</v>
      </c>
      <c r="N1440">
        <f>Table_3[[#This Row],[Värde]]*100</f>
        <v>23.059844303743571</v>
      </c>
      <c r="O1440" t="str">
        <f>FIXED(Table_3[[#This Row],[Värde_num]],0)</f>
        <v>23</v>
      </c>
      <c r="P1440" t="str">
        <f>Table_3[[#This Row],[Undergrupp]]&amp;" ("&amp;Table_3[[#This Row],[Varde_heltal]]&amp;"%)"</f>
        <v>Boende i: Västra (23%)</v>
      </c>
    </row>
    <row r="1441" spans="1:16" x14ac:dyDescent="0.2">
      <c r="A1441" t="s">
        <v>0</v>
      </c>
      <c r="B1441" t="s">
        <v>103</v>
      </c>
      <c r="C1441" t="s">
        <v>83</v>
      </c>
      <c r="D1441" t="s">
        <v>15</v>
      </c>
      <c r="E1441" t="s">
        <v>74</v>
      </c>
      <c r="F1441" s="8">
        <v>0.22974130371683585</v>
      </c>
      <c r="G1441" s="8">
        <v>0.29763779599348916</v>
      </c>
      <c r="H1441" t="s">
        <v>124</v>
      </c>
      <c r="I1441">
        <v>152</v>
      </c>
      <c r="J1441">
        <v>192</v>
      </c>
      <c r="M1441" s="9">
        <f>(Table_3[[#This Row],[Värde]]-Table_3[[#This Row],[Total]])</f>
        <v>-6.7896492276653314E-2</v>
      </c>
      <c r="N1441">
        <f>Table_3[[#This Row],[Värde]]*100</f>
        <v>22.974130371683586</v>
      </c>
      <c r="O1441" t="str">
        <f>FIXED(Table_3[[#This Row],[Värde_num]],0)</f>
        <v>23</v>
      </c>
      <c r="P1441" t="str">
        <f>Table_3[[#This Row],[Undergrupp]]&amp;" ("&amp;Table_3[[#This Row],[Varde_heltal]]&amp;"%)"</f>
        <v>Partisympati: SD (23%)</v>
      </c>
    </row>
    <row r="1442" spans="1:16" x14ac:dyDescent="0.2">
      <c r="A1442" t="s">
        <v>0</v>
      </c>
      <c r="B1442" t="s">
        <v>103</v>
      </c>
      <c r="C1442" t="s">
        <v>83</v>
      </c>
      <c r="D1442" t="s">
        <v>15</v>
      </c>
      <c r="E1442" t="s">
        <v>77</v>
      </c>
      <c r="F1442" s="8">
        <v>0.35441230577620514</v>
      </c>
      <c r="G1442" s="8">
        <v>0.29763779599348916</v>
      </c>
      <c r="H1442" t="s">
        <v>123</v>
      </c>
      <c r="I1442">
        <v>518</v>
      </c>
      <c r="J1442">
        <v>441</v>
      </c>
      <c r="M1442" s="9">
        <f>(Table_3[[#This Row],[Värde]]-Table_3[[#This Row],[Total]])</f>
        <v>5.6774509782715976E-2</v>
      </c>
      <c r="N1442">
        <f>Table_3[[#This Row],[Värde]]*100</f>
        <v>35.441230577620516</v>
      </c>
      <c r="O1442" t="str">
        <f>FIXED(Table_3[[#This Row],[Värde_num]],0)</f>
        <v>35</v>
      </c>
      <c r="P1442" t="str">
        <f>Table_3[[#This Row],[Undergrupp]]&amp;" ("&amp;Table_3[[#This Row],[Varde_heltal]]&amp;"%)"</f>
        <v>Partisympati: S+V+MP+C (35%)</v>
      </c>
    </row>
    <row r="1443" spans="1:16" x14ac:dyDescent="0.2">
      <c r="A1443" t="s">
        <v>0</v>
      </c>
      <c r="B1443" t="s">
        <v>103</v>
      </c>
      <c r="C1443" t="s">
        <v>84</v>
      </c>
      <c r="D1443" t="s">
        <v>1</v>
      </c>
      <c r="E1443" t="s">
        <v>17</v>
      </c>
      <c r="F1443" s="8">
        <v>0.28177256261708716</v>
      </c>
      <c r="G1443" s="8">
        <v>0.24669198955133811</v>
      </c>
      <c r="H1443" t="s">
        <v>123</v>
      </c>
      <c r="I1443">
        <v>503</v>
      </c>
      <c r="J1443">
        <v>512</v>
      </c>
      <c r="M1443" s="9">
        <f>(Table_3[[#This Row],[Värde]]-Table_3[[#This Row],[Total]])</f>
        <v>3.5080573065749049E-2</v>
      </c>
      <c r="N1443">
        <f>Table_3[[#This Row],[Värde]]*100</f>
        <v>28.177256261708717</v>
      </c>
      <c r="O1443" t="str">
        <f>FIXED(Table_3[[#This Row],[Värde_num]],0)</f>
        <v>28</v>
      </c>
      <c r="P1443" t="str">
        <f>Table_3[[#This Row],[Undergrupp]]&amp;" ("&amp;Table_3[[#This Row],[Varde_heltal]]&amp;"%)"</f>
        <v>Kön: Man (28%)</v>
      </c>
    </row>
    <row r="1444" spans="1:16" x14ac:dyDescent="0.2">
      <c r="A1444" t="s">
        <v>0</v>
      </c>
      <c r="B1444" t="s">
        <v>103</v>
      </c>
      <c r="C1444" t="s">
        <v>84</v>
      </c>
      <c r="D1444" t="s">
        <v>1</v>
      </c>
      <c r="E1444" t="s">
        <v>18</v>
      </c>
      <c r="F1444" s="8">
        <v>0.2110100148590221</v>
      </c>
      <c r="G1444" s="8">
        <v>0.24669198955133811</v>
      </c>
      <c r="H1444" t="s">
        <v>124</v>
      </c>
      <c r="I1444">
        <v>512</v>
      </c>
      <c r="J1444">
        <v>503</v>
      </c>
      <c r="M1444" s="9">
        <f>(Table_3[[#This Row],[Värde]]-Table_3[[#This Row],[Total]])</f>
        <v>-3.5681974692316015E-2</v>
      </c>
      <c r="N1444">
        <f>Table_3[[#This Row],[Värde]]*100</f>
        <v>21.101001485902209</v>
      </c>
      <c r="O1444" t="str">
        <f>FIXED(Table_3[[#This Row],[Värde_num]],0)</f>
        <v>21</v>
      </c>
      <c r="P1444" t="str">
        <f>Table_3[[#This Row],[Undergrupp]]&amp;" ("&amp;Table_3[[#This Row],[Varde_heltal]]&amp;"%)"</f>
        <v>Kön: Kvinna (21%)</v>
      </c>
    </row>
    <row r="1445" spans="1:16" x14ac:dyDescent="0.2">
      <c r="A1445" t="s">
        <v>0</v>
      </c>
      <c r="B1445" t="s">
        <v>103</v>
      </c>
      <c r="C1445" t="s">
        <v>84</v>
      </c>
      <c r="D1445" t="s">
        <v>2</v>
      </c>
      <c r="E1445" t="s">
        <v>21</v>
      </c>
      <c r="F1445" s="8">
        <v>0.30309124635989143</v>
      </c>
      <c r="G1445" s="8">
        <v>0.24669198955133811</v>
      </c>
      <c r="H1445" t="s">
        <v>123</v>
      </c>
      <c r="I1445">
        <v>305</v>
      </c>
      <c r="J1445">
        <v>243</v>
      </c>
      <c r="M1445" s="9">
        <f>(Table_3[[#This Row],[Värde]]-Table_3[[#This Row],[Total]])</f>
        <v>5.6399256808553316E-2</v>
      </c>
      <c r="N1445">
        <f>Table_3[[#This Row],[Värde]]*100</f>
        <v>30.309124635989143</v>
      </c>
      <c r="O1445" t="str">
        <f>FIXED(Table_3[[#This Row],[Värde_num]],0)</f>
        <v>30</v>
      </c>
      <c r="P1445" t="str">
        <f>Table_3[[#This Row],[Undergrupp]]&amp;" ("&amp;Table_3[[#This Row],[Varde_heltal]]&amp;"%)"</f>
        <v>Ålder: 50-64 år (30%)</v>
      </c>
    </row>
    <row r="1446" spans="1:16" x14ac:dyDescent="0.2">
      <c r="A1446" t="s">
        <v>0</v>
      </c>
      <c r="B1446" t="s">
        <v>103</v>
      </c>
      <c r="C1446" t="s">
        <v>84</v>
      </c>
      <c r="D1446" t="s">
        <v>3</v>
      </c>
      <c r="E1446" t="s">
        <v>25</v>
      </c>
      <c r="F1446" s="8">
        <v>0.35593980887123811</v>
      </c>
      <c r="G1446" s="8">
        <v>0.24669198955133811</v>
      </c>
      <c r="H1446" t="s">
        <v>123</v>
      </c>
      <c r="I1446">
        <v>158</v>
      </c>
      <c r="J1446">
        <v>123</v>
      </c>
      <c r="M1446" s="9">
        <f>(Table_3[[#This Row],[Värde]]-Table_3[[#This Row],[Total]])</f>
        <v>0.10924781931989999</v>
      </c>
      <c r="N1446">
        <f>Table_3[[#This Row],[Värde]]*100</f>
        <v>35.593980887123813</v>
      </c>
      <c r="O1446" t="str">
        <f>FIXED(Table_3[[#This Row],[Värde_num]],0)</f>
        <v>36</v>
      </c>
      <c r="P1446" t="str">
        <f>Table_3[[#This Row],[Undergrupp]]&amp;" ("&amp;Table_3[[#This Row],[Varde_heltal]]&amp;"%)"</f>
        <v>Man: 50-64 år (36%)</v>
      </c>
    </row>
    <row r="1447" spans="1:16" x14ac:dyDescent="0.2">
      <c r="A1447" t="s">
        <v>0</v>
      </c>
      <c r="B1447" t="s">
        <v>103</v>
      </c>
      <c r="C1447" t="s">
        <v>84</v>
      </c>
      <c r="D1447" t="s">
        <v>7</v>
      </c>
      <c r="E1447" t="s">
        <v>40</v>
      </c>
      <c r="F1447" s="8">
        <v>0.29186511485118322</v>
      </c>
      <c r="G1447" s="8">
        <v>0.24669198955133811</v>
      </c>
      <c r="H1447" t="s">
        <v>123</v>
      </c>
      <c r="I1447">
        <v>249</v>
      </c>
      <c r="J1447">
        <v>315</v>
      </c>
      <c r="M1447" s="9">
        <f>(Table_3[[#This Row],[Värde]]-Table_3[[#This Row],[Total]])</f>
        <v>4.5173125299845102E-2</v>
      </c>
      <c r="N1447">
        <f>Table_3[[#This Row],[Värde]]*100</f>
        <v>29.18651148511832</v>
      </c>
      <c r="O1447" t="str">
        <f>FIXED(Table_3[[#This Row],[Värde_num]],0)</f>
        <v>29</v>
      </c>
      <c r="P1447" t="str">
        <f>Table_3[[#This Row],[Undergrupp]]&amp;" ("&amp;Table_3[[#This Row],[Varde_heltal]]&amp;"%)"</f>
        <v>Boende: Hyreslägenhet (29%)</v>
      </c>
    </row>
    <row r="1448" spans="1:16" x14ac:dyDescent="0.2">
      <c r="A1448" t="s">
        <v>0</v>
      </c>
      <c r="B1448" t="s">
        <v>103</v>
      </c>
      <c r="C1448" t="s">
        <v>84</v>
      </c>
      <c r="D1448" t="s">
        <v>9</v>
      </c>
      <c r="E1448" t="s">
        <v>47</v>
      </c>
      <c r="F1448" s="8">
        <v>0.14653755937121704</v>
      </c>
      <c r="G1448" s="8">
        <v>0.24669198955133811</v>
      </c>
      <c r="H1448" t="s">
        <v>124</v>
      </c>
      <c r="I1448">
        <v>63</v>
      </c>
      <c r="J1448">
        <v>69</v>
      </c>
      <c r="M1448" s="9">
        <f>(Table_3[[#This Row],[Värde]]-Table_3[[#This Row],[Total]])</f>
        <v>-0.10015443018012107</v>
      </c>
      <c r="N1448">
        <f>Table_3[[#This Row],[Värde]]*100</f>
        <v>14.653755937121705</v>
      </c>
      <c r="O1448" t="str">
        <f>FIXED(Table_3[[#This Row],[Värde_num]],0)</f>
        <v>15</v>
      </c>
      <c r="P1448" t="str">
        <f>Table_3[[#This Row],[Undergrupp]]&amp;" ("&amp;Table_3[[#This Row],[Varde_heltal]]&amp;"%)"</f>
        <v>Fackligt medlemskap: LO (15%)</v>
      </c>
    </row>
    <row r="1449" spans="1:16" x14ac:dyDescent="0.2">
      <c r="A1449" t="s">
        <v>0</v>
      </c>
      <c r="B1449" t="s">
        <v>103</v>
      </c>
      <c r="C1449" t="s">
        <v>84</v>
      </c>
      <c r="D1449" t="s">
        <v>11</v>
      </c>
      <c r="E1449" t="s">
        <v>55</v>
      </c>
      <c r="F1449" s="8">
        <v>0.28941190360149988</v>
      </c>
      <c r="G1449" s="8">
        <v>0.24669198955133811</v>
      </c>
      <c r="H1449" t="s">
        <v>123</v>
      </c>
      <c r="I1449">
        <v>321</v>
      </c>
      <c r="J1449">
        <v>284</v>
      </c>
      <c r="M1449" s="9">
        <f>(Table_3[[#This Row],[Värde]]-Table_3[[#This Row],[Total]])</f>
        <v>4.2719914050161761E-2</v>
      </c>
      <c r="N1449">
        <f>Table_3[[#This Row],[Värde]]*100</f>
        <v>28.941190360149989</v>
      </c>
      <c r="O1449" t="str">
        <f>FIXED(Table_3[[#This Row],[Värde_num]],0)</f>
        <v>29</v>
      </c>
      <c r="P1449" t="str">
        <f>Table_3[[#This Row],[Undergrupp]]&amp;" ("&amp;Table_3[[#This Row],[Varde_heltal]]&amp;"%)"</f>
        <v>Hushållsinkomst: 800k- (29%)</v>
      </c>
    </row>
    <row r="1450" spans="1:16" x14ac:dyDescent="0.2">
      <c r="A1450" t="s">
        <v>0</v>
      </c>
      <c r="B1450" t="s">
        <v>103</v>
      </c>
      <c r="C1450" t="s">
        <v>84</v>
      </c>
      <c r="D1450" t="s">
        <v>12</v>
      </c>
      <c r="E1450" t="s">
        <v>56</v>
      </c>
      <c r="F1450" s="8">
        <v>0.29000536105796715</v>
      </c>
      <c r="G1450" s="8">
        <v>0.24669198955133811</v>
      </c>
      <c r="H1450" t="s">
        <v>123</v>
      </c>
      <c r="I1450">
        <v>487</v>
      </c>
      <c r="J1450">
        <v>429</v>
      </c>
      <c r="M1450" s="9">
        <f>(Table_3[[#This Row],[Värde]]-Table_3[[#This Row],[Total]])</f>
        <v>4.3313371506629034E-2</v>
      </c>
      <c r="N1450">
        <f>Table_3[[#This Row],[Värde]]*100</f>
        <v>29.000536105796716</v>
      </c>
      <c r="O1450" t="str">
        <f>FIXED(Table_3[[#This Row],[Värde_num]],0)</f>
        <v>29</v>
      </c>
      <c r="P1450" t="str">
        <f>Table_3[[#This Row],[Undergrupp]]&amp;" ("&amp;Table_3[[#This Row],[Varde_heltal]]&amp;"%)"</f>
        <v>Civilstånd: Gift/partnerskap (29%)</v>
      </c>
    </row>
    <row r="1451" spans="1:16" x14ac:dyDescent="0.2">
      <c r="A1451" t="s">
        <v>0</v>
      </c>
      <c r="B1451" t="s">
        <v>103</v>
      </c>
      <c r="C1451" t="s">
        <v>84</v>
      </c>
      <c r="D1451" t="s">
        <v>15</v>
      </c>
      <c r="E1451" t="s">
        <v>67</v>
      </c>
      <c r="F1451" s="8">
        <v>0.34637721989550402</v>
      </c>
      <c r="G1451" s="8">
        <v>0.24669198955133811</v>
      </c>
      <c r="H1451" t="s">
        <v>123</v>
      </c>
      <c r="I1451">
        <v>146</v>
      </c>
      <c r="J1451">
        <v>157</v>
      </c>
      <c r="M1451" s="9">
        <f>(Table_3[[#This Row],[Värde]]-Table_3[[#This Row],[Total]])</f>
        <v>9.9685230344165904E-2</v>
      </c>
      <c r="N1451">
        <f>Table_3[[#This Row],[Värde]]*100</f>
        <v>34.6377219895504</v>
      </c>
      <c r="O1451" t="str">
        <f>FIXED(Table_3[[#This Row],[Värde_num]],0)</f>
        <v>35</v>
      </c>
      <c r="P1451" t="str">
        <f>Table_3[[#This Row],[Undergrupp]]&amp;" ("&amp;Table_3[[#This Row],[Varde_heltal]]&amp;"%)"</f>
        <v>Partisympati: M (35%)</v>
      </c>
    </row>
    <row r="1452" spans="1:16" x14ac:dyDescent="0.2">
      <c r="A1452" t="s">
        <v>0</v>
      </c>
      <c r="B1452" t="s">
        <v>103</v>
      </c>
      <c r="C1452" t="s">
        <v>84</v>
      </c>
      <c r="D1452" t="s">
        <v>15</v>
      </c>
      <c r="E1452" t="s">
        <v>68</v>
      </c>
      <c r="F1452" s="8">
        <v>0.41586036383840352</v>
      </c>
      <c r="G1452" s="8">
        <v>0.24669198955133811</v>
      </c>
      <c r="H1452" t="s">
        <v>123</v>
      </c>
      <c r="I1452">
        <v>31</v>
      </c>
      <c r="J1452">
        <v>25</v>
      </c>
      <c r="M1452" s="9">
        <f>(Table_3[[#This Row],[Värde]]-Table_3[[#This Row],[Total]])</f>
        <v>0.16916837428706541</v>
      </c>
      <c r="N1452">
        <f>Table_3[[#This Row],[Värde]]*100</f>
        <v>41.586036383840352</v>
      </c>
      <c r="O1452" t="str">
        <f>FIXED(Table_3[[#This Row],[Värde_num]],0)</f>
        <v>42</v>
      </c>
      <c r="P1452" t="str">
        <f>Table_3[[#This Row],[Undergrupp]]&amp;" ("&amp;Table_3[[#This Row],[Varde_heltal]]&amp;"%)"</f>
        <v>Partisympati: L (42%)</v>
      </c>
    </row>
    <row r="1453" spans="1:16" x14ac:dyDescent="0.2">
      <c r="A1453" t="s">
        <v>0</v>
      </c>
      <c r="B1453" t="s">
        <v>103</v>
      </c>
      <c r="C1453" t="s">
        <v>84</v>
      </c>
      <c r="D1453" t="s">
        <v>15</v>
      </c>
      <c r="E1453" t="s">
        <v>69</v>
      </c>
      <c r="F1453" s="8">
        <v>0.43926818715411642</v>
      </c>
      <c r="G1453" s="8">
        <v>0.24669198955133811</v>
      </c>
      <c r="H1453" t="s">
        <v>123</v>
      </c>
      <c r="I1453">
        <v>55</v>
      </c>
      <c r="J1453">
        <v>34</v>
      </c>
      <c r="M1453" s="9">
        <f>(Table_3[[#This Row],[Värde]]-Table_3[[#This Row],[Total]])</f>
        <v>0.1925761976027783</v>
      </c>
      <c r="N1453">
        <f>Table_3[[#This Row],[Värde]]*100</f>
        <v>43.926818715411642</v>
      </c>
      <c r="O1453" t="str">
        <f>FIXED(Table_3[[#This Row],[Värde_num]],0)</f>
        <v>44</v>
      </c>
      <c r="P1453" t="str">
        <f>Table_3[[#This Row],[Undergrupp]]&amp;" ("&amp;Table_3[[#This Row],[Varde_heltal]]&amp;"%)"</f>
        <v>Partisympati: C (44%)</v>
      </c>
    </row>
    <row r="1454" spans="1:16" x14ac:dyDescent="0.2">
      <c r="A1454" t="s">
        <v>0</v>
      </c>
      <c r="B1454" t="s">
        <v>103</v>
      </c>
      <c r="C1454" t="s">
        <v>84</v>
      </c>
      <c r="D1454" t="s">
        <v>15</v>
      </c>
      <c r="E1454" t="s">
        <v>70</v>
      </c>
      <c r="F1454" s="8">
        <v>0.58676597291392485</v>
      </c>
      <c r="G1454" s="8">
        <v>0.24669198955133811</v>
      </c>
      <c r="H1454" t="s">
        <v>123</v>
      </c>
      <c r="I1454">
        <v>43</v>
      </c>
      <c r="J1454">
        <v>43</v>
      </c>
      <c r="M1454" s="9">
        <f>(Table_3[[#This Row],[Värde]]-Table_3[[#This Row],[Total]])</f>
        <v>0.34007398336258676</v>
      </c>
      <c r="N1454">
        <f>Table_3[[#This Row],[Värde]]*100</f>
        <v>58.676597291392483</v>
      </c>
      <c r="O1454" t="str">
        <f>FIXED(Table_3[[#This Row],[Värde_num]],0)</f>
        <v>59</v>
      </c>
      <c r="P1454" t="str">
        <f>Table_3[[#This Row],[Undergrupp]]&amp;" ("&amp;Table_3[[#This Row],[Varde_heltal]]&amp;"%)"</f>
        <v>Partisympati: KD (59%)</v>
      </c>
    </row>
    <row r="1455" spans="1:16" x14ac:dyDescent="0.2">
      <c r="A1455" t="s">
        <v>0</v>
      </c>
      <c r="B1455" t="s">
        <v>103</v>
      </c>
      <c r="C1455" t="s">
        <v>84</v>
      </c>
      <c r="D1455" t="s">
        <v>15</v>
      </c>
      <c r="E1455" t="s">
        <v>71</v>
      </c>
      <c r="F1455" s="8">
        <v>0.14691398833698904</v>
      </c>
      <c r="G1455" s="8">
        <v>0.24669198955133811</v>
      </c>
      <c r="H1455" t="s">
        <v>124</v>
      </c>
      <c r="I1455">
        <v>299</v>
      </c>
      <c r="J1455">
        <v>273</v>
      </c>
      <c r="M1455" s="9">
        <f>(Table_3[[#This Row],[Värde]]-Table_3[[#This Row],[Total]])</f>
        <v>-9.9778001214349071E-2</v>
      </c>
      <c r="N1455">
        <f>Table_3[[#This Row],[Värde]]*100</f>
        <v>14.691398833698905</v>
      </c>
      <c r="O1455" t="str">
        <f>FIXED(Table_3[[#This Row],[Värde_num]],0)</f>
        <v>15</v>
      </c>
      <c r="P1455" t="str">
        <f>Table_3[[#This Row],[Undergrupp]]&amp;" ("&amp;Table_3[[#This Row],[Varde_heltal]]&amp;"%)"</f>
        <v>Partisympati: S (15%)</v>
      </c>
    </row>
    <row r="1456" spans="1:16" x14ac:dyDescent="0.2">
      <c r="A1456" t="s">
        <v>0</v>
      </c>
      <c r="B1456" t="s">
        <v>103</v>
      </c>
      <c r="C1456" t="s">
        <v>84</v>
      </c>
      <c r="D1456" t="s">
        <v>15</v>
      </c>
      <c r="E1456" t="s">
        <v>74</v>
      </c>
      <c r="F1456" s="8">
        <v>0.18992398366772145</v>
      </c>
      <c r="G1456" s="8">
        <v>0.24669198955133811</v>
      </c>
      <c r="H1456" t="s">
        <v>124</v>
      </c>
      <c r="I1456">
        <v>152</v>
      </c>
      <c r="J1456">
        <v>192</v>
      </c>
      <c r="M1456" s="9">
        <f>(Table_3[[#This Row],[Värde]]-Table_3[[#This Row],[Total]])</f>
        <v>-5.6768005883616662E-2</v>
      </c>
      <c r="N1456">
        <f>Table_3[[#This Row],[Värde]]*100</f>
        <v>18.992398366772147</v>
      </c>
      <c r="O1456" t="str">
        <f>FIXED(Table_3[[#This Row],[Värde_num]],0)</f>
        <v>19</v>
      </c>
      <c r="P1456" t="str">
        <f>Table_3[[#This Row],[Undergrupp]]&amp;" ("&amp;Table_3[[#This Row],[Varde_heltal]]&amp;"%)"</f>
        <v>Partisympati: SD (19%)</v>
      </c>
    </row>
    <row r="1457" spans="1:16" x14ac:dyDescent="0.2">
      <c r="A1457" t="s">
        <v>0</v>
      </c>
      <c r="B1457" t="s">
        <v>103</v>
      </c>
      <c r="C1457" t="s">
        <v>84</v>
      </c>
      <c r="D1457" t="s">
        <v>15</v>
      </c>
      <c r="E1457" t="s">
        <v>76</v>
      </c>
      <c r="F1457" s="8">
        <v>0.40001627450603827</v>
      </c>
      <c r="G1457" s="8">
        <v>0.24669198955133811</v>
      </c>
      <c r="H1457" t="s">
        <v>123</v>
      </c>
      <c r="I1457">
        <v>220</v>
      </c>
      <c r="J1457">
        <v>225</v>
      </c>
      <c r="M1457" s="9">
        <f>(Table_3[[#This Row],[Värde]]-Table_3[[#This Row],[Total]])</f>
        <v>0.15332428495470016</v>
      </c>
      <c r="N1457">
        <f>Table_3[[#This Row],[Värde]]*100</f>
        <v>40.001627450603827</v>
      </c>
      <c r="O1457" t="str">
        <f>FIXED(Table_3[[#This Row],[Värde_num]],0)</f>
        <v>40</v>
      </c>
      <c r="P1457" t="str">
        <f>Table_3[[#This Row],[Undergrupp]]&amp;" ("&amp;Table_3[[#This Row],[Varde_heltal]]&amp;"%)"</f>
        <v>Partisympati: M+L+KD (40%)</v>
      </c>
    </row>
    <row r="1458" spans="1:16" x14ac:dyDescent="0.2">
      <c r="A1458" t="s">
        <v>0</v>
      </c>
      <c r="B1458" t="s">
        <v>103</v>
      </c>
      <c r="C1458" t="s">
        <v>84</v>
      </c>
      <c r="D1458" t="s">
        <v>15</v>
      </c>
      <c r="E1458" t="s">
        <v>77</v>
      </c>
      <c r="F1458" s="8">
        <v>0.20435414780880234</v>
      </c>
      <c r="G1458" s="8">
        <v>0.24669198955133811</v>
      </c>
      <c r="H1458" t="s">
        <v>124</v>
      </c>
      <c r="I1458">
        <v>518</v>
      </c>
      <c r="J1458">
        <v>441</v>
      </c>
      <c r="M1458" s="9">
        <f>(Table_3[[#This Row],[Värde]]-Table_3[[#This Row],[Total]])</f>
        <v>-4.233784174253577E-2</v>
      </c>
      <c r="N1458">
        <f>Table_3[[#This Row],[Värde]]*100</f>
        <v>20.435414780880233</v>
      </c>
      <c r="O1458" t="str">
        <f>FIXED(Table_3[[#This Row],[Värde_num]],0)</f>
        <v>20</v>
      </c>
      <c r="P1458" t="str">
        <f>Table_3[[#This Row],[Undergrupp]]&amp;" ("&amp;Table_3[[#This Row],[Varde_heltal]]&amp;"%)"</f>
        <v>Partisympati: S+V+MP+C (20%)</v>
      </c>
    </row>
    <row r="1459" spans="1:16" x14ac:dyDescent="0.2">
      <c r="A1459" t="s">
        <v>0</v>
      </c>
      <c r="B1459" t="s">
        <v>103</v>
      </c>
      <c r="C1459" t="s">
        <v>85</v>
      </c>
      <c r="D1459" t="s">
        <v>1</v>
      </c>
      <c r="E1459" t="s">
        <v>17</v>
      </c>
      <c r="F1459" s="8">
        <v>0.23404568129912259</v>
      </c>
      <c r="G1459" s="8">
        <v>0.20034323888474792</v>
      </c>
      <c r="H1459" t="s">
        <v>123</v>
      </c>
      <c r="I1459">
        <v>503</v>
      </c>
      <c r="J1459">
        <v>512</v>
      </c>
      <c r="M1459" s="9">
        <f>(Table_3[[#This Row],[Värde]]-Table_3[[#This Row],[Total]])</f>
        <v>3.3702442414374673E-2</v>
      </c>
      <c r="N1459">
        <f>Table_3[[#This Row],[Värde]]*100</f>
        <v>23.40456812991226</v>
      </c>
      <c r="O1459" t="str">
        <f>FIXED(Table_3[[#This Row],[Värde_num]],0)</f>
        <v>23</v>
      </c>
      <c r="P1459" t="str">
        <f>Table_3[[#This Row],[Undergrupp]]&amp;" ("&amp;Table_3[[#This Row],[Varde_heltal]]&amp;"%)"</f>
        <v>Kön: Man (23%)</v>
      </c>
    </row>
    <row r="1460" spans="1:16" x14ac:dyDescent="0.2">
      <c r="A1460" t="s">
        <v>0</v>
      </c>
      <c r="B1460" t="s">
        <v>103</v>
      </c>
      <c r="C1460" t="s">
        <v>85</v>
      </c>
      <c r="D1460" t="s">
        <v>1</v>
      </c>
      <c r="E1460" t="s">
        <v>18</v>
      </c>
      <c r="F1460" s="8">
        <v>0.16606302074107415</v>
      </c>
      <c r="G1460" s="8">
        <v>0.20034323888474792</v>
      </c>
      <c r="H1460" t="s">
        <v>124</v>
      </c>
      <c r="I1460">
        <v>512</v>
      </c>
      <c r="J1460">
        <v>503</v>
      </c>
      <c r="M1460" s="9">
        <f>(Table_3[[#This Row],[Värde]]-Table_3[[#This Row],[Total]])</f>
        <v>-3.4280218143673769E-2</v>
      </c>
      <c r="N1460">
        <f>Table_3[[#This Row],[Värde]]*100</f>
        <v>16.606302074107415</v>
      </c>
      <c r="O1460" t="str">
        <f>FIXED(Table_3[[#This Row],[Värde_num]],0)</f>
        <v>17</v>
      </c>
      <c r="P1460" t="str">
        <f>Table_3[[#This Row],[Undergrupp]]&amp;" ("&amp;Table_3[[#This Row],[Varde_heltal]]&amp;"%)"</f>
        <v>Kön: Kvinna (17%)</v>
      </c>
    </row>
    <row r="1461" spans="1:16" x14ac:dyDescent="0.2">
      <c r="A1461" t="s">
        <v>0</v>
      </c>
      <c r="B1461" t="s">
        <v>103</v>
      </c>
      <c r="C1461" t="s">
        <v>85</v>
      </c>
      <c r="D1461" t="s">
        <v>2</v>
      </c>
      <c r="E1461" t="s">
        <v>20</v>
      </c>
      <c r="F1461" s="8">
        <v>0.28429278322191631</v>
      </c>
      <c r="G1461" s="8">
        <v>0.20034323888474792</v>
      </c>
      <c r="H1461" t="s">
        <v>123</v>
      </c>
      <c r="I1461">
        <v>210</v>
      </c>
      <c r="J1461">
        <v>254</v>
      </c>
      <c r="M1461" s="9">
        <f>(Table_3[[#This Row],[Värde]]-Table_3[[#This Row],[Total]])</f>
        <v>8.3949544337168391E-2</v>
      </c>
      <c r="N1461">
        <f>Table_3[[#This Row],[Värde]]*100</f>
        <v>28.429278322191632</v>
      </c>
      <c r="O1461" t="str">
        <f>FIXED(Table_3[[#This Row],[Värde_num]],0)</f>
        <v>28</v>
      </c>
      <c r="P1461" t="str">
        <f>Table_3[[#This Row],[Undergrupp]]&amp;" ("&amp;Table_3[[#This Row],[Varde_heltal]]&amp;"%)"</f>
        <v>Ålder: 35-49 år (28%)</v>
      </c>
    </row>
    <row r="1462" spans="1:16" x14ac:dyDescent="0.2">
      <c r="A1462" t="s">
        <v>0</v>
      </c>
      <c r="B1462" t="s">
        <v>103</v>
      </c>
      <c r="C1462" t="s">
        <v>85</v>
      </c>
      <c r="D1462" t="s">
        <v>2</v>
      </c>
      <c r="E1462" t="s">
        <v>22</v>
      </c>
      <c r="F1462" s="8">
        <v>0.13767427936434357</v>
      </c>
      <c r="G1462" s="8">
        <v>0.20034323888474792</v>
      </c>
      <c r="H1462" t="s">
        <v>124</v>
      </c>
      <c r="I1462">
        <v>357</v>
      </c>
      <c r="J1462">
        <v>239</v>
      </c>
      <c r="M1462" s="9">
        <f>(Table_3[[#This Row],[Värde]]-Table_3[[#This Row],[Total]])</f>
        <v>-6.2668959520404355E-2</v>
      </c>
      <c r="N1462">
        <f>Table_3[[#This Row],[Värde]]*100</f>
        <v>13.767427936434357</v>
      </c>
      <c r="O1462" t="str">
        <f>FIXED(Table_3[[#This Row],[Värde_num]],0)</f>
        <v>14</v>
      </c>
      <c r="P1462" t="str">
        <f>Table_3[[#This Row],[Undergrupp]]&amp;" ("&amp;Table_3[[#This Row],[Varde_heltal]]&amp;"%)"</f>
        <v>Ålder: 65-84 år (14%)</v>
      </c>
    </row>
    <row r="1463" spans="1:16" x14ac:dyDescent="0.2">
      <c r="A1463" t="s">
        <v>0</v>
      </c>
      <c r="B1463" t="s">
        <v>103</v>
      </c>
      <c r="C1463" t="s">
        <v>85</v>
      </c>
      <c r="D1463" t="s">
        <v>3</v>
      </c>
      <c r="E1463" t="s">
        <v>24</v>
      </c>
      <c r="F1463" s="8">
        <v>0.3122060058050467</v>
      </c>
      <c r="G1463" s="8">
        <v>0.20034323888474792</v>
      </c>
      <c r="H1463" t="s">
        <v>123</v>
      </c>
      <c r="I1463">
        <v>108</v>
      </c>
      <c r="J1463">
        <v>130</v>
      </c>
      <c r="M1463" s="9">
        <f>(Table_3[[#This Row],[Värde]]-Table_3[[#This Row],[Total]])</f>
        <v>0.11186276692029878</v>
      </c>
      <c r="N1463">
        <f>Table_3[[#This Row],[Värde]]*100</f>
        <v>31.220600580504669</v>
      </c>
      <c r="O1463" t="str">
        <f>FIXED(Table_3[[#This Row],[Värde_num]],0)</f>
        <v>31</v>
      </c>
      <c r="P1463" t="str">
        <f>Table_3[[#This Row],[Undergrupp]]&amp;" ("&amp;Table_3[[#This Row],[Varde_heltal]]&amp;"%)"</f>
        <v>Man: 35-49 år (31%)</v>
      </c>
    </row>
    <row r="1464" spans="1:16" x14ac:dyDescent="0.2">
      <c r="A1464" t="s">
        <v>0</v>
      </c>
      <c r="B1464" t="s">
        <v>103</v>
      </c>
      <c r="C1464" t="s">
        <v>85</v>
      </c>
      <c r="D1464" t="s">
        <v>3</v>
      </c>
      <c r="E1464" t="s">
        <v>26</v>
      </c>
      <c r="F1464" s="8">
        <v>0.12023805906459797</v>
      </c>
      <c r="G1464" s="8">
        <v>0.20034323888474792</v>
      </c>
      <c r="H1464" t="s">
        <v>124</v>
      </c>
      <c r="I1464">
        <v>175</v>
      </c>
      <c r="J1464">
        <v>115</v>
      </c>
      <c r="M1464" s="9">
        <f>(Table_3[[#This Row],[Värde]]-Table_3[[#This Row],[Total]])</f>
        <v>-8.0105179820149947E-2</v>
      </c>
      <c r="N1464">
        <f>Table_3[[#This Row],[Värde]]*100</f>
        <v>12.023805906459797</v>
      </c>
      <c r="O1464" t="str">
        <f>FIXED(Table_3[[#This Row],[Värde_num]],0)</f>
        <v>12</v>
      </c>
      <c r="P1464" t="str">
        <f>Table_3[[#This Row],[Undergrupp]]&amp;" ("&amp;Table_3[[#This Row],[Varde_heltal]]&amp;"%)"</f>
        <v>Man: 65-84 år (12%)</v>
      </c>
    </row>
    <row r="1465" spans="1:16" x14ac:dyDescent="0.2">
      <c r="A1465" t="s">
        <v>0</v>
      </c>
      <c r="B1465" t="s">
        <v>103</v>
      </c>
      <c r="C1465" t="s">
        <v>85</v>
      </c>
      <c r="D1465" t="s">
        <v>4</v>
      </c>
      <c r="E1465" t="s">
        <v>27</v>
      </c>
      <c r="F1465" s="8">
        <v>7.7650199492328667E-2</v>
      </c>
      <c r="G1465" s="8">
        <v>0.20034323888474792</v>
      </c>
      <c r="H1465" t="s">
        <v>124</v>
      </c>
      <c r="I1465">
        <v>81</v>
      </c>
      <c r="J1465">
        <v>135</v>
      </c>
      <c r="M1465" s="9">
        <f>(Table_3[[#This Row],[Värde]]-Table_3[[#This Row],[Total]])</f>
        <v>-0.12269303939241925</v>
      </c>
      <c r="N1465">
        <f>Table_3[[#This Row],[Värde]]*100</f>
        <v>7.7650199492328671</v>
      </c>
      <c r="O1465" t="str">
        <f>FIXED(Table_3[[#This Row],[Värde_num]],0)</f>
        <v>8</v>
      </c>
      <c r="P1465" t="str">
        <f>Table_3[[#This Row],[Undergrupp]]&amp;" ("&amp;Table_3[[#This Row],[Varde_heltal]]&amp;"%)"</f>
        <v>Kvinna: 18-34 år (8%)</v>
      </c>
    </row>
    <row r="1466" spans="1:16" x14ac:dyDescent="0.2">
      <c r="A1466" t="s">
        <v>0</v>
      </c>
      <c r="B1466" t="s">
        <v>103</v>
      </c>
      <c r="C1466" t="s">
        <v>85</v>
      </c>
      <c r="D1466" t="s">
        <v>6</v>
      </c>
      <c r="E1466" t="s">
        <v>36</v>
      </c>
      <c r="F1466" s="8">
        <v>0.33786193392253439</v>
      </c>
      <c r="G1466" s="8">
        <v>0.20034323888474792</v>
      </c>
      <c r="H1466" t="s">
        <v>123</v>
      </c>
      <c r="I1466">
        <v>75</v>
      </c>
      <c r="J1466">
        <v>72</v>
      </c>
      <c r="M1466" s="9">
        <f>(Table_3[[#This Row],[Värde]]-Table_3[[#This Row],[Total]])</f>
        <v>0.13751869503778646</v>
      </c>
      <c r="N1466">
        <f>Table_3[[#This Row],[Värde]]*100</f>
        <v>33.786193392253438</v>
      </c>
      <c r="O1466" t="str">
        <f>FIXED(Table_3[[#This Row],[Värde_num]],0)</f>
        <v>34</v>
      </c>
      <c r="P1466" t="str">
        <f>Table_3[[#This Row],[Undergrupp]]&amp;" ("&amp;Table_3[[#This Row],[Varde_heltal]]&amp;"%)"</f>
        <v>Sysselsättning: Egen företagare (34%)</v>
      </c>
    </row>
    <row r="1467" spans="1:16" x14ac:dyDescent="0.2">
      <c r="A1467" t="s">
        <v>0</v>
      </c>
      <c r="B1467" t="s">
        <v>103</v>
      </c>
      <c r="C1467" t="s">
        <v>85</v>
      </c>
      <c r="D1467" t="s">
        <v>6</v>
      </c>
      <c r="E1467" t="s">
        <v>37</v>
      </c>
      <c r="F1467" s="8">
        <v>0.12558478529679834</v>
      </c>
      <c r="G1467" s="8">
        <v>0.20034323888474792</v>
      </c>
      <c r="H1467" t="s">
        <v>124</v>
      </c>
      <c r="I1467">
        <v>328</v>
      </c>
      <c r="J1467">
        <v>224</v>
      </c>
      <c r="M1467" s="9">
        <f>(Table_3[[#This Row],[Värde]]-Table_3[[#This Row],[Total]])</f>
        <v>-7.475845358794958E-2</v>
      </c>
      <c r="N1467">
        <f>Table_3[[#This Row],[Värde]]*100</f>
        <v>12.558478529679833</v>
      </c>
      <c r="O1467" t="str">
        <f>FIXED(Table_3[[#This Row],[Värde_num]],0)</f>
        <v>13</v>
      </c>
      <c r="P1467" t="str">
        <f>Table_3[[#This Row],[Undergrupp]]&amp;" ("&amp;Table_3[[#This Row],[Varde_heltal]]&amp;"%)"</f>
        <v>Sysselsättning: Pensionär (13%)</v>
      </c>
    </row>
    <row r="1468" spans="1:16" x14ac:dyDescent="0.2">
      <c r="A1468" t="s">
        <v>0</v>
      </c>
      <c r="B1468" t="s">
        <v>103</v>
      </c>
      <c r="C1468" t="s">
        <v>85</v>
      </c>
      <c r="D1468" t="s">
        <v>7</v>
      </c>
      <c r="E1468" t="s">
        <v>42</v>
      </c>
      <c r="F1468" s="8">
        <v>0.23081092998759548</v>
      </c>
      <c r="G1468" s="8">
        <v>0.20034323888474792</v>
      </c>
      <c r="H1468" t="s">
        <v>123</v>
      </c>
      <c r="I1468">
        <v>501</v>
      </c>
      <c r="J1468">
        <v>439</v>
      </c>
      <c r="M1468" s="9">
        <f>(Table_3[[#This Row],[Värde]]-Table_3[[#This Row],[Total]])</f>
        <v>3.0467691102847555E-2</v>
      </c>
      <c r="N1468">
        <f>Table_3[[#This Row],[Värde]]*100</f>
        <v>23.081092998759548</v>
      </c>
      <c r="O1468" t="str">
        <f>FIXED(Table_3[[#This Row],[Värde_num]],0)</f>
        <v>23</v>
      </c>
      <c r="P1468" t="str">
        <f>Table_3[[#This Row],[Undergrupp]]&amp;" ("&amp;Table_3[[#This Row],[Varde_heltal]]&amp;"%)"</f>
        <v>Boende: Villa/radhus (23%)</v>
      </c>
    </row>
    <row r="1469" spans="1:16" x14ac:dyDescent="0.2">
      <c r="A1469" t="s">
        <v>0</v>
      </c>
      <c r="B1469" t="s">
        <v>103</v>
      </c>
      <c r="C1469" t="s">
        <v>85</v>
      </c>
      <c r="D1469" t="s">
        <v>9</v>
      </c>
      <c r="E1469" t="s">
        <v>46</v>
      </c>
      <c r="F1469" s="8">
        <v>0.28693838600692884</v>
      </c>
      <c r="G1469" s="8">
        <v>0.20034323888474792</v>
      </c>
      <c r="H1469" t="s">
        <v>123</v>
      </c>
      <c r="I1469">
        <v>155</v>
      </c>
      <c r="J1469">
        <v>180</v>
      </c>
      <c r="M1469" s="9">
        <f>(Table_3[[#This Row],[Värde]]-Table_3[[#This Row],[Total]])</f>
        <v>8.6595147122180915E-2</v>
      </c>
      <c r="N1469">
        <f>Table_3[[#This Row],[Värde]]*100</f>
        <v>28.693838600692885</v>
      </c>
      <c r="O1469" t="str">
        <f>FIXED(Table_3[[#This Row],[Värde_num]],0)</f>
        <v>29</v>
      </c>
      <c r="P1469" t="str">
        <f>Table_3[[#This Row],[Undergrupp]]&amp;" ("&amp;Table_3[[#This Row],[Varde_heltal]]&amp;"%)"</f>
        <v>Fackligt medlemskap: Nej (29%)</v>
      </c>
    </row>
    <row r="1470" spans="1:16" x14ac:dyDescent="0.2">
      <c r="A1470" t="s">
        <v>0</v>
      </c>
      <c r="B1470" t="s">
        <v>103</v>
      </c>
      <c r="C1470" t="s">
        <v>85</v>
      </c>
      <c r="D1470" t="s">
        <v>14</v>
      </c>
      <c r="E1470" t="s">
        <v>65</v>
      </c>
      <c r="F1470" s="8">
        <v>0.27335069539844364</v>
      </c>
      <c r="G1470" s="8">
        <v>0.20034323888474792</v>
      </c>
      <c r="H1470" t="s">
        <v>123</v>
      </c>
      <c r="I1470">
        <v>204</v>
      </c>
      <c r="J1470">
        <v>203</v>
      </c>
      <c r="M1470" s="9">
        <f>(Table_3[[#This Row],[Värde]]-Table_3[[#This Row],[Total]])</f>
        <v>7.3007456513695723E-2</v>
      </c>
      <c r="N1470">
        <f>Table_3[[#This Row],[Värde]]*100</f>
        <v>27.335069539844365</v>
      </c>
      <c r="O1470" t="str">
        <f>FIXED(Table_3[[#This Row],[Värde_num]],0)</f>
        <v>27</v>
      </c>
      <c r="P1470" t="str">
        <f>Table_3[[#This Row],[Undergrupp]]&amp;" ("&amp;Table_3[[#This Row],[Varde_heltal]]&amp;"%)"</f>
        <v>Boende i: Västra (27%)</v>
      </c>
    </row>
    <row r="1471" spans="1:16" x14ac:dyDescent="0.2">
      <c r="A1471" t="s">
        <v>0</v>
      </c>
      <c r="B1471" t="s">
        <v>103</v>
      </c>
      <c r="C1471" t="s">
        <v>85</v>
      </c>
      <c r="D1471" t="s">
        <v>15</v>
      </c>
      <c r="E1471" t="s">
        <v>71</v>
      </c>
      <c r="F1471" s="8">
        <v>0.15121944018178976</v>
      </c>
      <c r="G1471" s="8">
        <v>0.20034323888474792</v>
      </c>
      <c r="H1471" t="s">
        <v>124</v>
      </c>
      <c r="I1471">
        <v>299</v>
      </c>
      <c r="J1471">
        <v>273</v>
      </c>
      <c r="M1471" s="9">
        <f>(Table_3[[#This Row],[Värde]]-Table_3[[#This Row],[Total]])</f>
        <v>-4.912379870295816E-2</v>
      </c>
      <c r="N1471">
        <f>Table_3[[#This Row],[Värde]]*100</f>
        <v>15.121944018178976</v>
      </c>
      <c r="O1471" t="str">
        <f>FIXED(Table_3[[#This Row],[Värde_num]],0)</f>
        <v>15</v>
      </c>
      <c r="P1471" t="str">
        <f>Table_3[[#This Row],[Undergrupp]]&amp;" ("&amp;Table_3[[#This Row],[Varde_heltal]]&amp;"%)"</f>
        <v>Partisympati: S (15%)</v>
      </c>
    </row>
    <row r="1472" spans="1:16" x14ac:dyDescent="0.2">
      <c r="A1472" t="s">
        <v>0</v>
      </c>
      <c r="B1472" t="s">
        <v>103</v>
      </c>
      <c r="C1472" t="s">
        <v>85</v>
      </c>
      <c r="D1472" t="s">
        <v>15</v>
      </c>
      <c r="E1472" t="s">
        <v>72</v>
      </c>
      <c r="F1472" s="8">
        <v>9.7239890951652669E-2</v>
      </c>
      <c r="G1472" s="8">
        <v>0.20034323888474792</v>
      </c>
      <c r="H1472" t="s">
        <v>124</v>
      </c>
      <c r="I1472">
        <v>79</v>
      </c>
      <c r="J1472">
        <v>63</v>
      </c>
      <c r="M1472" s="9">
        <f>(Table_3[[#This Row],[Värde]]-Table_3[[#This Row],[Total]])</f>
        <v>-0.10310334793309525</v>
      </c>
      <c r="N1472">
        <f>Table_3[[#This Row],[Värde]]*100</f>
        <v>9.7239890951652672</v>
      </c>
      <c r="O1472" t="str">
        <f>FIXED(Table_3[[#This Row],[Värde_num]],0)</f>
        <v>10</v>
      </c>
      <c r="P1472" t="str">
        <f>Table_3[[#This Row],[Undergrupp]]&amp;" ("&amp;Table_3[[#This Row],[Varde_heltal]]&amp;"%)"</f>
        <v>Partisympati: V (10%)</v>
      </c>
    </row>
    <row r="1473" spans="1:16" x14ac:dyDescent="0.2">
      <c r="A1473" t="s">
        <v>0</v>
      </c>
      <c r="B1473" t="s">
        <v>103</v>
      </c>
      <c r="C1473" t="s">
        <v>85</v>
      </c>
      <c r="D1473" t="s">
        <v>15</v>
      </c>
      <c r="E1473" t="s">
        <v>74</v>
      </c>
      <c r="F1473" s="8">
        <v>0.37975974876238794</v>
      </c>
      <c r="G1473" s="8">
        <v>0.20034323888474792</v>
      </c>
      <c r="H1473" t="s">
        <v>123</v>
      </c>
      <c r="I1473">
        <v>152</v>
      </c>
      <c r="J1473">
        <v>192</v>
      </c>
      <c r="M1473" s="9">
        <f>(Table_3[[#This Row],[Värde]]-Table_3[[#This Row],[Total]])</f>
        <v>0.17941650987764002</v>
      </c>
      <c r="N1473">
        <f>Table_3[[#This Row],[Värde]]*100</f>
        <v>37.975974876238794</v>
      </c>
      <c r="O1473" t="str">
        <f>FIXED(Table_3[[#This Row],[Värde_num]],0)</f>
        <v>38</v>
      </c>
      <c r="P1473" t="str">
        <f>Table_3[[#This Row],[Undergrupp]]&amp;" ("&amp;Table_3[[#This Row],[Varde_heltal]]&amp;"%)"</f>
        <v>Partisympati: SD (38%)</v>
      </c>
    </row>
    <row r="1474" spans="1:16" x14ac:dyDescent="0.2">
      <c r="A1474" t="s">
        <v>0</v>
      </c>
      <c r="B1474" t="s">
        <v>103</v>
      </c>
      <c r="C1474" t="s">
        <v>85</v>
      </c>
      <c r="D1474" t="s">
        <v>15</v>
      </c>
      <c r="E1474" t="s">
        <v>77</v>
      </c>
      <c r="F1474" s="8">
        <v>0.14465309070747104</v>
      </c>
      <c r="G1474" s="8">
        <v>0.20034323888474792</v>
      </c>
      <c r="H1474" t="s">
        <v>124</v>
      </c>
      <c r="I1474">
        <v>518</v>
      </c>
      <c r="J1474">
        <v>441</v>
      </c>
      <c r="M1474" s="9">
        <f>(Table_3[[#This Row],[Värde]]-Table_3[[#This Row],[Total]])</f>
        <v>-5.5690148177276882E-2</v>
      </c>
      <c r="N1474">
        <f>Table_3[[#This Row],[Värde]]*100</f>
        <v>14.465309070747104</v>
      </c>
      <c r="O1474" t="str">
        <f>FIXED(Table_3[[#This Row],[Värde_num]],0)</f>
        <v>14</v>
      </c>
      <c r="P1474" t="str">
        <f>Table_3[[#This Row],[Undergrupp]]&amp;" ("&amp;Table_3[[#This Row],[Varde_heltal]]&amp;"%)"</f>
        <v>Partisympati: S+V+MP+C (14%)</v>
      </c>
    </row>
    <row r="1475" spans="1:16" x14ac:dyDescent="0.2">
      <c r="A1475" t="s">
        <v>0</v>
      </c>
      <c r="B1475" t="s">
        <v>103</v>
      </c>
      <c r="C1475" t="s">
        <v>85</v>
      </c>
      <c r="D1475" t="s">
        <v>15</v>
      </c>
      <c r="E1475" t="s">
        <v>78</v>
      </c>
      <c r="F1475" s="8">
        <v>0.1099981125599284</v>
      </c>
      <c r="G1475" s="8">
        <v>0.20034323888474792</v>
      </c>
      <c r="H1475" t="s">
        <v>124</v>
      </c>
      <c r="I1475">
        <v>84</v>
      </c>
      <c r="J1475">
        <v>102</v>
      </c>
      <c r="M1475" s="9">
        <f>(Table_3[[#This Row],[Värde]]-Table_3[[#This Row],[Total]])</f>
        <v>-9.0345126324819516E-2</v>
      </c>
      <c r="N1475">
        <f>Table_3[[#This Row],[Värde]]*100</f>
        <v>10.99981125599284</v>
      </c>
      <c r="O1475" t="str">
        <f>FIXED(Table_3[[#This Row],[Värde_num]],0)</f>
        <v>11</v>
      </c>
      <c r="P1475" t="str">
        <f>Table_3[[#This Row],[Undergrupp]]&amp;" ("&amp;Table_3[[#This Row],[Varde_heltal]]&amp;"%)"</f>
        <v>Partisympati: Osäkra (11%)</v>
      </c>
    </row>
    <row r="1476" spans="1:16" x14ac:dyDescent="0.2">
      <c r="A1476" t="s">
        <v>0</v>
      </c>
      <c r="B1476" t="s">
        <v>103</v>
      </c>
      <c r="C1476" t="s">
        <v>86</v>
      </c>
      <c r="D1476" t="s">
        <v>2</v>
      </c>
      <c r="E1476" t="s">
        <v>19</v>
      </c>
      <c r="F1476" s="8">
        <v>0.19393441365224745</v>
      </c>
      <c r="G1476" s="8">
        <v>0.13527843903987644</v>
      </c>
      <c r="H1476" t="s">
        <v>123</v>
      </c>
      <c r="I1476">
        <v>143</v>
      </c>
      <c r="J1476">
        <v>280</v>
      </c>
      <c r="M1476" s="9">
        <f>(Table_3[[#This Row],[Värde]]-Table_3[[#This Row],[Total]])</f>
        <v>5.8655974612371015E-2</v>
      </c>
      <c r="N1476">
        <f>Table_3[[#This Row],[Värde]]*100</f>
        <v>19.393441365224746</v>
      </c>
      <c r="O1476" t="str">
        <f>FIXED(Table_3[[#This Row],[Värde_num]],0)</f>
        <v>19</v>
      </c>
      <c r="P1476" t="str">
        <f>Table_3[[#This Row],[Undergrupp]]&amp;" ("&amp;Table_3[[#This Row],[Varde_heltal]]&amp;"%)"</f>
        <v>Ålder: 18-34 år (19%)</v>
      </c>
    </row>
    <row r="1477" spans="1:16" x14ac:dyDescent="0.2">
      <c r="A1477" t="s">
        <v>0</v>
      </c>
      <c r="B1477" t="s">
        <v>103</v>
      </c>
      <c r="C1477" t="s">
        <v>86</v>
      </c>
      <c r="D1477" t="s">
        <v>2</v>
      </c>
      <c r="E1477" t="s">
        <v>21</v>
      </c>
      <c r="F1477" s="8">
        <v>8.3325269466824295E-2</v>
      </c>
      <c r="G1477" s="8">
        <v>0.13527843903987644</v>
      </c>
      <c r="H1477" t="s">
        <v>124</v>
      </c>
      <c r="I1477">
        <v>305</v>
      </c>
      <c r="J1477">
        <v>243</v>
      </c>
      <c r="M1477" s="9">
        <f>(Table_3[[#This Row],[Värde]]-Table_3[[#This Row],[Total]])</f>
        <v>-5.1953169573052141E-2</v>
      </c>
      <c r="N1477">
        <f>Table_3[[#This Row],[Värde]]*100</f>
        <v>8.3325269466824299</v>
      </c>
      <c r="O1477" t="str">
        <f>FIXED(Table_3[[#This Row],[Värde_num]],0)</f>
        <v>8</v>
      </c>
      <c r="P1477" t="str">
        <f>Table_3[[#This Row],[Undergrupp]]&amp;" ("&amp;Table_3[[#This Row],[Varde_heltal]]&amp;"%)"</f>
        <v>Ålder: 50-64 år (8%)</v>
      </c>
    </row>
    <row r="1478" spans="1:16" x14ac:dyDescent="0.2">
      <c r="A1478" t="s">
        <v>0</v>
      </c>
      <c r="B1478" t="s">
        <v>103</v>
      </c>
      <c r="C1478" t="s">
        <v>86</v>
      </c>
      <c r="D1478" t="s">
        <v>3</v>
      </c>
      <c r="E1478" t="s">
        <v>23</v>
      </c>
      <c r="F1478" s="8">
        <v>0.1899301500670495</v>
      </c>
      <c r="G1478" s="8">
        <v>0.13527843903987644</v>
      </c>
      <c r="H1478" t="s">
        <v>123</v>
      </c>
      <c r="I1478">
        <v>62</v>
      </c>
      <c r="J1478">
        <v>144</v>
      </c>
      <c r="M1478" s="9">
        <f>(Table_3[[#This Row],[Värde]]-Table_3[[#This Row],[Total]])</f>
        <v>5.4651711027173061E-2</v>
      </c>
      <c r="N1478">
        <f>Table_3[[#This Row],[Värde]]*100</f>
        <v>18.993015006704951</v>
      </c>
      <c r="O1478" t="str">
        <f>FIXED(Table_3[[#This Row],[Värde_num]],0)</f>
        <v>19</v>
      </c>
      <c r="P1478" t="str">
        <f>Table_3[[#This Row],[Undergrupp]]&amp;" ("&amp;Table_3[[#This Row],[Varde_heltal]]&amp;"%)"</f>
        <v>Man: 18-34 år (19%)</v>
      </c>
    </row>
    <row r="1479" spans="1:16" x14ac:dyDescent="0.2">
      <c r="A1479" t="s">
        <v>0</v>
      </c>
      <c r="B1479" t="s">
        <v>103</v>
      </c>
      <c r="C1479" t="s">
        <v>86</v>
      </c>
      <c r="D1479" t="s">
        <v>4</v>
      </c>
      <c r="E1479" t="s">
        <v>27</v>
      </c>
      <c r="F1479" s="8">
        <v>0.19820521818246853</v>
      </c>
      <c r="G1479" s="8">
        <v>0.13527843903987644</v>
      </c>
      <c r="H1479" t="s">
        <v>123</v>
      </c>
      <c r="I1479">
        <v>81</v>
      </c>
      <c r="J1479">
        <v>135</v>
      </c>
      <c r="M1479" s="9">
        <f>(Table_3[[#This Row],[Värde]]-Table_3[[#This Row],[Total]])</f>
        <v>6.2926779142592093E-2</v>
      </c>
      <c r="N1479">
        <f>Table_3[[#This Row],[Värde]]*100</f>
        <v>19.820521818246853</v>
      </c>
      <c r="O1479" t="str">
        <f>FIXED(Table_3[[#This Row],[Värde_num]],0)</f>
        <v>20</v>
      </c>
      <c r="P1479" t="str">
        <f>Table_3[[#This Row],[Undergrupp]]&amp;" ("&amp;Table_3[[#This Row],[Varde_heltal]]&amp;"%)"</f>
        <v>Kvinna: 18-34 år (20%)</v>
      </c>
    </row>
    <row r="1480" spans="1:16" x14ac:dyDescent="0.2">
      <c r="A1480" t="s">
        <v>0</v>
      </c>
      <c r="B1480" t="s">
        <v>103</v>
      </c>
      <c r="C1480" t="s">
        <v>86</v>
      </c>
      <c r="D1480" t="s">
        <v>5</v>
      </c>
      <c r="E1480" t="s">
        <v>31</v>
      </c>
      <c r="F1480" s="8">
        <v>0.159071649351084</v>
      </c>
      <c r="G1480" s="8">
        <v>0.13527843903987644</v>
      </c>
      <c r="H1480" t="s">
        <v>123</v>
      </c>
      <c r="I1480">
        <v>442</v>
      </c>
      <c r="J1480">
        <v>602</v>
      </c>
      <c r="M1480" s="9">
        <f>(Table_3[[#This Row],[Värde]]-Table_3[[#This Row],[Total]])</f>
        <v>2.3793210311207569E-2</v>
      </c>
      <c r="N1480">
        <f>Table_3[[#This Row],[Värde]]*100</f>
        <v>15.907164935108401</v>
      </c>
      <c r="O1480" t="str">
        <f>FIXED(Table_3[[#This Row],[Värde_num]],0)</f>
        <v>16</v>
      </c>
      <c r="P1480" t="str">
        <f>Table_3[[#This Row],[Undergrupp]]&amp;" ("&amp;Table_3[[#This Row],[Varde_heltal]]&amp;"%)"</f>
        <v>Utbildning: Gymnasium eller lägre (16%)</v>
      </c>
    </row>
    <row r="1481" spans="1:16" x14ac:dyDescent="0.2">
      <c r="A1481" t="s">
        <v>0</v>
      </c>
      <c r="B1481" t="s">
        <v>103</v>
      </c>
      <c r="C1481" t="s">
        <v>86</v>
      </c>
      <c r="D1481" t="s">
        <v>5</v>
      </c>
      <c r="E1481" t="s">
        <v>32</v>
      </c>
      <c r="F1481" s="8">
        <v>0.10056951264604537</v>
      </c>
      <c r="G1481" s="8">
        <v>0.13527843903987644</v>
      </c>
      <c r="H1481" t="s">
        <v>124</v>
      </c>
      <c r="I1481">
        <v>573</v>
      </c>
      <c r="J1481">
        <v>413</v>
      </c>
      <c r="M1481" s="9">
        <f>(Table_3[[#This Row],[Värde]]-Table_3[[#This Row],[Total]])</f>
        <v>-3.4708926393831066E-2</v>
      </c>
      <c r="N1481">
        <f>Table_3[[#This Row],[Värde]]*100</f>
        <v>10.056951264604537</v>
      </c>
      <c r="O1481" t="str">
        <f>FIXED(Table_3[[#This Row],[Värde_num]],0)</f>
        <v>10</v>
      </c>
      <c r="P1481" t="str">
        <f>Table_3[[#This Row],[Undergrupp]]&amp;" ("&amp;Table_3[[#This Row],[Varde_heltal]]&amp;"%)"</f>
        <v>Utbildning: Universitet/högskola (10%)</v>
      </c>
    </row>
    <row r="1482" spans="1:16" x14ac:dyDescent="0.2">
      <c r="A1482" t="s">
        <v>0</v>
      </c>
      <c r="B1482" t="s">
        <v>103</v>
      </c>
      <c r="C1482" t="s">
        <v>86</v>
      </c>
      <c r="D1482" t="s">
        <v>6</v>
      </c>
      <c r="E1482" t="s">
        <v>36</v>
      </c>
      <c r="F1482" s="8">
        <v>5.2727853960860278E-2</v>
      </c>
      <c r="G1482" s="8">
        <v>0.13527843903987644</v>
      </c>
      <c r="H1482" t="s">
        <v>124</v>
      </c>
      <c r="I1482">
        <v>75</v>
      </c>
      <c r="J1482">
        <v>72</v>
      </c>
      <c r="M1482" s="9">
        <f>(Table_3[[#This Row],[Värde]]-Table_3[[#This Row],[Total]])</f>
        <v>-8.2550585079016164E-2</v>
      </c>
      <c r="N1482">
        <f>Table_3[[#This Row],[Värde]]*100</f>
        <v>5.2727853960860278</v>
      </c>
      <c r="O1482" t="str">
        <f>FIXED(Table_3[[#This Row],[Värde_num]],0)</f>
        <v>5</v>
      </c>
      <c r="P1482" t="str">
        <f>Table_3[[#This Row],[Undergrupp]]&amp;" ("&amp;Table_3[[#This Row],[Varde_heltal]]&amp;"%)"</f>
        <v>Sysselsättning: Egen företagare (5%)</v>
      </c>
    </row>
    <row r="1483" spans="1:16" x14ac:dyDescent="0.2">
      <c r="A1483" t="s">
        <v>0</v>
      </c>
      <c r="B1483" t="s">
        <v>103</v>
      </c>
      <c r="C1483" t="s">
        <v>86</v>
      </c>
      <c r="D1483" t="s">
        <v>6</v>
      </c>
      <c r="E1483" t="s">
        <v>38</v>
      </c>
      <c r="F1483" s="8">
        <v>0.33047173328229157</v>
      </c>
      <c r="G1483" s="8">
        <v>0.13527843903987644</v>
      </c>
      <c r="H1483" t="s">
        <v>123</v>
      </c>
      <c r="I1483">
        <v>34</v>
      </c>
      <c r="J1483">
        <v>53</v>
      </c>
      <c r="M1483" s="9">
        <f>(Table_3[[#This Row],[Värde]]-Table_3[[#This Row],[Total]])</f>
        <v>0.19519329424241513</v>
      </c>
      <c r="N1483">
        <f>Table_3[[#This Row],[Värde]]*100</f>
        <v>33.047173328229157</v>
      </c>
      <c r="O1483" t="str">
        <f>FIXED(Table_3[[#This Row],[Värde_num]],0)</f>
        <v>33</v>
      </c>
      <c r="P1483" t="str">
        <f>Table_3[[#This Row],[Undergrupp]]&amp;" ("&amp;Table_3[[#This Row],[Varde_heltal]]&amp;"%)"</f>
        <v>Sysselsättning: Arbetssökande (33%)</v>
      </c>
    </row>
    <row r="1484" spans="1:16" x14ac:dyDescent="0.2">
      <c r="A1484" t="s">
        <v>0</v>
      </c>
      <c r="B1484" t="s">
        <v>103</v>
      </c>
      <c r="C1484" t="s">
        <v>86</v>
      </c>
      <c r="D1484" t="s">
        <v>7</v>
      </c>
      <c r="E1484" t="s">
        <v>43</v>
      </c>
      <c r="F1484" s="8">
        <v>0.33231436157826266</v>
      </c>
      <c r="G1484" s="8">
        <v>0.13527843903987644</v>
      </c>
      <c r="H1484" t="s">
        <v>123</v>
      </c>
      <c r="I1484">
        <v>13</v>
      </c>
      <c r="J1484">
        <v>16</v>
      </c>
      <c r="M1484" s="9">
        <f>(Table_3[[#This Row],[Värde]]-Table_3[[#This Row],[Total]])</f>
        <v>0.19703592253838623</v>
      </c>
      <c r="N1484">
        <f>Table_3[[#This Row],[Värde]]*100</f>
        <v>33.231436157826266</v>
      </c>
      <c r="O1484" t="str">
        <f>FIXED(Table_3[[#This Row],[Värde_num]],0)</f>
        <v>33</v>
      </c>
      <c r="P1484" t="str">
        <f>Table_3[[#This Row],[Undergrupp]]&amp;" ("&amp;Table_3[[#This Row],[Varde_heltal]]&amp;"%)"</f>
        <v>Boende: Övrigt (inneboende m.fl.) (33%)</v>
      </c>
    </row>
    <row r="1485" spans="1:16" x14ac:dyDescent="0.2">
      <c r="A1485" t="s">
        <v>0</v>
      </c>
      <c r="B1485" t="s">
        <v>103</v>
      </c>
      <c r="C1485" t="s">
        <v>86</v>
      </c>
      <c r="D1485" t="s">
        <v>9</v>
      </c>
      <c r="E1485" t="s">
        <v>49</v>
      </c>
      <c r="F1485" s="8">
        <v>5.7859138988787827E-2</v>
      </c>
      <c r="G1485" s="8">
        <v>0.13527843903987644</v>
      </c>
      <c r="H1485" t="s">
        <v>124</v>
      </c>
      <c r="I1485">
        <v>97</v>
      </c>
      <c r="J1485">
        <v>75</v>
      </c>
      <c r="M1485" s="9">
        <f>(Table_3[[#This Row],[Värde]]-Table_3[[#This Row],[Total]])</f>
        <v>-7.7419300051088602E-2</v>
      </c>
      <c r="N1485">
        <f>Table_3[[#This Row],[Värde]]*100</f>
        <v>5.7859138988787828</v>
      </c>
      <c r="O1485" t="str">
        <f>FIXED(Table_3[[#This Row],[Värde_num]],0)</f>
        <v>6</v>
      </c>
      <c r="P1485" t="str">
        <f>Table_3[[#This Row],[Undergrupp]]&amp;" ("&amp;Table_3[[#This Row],[Varde_heltal]]&amp;"%)"</f>
        <v>Fackligt medlemskap: Saco (6%)</v>
      </c>
    </row>
    <row r="1486" spans="1:16" x14ac:dyDescent="0.2">
      <c r="A1486" t="s">
        <v>0</v>
      </c>
      <c r="B1486" t="s">
        <v>103</v>
      </c>
      <c r="C1486" t="s">
        <v>86</v>
      </c>
      <c r="D1486" t="s">
        <v>12</v>
      </c>
      <c r="E1486" t="s">
        <v>56</v>
      </c>
      <c r="F1486" s="8">
        <v>0.10693155167135532</v>
      </c>
      <c r="G1486" s="8">
        <v>0.13527843903987644</v>
      </c>
      <c r="H1486" t="s">
        <v>124</v>
      </c>
      <c r="I1486">
        <v>487</v>
      </c>
      <c r="J1486">
        <v>429</v>
      </c>
      <c r="M1486" s="9">
        <f>(Table_3[[#This Row],[Värde]]-Table_3[[#This Row],[Total]])</f>
        <v>-2.8346887368521118E-2</v>
      </c>
      <c r="N1486">
        <f>Table_3[[#This Row],[Värde]]*100</f>
        <v>10.693155167135531</v>
      </c>
      <c r="O1486" t="str">
        <f>FIXED(Table_3[[#This Row],[Värde_num]],0)</f>
        <v>11</v>
      </c>
      <c r="P1486" t="str">
        <f>Table_3[[#This Row],[Undergrupp]]&amp;" ("&amp;Table_3[[#This Row],[Varde_heltal]]&amp;"%)"</f>
        <v>Civilstånd: Gift/partnerskap (11%)</v>
      </c>
    </row>
    <row r="1487" spans="1:16" x14ac:dyDescent="0.2">
      <c r="A1487" t="s">
        <v>0</v>
      </c>
      <c r="B1487" t="s">
        <v>103</v>
      </c>
      <c r="C1487" t="s">
        <v>86</v>
      </c>
      <c r="D1487" t="s">
        <v>13</v>
      </c>
      <c r="E1487" t="s">
        <v>59</v>
      </c>
      <c r="F1487" s="8">
        <v>0.18747489940005596</v>
      </c>
      <c r="G1487" s="8">
        <v>0.13527843903987644</v>
      </c>
      <c r="H1487" t="s">
        <v>123</v>
      </c>
      <c r="I1487">
        <v>390</v>
      </c>
      <c r="J1487">
        <v>403</v>
      </c>
      <c r="M1487" s="9">
        <f>(Table_3[[#This Row],[Värde]]-Table_3[[#This Row],[Total]])</f>
        <v>5.2196460360179525E-2</v>
      </c>
      <c r="N1487">
        <f>Table_3[[#This Row],[Värde]]*100</f>
        <v>18.747489940005597</v>
      </c>
      <c r="O1487" t="str">
        <f>FIXED(Table_3[[#This Row],[Värde_num]],0)</f>
        <v>19</v>
      </c>
      <c r="P1487" t="str">
        <f>Table_3[[#This Row],[Undergrupp]]&amp;" ("&amp;Table_3[[#This Row],[Varde_heltal]]&amp;"%)"</f>
        <v>Boende i: Storstäder och storstadsnära kommuner (19%)</v>
      </c>
    </row>
    <row r="1488" spans="1:16" x14ac:dyDescent="0.2">
      <c r="A1488" t="s">
        <v>0</v>
      </c>
      <c r="B1488" t="s">
        <v>103</v>
      </c>
      <c r="C1488" t="s">
        <v>86</v>
      </c>
      <c r="D1488" t="s">
        <v>13</v>
      </c>
      <c r="E1488" t="s">
        <v>60</v>
      </c>
      <c r="F1488" s="8">
        <v>6.4489581689820247E-2</v>
      </c>
      <c r="G1488" s="8">
        <v>0.13527843903987644</v>
      </c>
      <c r="H1488" t="s">
        <v>124</v>
      </c>
      <c r="I1488">
        <v>335</v>
      </c>
      <c r="J1488">
        <v>326</v>
      </c>
      <c r="M1488" s="9">
        <f>(Table_3[[#This Row],[Värde]]-Table_3[[#This Row],[Total]])</f>
        <v>-7.0788857350056189E-2</v>
      </c>
      <c r="N1488">
        <f>Table_3[[#This Row],[Värde]]*100</f>
        <v>6.448958168982025</v>
      </c>
      <c r="O1488" t="str">
        <f>FIXED(Table_3[[#This Row],[Värde_num]],0)</f>
        <v>6</v>
      </c>
      <c r="P1488" t="str">
        <f>Table_3[[#This Row],[Undergrupp]]&amp;" ("&amp;Table_3[[#This Row],[Varde_heltal]]&amp;"%)"</f>
        <v>Boende i: Större städer och kommuner nära större stad (6%)</v>
      </c>
    </row>
    <row r="1489" spans="1:16" x14ac:dyDescent="0.2">
      <c r="A1489" t="s">
        <v>0</v>
      </c>
      <c r="B1489" t="s">
        <v>103</v>
      </c>
      <c r="C1489" t="s">
        <v>86</v>
      </c>
      <c r="D1489" t="s">
        <v>14</v>
      </c>
      <c r="E1489" t="s">
        <v>62</v>
      </c>
      <c r="F1489" s="8">
        <v>0.18315983382253509</v>
      </c>
      <c r="G1489" s="8">
        <v>0.13527843903987644</v>
      </c>
      <c r="H1489" t="s">
        <v>123</v>
      </c>
      <c r="I1489">
        <v>234</v>
      </c>
      <c r="J1489">
        <v>238</v>
      </c>
      <c r="M1489" s="9">
        <f>(Table_3[[#This Row],[Värde]]-Table_3[[#This Row],[Total]])</f>
        <v>4.7881394782658654E-2</v>
      </c>
      <c r="N1489">
        <f>Table_3[[#This Row],[Värde]]*100</f>
        <v>18.31598338225351</v>
      </c>
      <c r="O1489" t="str">
        <f>FIXED(Table_3[[#This Row],[Värde_num]],0)</f>
        <v>18</v>
      </c>
      <c r="P1489" t="str">
        <f>Table_3[[#This Row],[Undergrupp]]&amp;" ("&amp;Table_3[[#This Row],[Varde_heltal]]&amp;"%)"</f>
        <v>Boende i: Stockholm (18%)</v>
      </c>
    </row>
    <row r="1490" spans="1:16" x14ac:dyDescent="0.2">
      <c r="A1490" t="s">
        <v>0</v>
      </c>
      <c r="B1490" t="s">
        <v>103</v>
      </c>
      <c r="C1490" t="s">
        <v>86</v>
      </c>
      <c r="D1490" t="s">
        <v>15</v>
      </c>
      <c r="E1490" t="s">
        <v>71</v>
      </c>
      <c r="F1490" s="8">
        <v>0.20236139595132524</v>
      </c>
      <c r="G1490" s="8">
        <v>0.13527843903987644</v>
      </c>
      <c r="H1490" t="s">
        <v>123</v>
      </c>
      <c r="I1490">
        <v>299</v>
      </c>
      <c r="J1490">
        <v>273</v>
      </c>
      <c r="M1490" s="9">
        <f>(Table_3[[#This Row],[Värde]]-Table_3[[#This Row],[Total]])</f>
        <v>6.7082956911448804E-2</v>
      </c>
      <c r="N1490">
        <f>Table_3[[#This Row],[Värde]]*100</f>
        <v>20.236139595132524</v>
      </c>
      <c r="O1490" t="str">
        <f>FIXED(Table_3[[#This Row],[Värde_num]],0)</f>
        <v>20</v>
      </c>
      <c r="P1490" t="str">
        <f>Table_3[[#This Row],[Undergrupp]]&amp;" ("&amp;Table_3[[#This Row],[Varde_heltal]]&amp;"%)"</f>
        <v>Partisympati: S (20%)</v>
      </c>
    </row>
    <row r="1491" spans="1:16" x14ac:dyDescent="0.2">
      <c r="A1491" t="s">
        <v>0</v>
      </c>
      <c r="B1491" t="s">
        <v>103</v>
      </c>
      <c r="C1491" t="s">
        <v>86</v>
      </c>
      <c r="D1491" t="s">
        <v>15</v>
      </c>
      <c r="E1491" t="s">
        <v>73</v>
      </c>
      <c r="F1491" s="8">
        <v>4.6175301935595957E-2</v>
      </c>
      <c r="G1491" s="8">
        <v>0.13527843903987644</v>
      </c>
      <c r="H1491" t="s">
        <v>124</v>
      </c>
      <c r="I1491">
        <v>85</v>
      </c>
      <c r="J1491">
        <v>71</v>
      </c>
      <c r="M1491" s="9">
        <f>(Table_3[[#This Row],[Värde]]-Table_3[[#This Row],[Total]])</f>
        <v>-8.9103137104280472E-2</v>
      </c>
      <c r="N1491">
        <f>Table_3[[#This Row],[Värde]]*100</f>
        <v>4.6175301935595954</v>
      </c>
      <c r="O1491" t="str">
        <f>FIXED(Table_3[[#This Row],[Värde_num]],0)</f>
        <v>5</v>
      </c>
      <c r="P1491" t="str">
        <f>Table_3[[#This Row],[Undergrupp]]&amp;" ("&amp;Table_3[[#This Row],[Varde_heltal]]&amp;"%)"</f>
        <v>Partisympati: MP (5%)</v>
      </c>
    </row>
    <row r="1492" spans="1:16" x14ac:dyDescent="0.2">
      <c r="A1492" t="s">
        <v>0</v>
      </c>
      <c r="B1492" t="s">
        <v>103</v>
      </c>
      <c r="C1492" t="s">
        <v>87</v>
      </c>
      <c r="D1492" t="s">
        <v>1</v>
      </c>
      <c r="E1492" t="s">
        <v>17</v>
      </c>
      <c r="F1492" s="8">
        <v>0.34801413861903852</v>
      </c>
      <c r="G1492" s="8">
        <v>0.41768633252403653</v>
      </c>
      <c r="H1492" t="s">
        <v>124</v>
      </c>
      <c r="I1492">
        <v>503</v>
      </c>
      <c r="J1492">
        <v>512</v>
      </c>
      <c r="M1492" s="9">
        <f>(Table_3[[#This Row],[Värde]]-Table_3[[#This Row],[Total]])</f>
        <v>-6.9672193904998014E-2</v>
      </c>
      <c r="N1492">
        <f>Table_3[[#This Row],[Värde]]*100</f>
        <v>34.801413861903853</v>
      </c>
      <c r="O1492" t="str">
        <f>FIXED(Table_3[[#This Row],[Värde_num]],0)</f>
        <v>35</v>
      </c>
      <c r="P1492" t="str">
        <f>Table_3[[#This Row],[Undergrupp]]&amp;" ("&amp;Table_3[[#This Row],[Varde_heltal]]&amp;"%)"</f>
        <v>Kön: Man (35%)</v>
      </c>
    </row>
    <row r="1493" spans="1:16" x14ac:dyDescent="0.2">
      <c r="A1493" t="s">
        <v>0</v>
      </c>
      <c r="B1493" t="s">
        <v>103</v>
      </c>
      <c r="C1493" t="s">
        <v>87</v>
      </c>
      <c r="D1493" t="s">
        <v>1</v>
      </c>
      <c r="E1493" t="s">
        <v>18</v>
      </c>
      <c r="F1493" s="8">
        <v>0.48855294736002941</v>
      </c>
      <c r="G1493" s="8">
        <v>0.41768633252403653</v>
      </c>
      <c r="H1493" t="s">
        <v>123</v>
      </c>
      <c r="I1493">
        <v>512</v>
      </c>
      <c r="J1493">
        <v>503</v>
      </c>
      <c r="M1493" s="9">
        <f>(Table_3[[#This Row],[Värde]]-Table_3[[#This Row],[Total]])</f>
        <v>7.086661483599288E-2</v>
      </c>
      <c r="N1493">
        <f>Table_3[[#This Row],[Värde]]*100</f>
        <v>48.855294736002939</v>
      </c>
      <c r="O1493" t="str">
        <f>FIXED(Table_3[[#This Row],[Värde_num]],0)</f>
        <v>49</v>
      </c>
      <c r="P1493" t="str">
        <f>Table_3[[#This Row],[Undergrupp]]&amp;" ("&amp;Table_3[[#This Row],[Varde_heltal]]&amp;"%)"</f>
        <v>Kön: Kvinna (49%)</v>
      </c>
    </row>
    <row r="1494" spans="1:16" x14ac:dyDescent="0.2">
      <c r="A1494" t="s">
        <v>0</v>
      </c>
      <c r="B1494" t="s">
        <v>103</v>
      </c>
      <c r="C1494" t="s">
        <v>87</v>
      </c>
      <c r="D1494" t="s">
        <v>2</v>
      </c>
      <c r="E1494" t="s">
        <v>20</v>
      </c>
      <c r="F1494" s="8">
        <v>0.34747028087120652</v>
      </c>
      <c r="G1494" s="8">
        <v>0.41768633252403653</v>
      </c>
      <c r="H1494" t="s">
        <v>124</v>
      </c>
      <c r="I1494">
        <v>210</v>
      </c>
      <c r="J1494">
        <v>254</v>
      </c>
      <c r="M1494" s="9">
        <f>(Table_3[[#This Row],[Värde]]-Table_3[[#This Row],[Total]])</f>
        <v>-7.0216051652830014E-2</v>
      </c>
      <c r="N1494">
        <f>Table_3[[#This Row],[Värde]]*100</f>
        <v>34.747028087120654</v>
      </c>
      <c r="O1494" t="str">
        <f>FIXED(Table_3[[#This Row],[Värde_num]],0)</f>
        <v>35</v>
      </c>
      <c r="P1494" t="str">
        <f>Table_3[[#This Row],[Undergrupp]]&amp;" ("&amp;Table_3[[#This Row],[Varde_heltal]]&amp;"%)"</f>
        <v>Ålder: 35-49 år (35%)</v>
      </c>
    </row>
    <row r="1495" spans="1:16" x14ac:dyDescent="0.2">
      <c r="A1495" t="s">
        <v>0</v>
      </c>
      <c r="B1495" t="s">
        <v>103</v>
      </c>
      <c r="C1495" t="s">
        <v>87</v>
      </c>
      <c r="D1495" t="s">
        <v>2</v>
      </c>
      <c r="E1495" t="s">
        <v>22</v>
      </c>
      <c r="F1495" s="8">
        <v>0.50059432740244381</v>
      </c>
      <c r="G1495" s="8">
        <v>0.41768633252403653</v>
      </c>
      <c r="H1495" t="s">
        <v>123</v>
      </c>
      <c r="I1495">
        <v>357</v>
      </c>
      <c r="J1495">
        <v>239</v>
      </c>
      <c r="M1495" s="9">
        <f>(Table_3[[#This Row],[Värde]]-Table_3[[#This Row],[Total]])</f>
        <v>8.2907994878407276E-2</v>
      </c>
      <c r="N1495">
        <f>Table_3[[#This Row],[Värde]]*100</f>
        <v>50.059432740244382</v>
      </c>
      <c r="O1495" t="str">
        <f>FIXED(Table_3[[#This Row],[Värde_num]],0)</f>
        <v>50</v>
      </c>
      <c r="P1495" t="str">
        <f>Table_3[[#This Row],[Undergrupp]]&amp;" ("&amp;Table_3[[#This Row],[Varde_heltal]]&amp;"%)"</f>
        <v>Ålder: 65-84 år (50%)</v>
      </c>
    </row>
    <row r="1496" spans="1:16" x14ac:dyDescent="0.2">
      <c r="A1496" t="s">
        <v>0</v>
      </c>
      <c r="B1496" t="s">
        <v>103</v>
      </c>
      <c r="C1496" t="s">
        <v>87</v>
      </c>
      <c r="D1496" t="s">
        <v>3</v>
      </c>
      <c r="E1496" t="s">
        <v>23</v>
      </c>
      <c r="F1496" s="8">
        <v>0.33909221436699993</v>
      </c>
      <c r="G1496" s="8">
        <v>0.41768633252403653</v>
      </c>
      <c r="H1496" t="s">
        <v>124</v>
      </c>
      <c r="I1496">
        <v>62</v>
      </c>
      <c r="J1496">
        <v>144</v>
      </c>
      <c r="M1496" s="9">
        <f>(Table_3[[#This Row],[Värde]]-Table_3[[#This Row],[Total]])</f>
        <v>-7.8594118157036597E-2</v>
      </c>
      <c r="N1496">
        <f>Table_3[[#This Row],[Värde]]*100</f>
        <v>33.909221436699994</v>
      </c>
      <c r="O1496" t="str">
        <f>FIXED(Table_3[[#This Row],[Värde_num]],0)</f>
        <v>34</v>
      </c>
      <c r="P1496" t="str">
        <f>Table_3[[#This Row],[Undergrupp]]&amp;" ("&amp;Table_3[[#This Row],[Varde_heltal]]&amp;"%)"</f>
        <v>Man: 18-34 år (34%)</v>
      </c>
    </row>
    <row r="1497" spans="1:16" x14ac:dyDescent="0.2">
      <c r="A1497" t="s">
        <v>0</v>
      </c>
      <c r="B1497" t="s">
        <v>103</v>
      </c>
      <c r="C1497" t="s">
        <v>87</v>
      </c>
      <c r="D1497" t="s">
        <v>3</v>
      </c>
      <c r="E1497" t="s">
        <v>24</v>
      </c>
      <c r="F1497" s="8">
        <v>0.25752563224077141</v>
      </c>
      <c r="G1497" s="8">
        <v>0.41768633252403653</v>
      </c>
      <c r="H1497" t="s">
        <v>124</v>
      </c>
      <c r="I1497">
        <v>108</v>
      </c>
      <c r="J1497">
        <v>130</v>
      </c>
      <c r="M1497" s="9">
        <f>(Table_3[[#This Row],[Värde]]-Table_3[[#This Row],[Total]])</f>
        <v>-0.16016070028326512</v>
      </c>
      <c r="N1497">
        <f>Table_3[[#This Row],[Värde]]*100</f>
        <v>25.752563224077139</v>
      </c>
      <c r="O1497" t="str">
        <f>FIXED(Table_3[[#This Row],[Värde_num]],0)</f>
        <v>26</v>
      </c>
      <c r="P1497" t="str">
        <f>Table_3[[#This Row],[Undergrupp]]&amp;" ("&amp;Table_3[[#This Row],[Varde_heltal]]&amp;"%)"</f>
        <v>Man: 35-49 år (26%)</v>
      </c>
    </row>
    <row r="1498" spans="1:16" x14ac:dyDescent="0.2">
      <c r="A1498" t="s">
        <v>0</v>
      </c>
      <c r="B1498" t="s">
        <v>103</v>
      </c>
      <c r="C1498" t="s">
        <v>87</v>
      </c>
      <c r="D1498" t="s">
        <v>3</v>
      </c>
      <c r="E1498" t="s">
        <v>25</v>
      </c>
      <c r="F1498" s="8">
        <v>0.30847476697792675</v>
      </c>
      <c r="G1498" s="8">
        <v>0.41768633252403653</v>
      </c>
      <c r="H1498" t="s">
        <v>124</v>
      </c>
      <c r="I1498">
        <v>158</v>
      </c>
      <c r="J1498">
        <v>123</v>
      </c>
      <c r="M1498" s="9">
        <f>(Table_3[[#This Row],[Värde]]-Table_3[[#This Row],[Total]])</f>
        <v>-0.10921156554610978</v>
      </c>
      <c r="N1498">
        <f>Table_3[[#This Row],[Värde]]*100</f>
        <v>30.847476697792676</v>
      </c>
      <c r="O1498" t="str">
        <f>FIXED(Table_3[[#This Row],[Värde_num]],0)</f>
        <v>31</v>
      </c>
      <c r="P1498" t="str">
        <f>Table_3[[#This Row],[Undergrupp]]&amp;" ("&amp;Table_3[[#This Row],[Varde_heltal]]&amp;"%)"</f>
        <v>Man: 50-64 år (31%)</v>
      </c>
    </row>
    <row r="1499" spans="1:16" x14ac:dyDescent="0.2">
      <c r="A1499" t="s">
        <v>0</v>
      </c>
      <c r="B1499" t="s">
        <v>103</v>
      </c>
      <c r="C1499" t="s">
        <v>87</v>
      </c>
      <c r="D1499" t="s">
        <v>3</v>
      </c>
      <c r="E1499" t="s">
        <v>26</v>
      </c>
      <c r="F1499" s="8">
        <v>0.50304617404285301</v>
      </c>
      <c r="G1499" s="8">
        <v>0.41768633252403653</v>
      </c>
      <c r="H1499" t="s">
        <v>123</v>
      </c>
      <c r="I1499">
        <v>175</v>
      </c>
      <c r="J1499">
        <v>115</v>
      </c>
      <c r="M1499" s="9">
        <f>(Table_3[[#This Row],[Värde]]-Table_3[[#This Row],[Total]])</f>
        <v>8.5359841518816482E-2</v>
      </c>
      <c r="N1499">
        <f>Table_3[[#This Row],[Värde]]*100</f>
        <v>50.304617404285302</v>
      </c>
      <c r="O1499" t="str">
        <f>FIXED(Table_3[[#This Row],[Värde_num]],0)</f>
        <v>50</v>
      </c>
      <c r="P1499" t="str">
        <f>Table_3[[#This Row],[Undergrupp]]&amp;" ("&amp;Table_3[[#This Row],[Varde_heltal]]&amp;"%)"</f>
        <v>Man: 65-84 år (50%)</v>
      </c>
    </row>
    <row r="1500" spans="1:16" x14ac:dyDescent="0.2">
      <c r="A1500" t="s">
        <v>0</v>
      </c>
      <c r="B1500" t="s">
        <v>103</v>
      </c>
      <c r="C1500" t="s">
        <v>87</v>
      </c>
      <c r="D1500" t="s">
        <v>4</v>
      </c>
      <c r="E1500" t="s">
        <v>27</v>
      </c>
      <c r="F1500" s="8">
        <v>0.52584044853997147</v>
      </c>
      <c r="G1500" s="8">
        <v>0.41768633252403653</v>
      </c>
      <c r="H1500" t="s">
        <v>123</v>
      </c>
      <c r="I1500">
        <v>81</v>
      </c>
      <c r="J1500">
        <v>135</v>
      </c>
      <c r="M1500" s="9">
        <f>(Table_3[[#This Row],[Värde]]-Table_3[[#This Row],[Total]])</f>
        <v>0.10815411601593494</v>
      </c>
      <c r="N1500">
        <f>Table_3[[#This Row],[Värde]]*100</f>
        <v>52.584044853997149</v>
      </c>
      <c r="O1500" t="str">
        <f>FIXED(Table_3[[#This Row],[Värde_num]],0)</f>
        <v>53</v>
      </c>
      <c r="P1500" t="str">
        <f>Table_3[[#This Row],[Undergrupp]]&amp;" ("&amp;Table_3[[#This Row],[Varde_heltal]]&amp;"%)"</f>
        <v>Kvinna: 18-34 år (53%)</v>
      </c>
    </row>
    <row r="1501" spans="1:16" x14ac:dyDescent="0.2">
      <c r="A1501" t="s">
        <v>0</v>
      </c>
      <c r="B1501" t="s">
        <v>103</v>
      </c>
      <c r="C1501" t="s">
        <v>87</v>
      </c>
      <c r="D1501" t="s">
        <v>6</v>
      </c>
      <c r="E1501" t="s">
        <v>37</v>
      </c>
      <c r="F1501" s="8">
        <v>0.50448124737901423</v>
      </c>
      <c r="G1501" s="8">
        <v>0.41768633252403653</v>
      </c>
      <c r="H1501" t="s">
        <v>123</v>
      </c>
      <c r="I1501">
        <v>328</v>
      </c>
      <c r="J1501">
        <v>224</v>
      </c>
      <c r="M1501" s="9">
        <f>(Table_3[[#This Row],[Värde]]-Table_3[[#This Row],[Total]])</f>
        <v>8.6794914854977701E-2</v>
      </c>
      <c r="N1501">
        <f>Table_3[[#This Row],[Värde]]*100</f>
        <v>50.448124737901423</v>
      </c>
      <c r="O1501" t="str">
        <f>FIXED(Table_3[[#This Row],[Värde_num]],0)</f>
        <v>50</v>
      </c>
      <c r="P1501" t="str">
        <f>Table_3[[#This Row],[Undergrupp]]&amp;" ("&amp;Table_3[[#This Row],[Varde_heltal]]&amp;"%)"</f>
        <v>Sysselsättning: Pensionär (50%)</v>
      </c>
    </row>
    <row r="1502" spans="1:16" x14ac:dyDescent="0.2">
      <c r="A1502" t="s">
        <v>0</v>
      </c>
      <c r="B1502" t="s">
        <v>103</v>
      </c>
      <c r="C1502" t="s">
        <v>87</v>
      </c>
      <c r="D1502" t="s">
        <v>7</v>
      </c>
      <c r="E1502" t="s">
        <v>41</v>
      </c>
      <c r="F1502" s="8">
        <v>0.50792970250458469</v>
      </c>
      <c r="G1502" s="8">
        <v>0.41768633252403653</v>
      </c>
      <c r="H1502" t="s">
        <v>123</v>
      </c>
      <c r="I1502">
        <v>229</v>
      </c>
      <c r="J1502">
        <v>214</v>
      </c>
      <c r="M1502" s="9">
        <f>(Table_3[[#This Row],[Värde]]-Table_3[[#This Row],[Total]])</f>
        <v>9.024336998054816E-2</v>
      </c>
      <c r="N1502">
        <f>Table_3[[#This Row],[Värde]]*100</f>
        <v>50.792970250458467</v>
      </c>
      <c r="O1502" t="str">
        <f>FIXED(Table_3[[#This Row],[Värde_num]],0)</f>
        <v>51</v>
      </c>
      <c r="P1502" t="str">
        <f>Table_3[[#This Row],[Undergrupp]]&amp;" ("&amp;Table_3[[#This Row],[Varde_heltal]]&amp;"%)"</f>
        <v>Boende: Bostadsrätt (51%)</v>
      </c>
    </row>
    <row r="1503" spans="1:16" x14ac:dyDescent="0.2">
      <c r="A1503" t="s">
        <v>0</v>
      </c>
      <c r="B1503" t="s">
        <v>103</v>
      </c>
      <c r="C1503" t="s">
        <v>87</v>
      </c>
      <c r="D1503" t="s">
        <v>9</v>
      </c>
      <c r="E1503" t="s">
        <v>46</v>
      </c>
      <c r="F1503" s="8">
        <v>0.342192815102351</v>
      </c>
      <c r="G1503" s="8">
        <v>0.41768633252403653</v>
      </c>
      <c r="H1503" t="s">
        <v>124</v>
      </c>
      <c r="I1503">
        <v>155</v>
      </c>
      <c r="J1503">
        <v>180</v>
      </c>
      <c r="M1503" s="9">
        <f>(Table_3[[#This Row],[Värde]]-Table_3[[#This Row],[Total]])</f>
        <v>-7.549351742168553E-2</v>
      </c>
      <c r="N1503">
        <f>Table_3[[#This Row],[Värde]]*100</f>
        <v>34.219281510235099</v>
      </c>
      <c r="O1503" t="str">
        <f>FIXED(Table_3[[#This Row],[Värde_num]],0)</f>
        <v>34</v>
      </c>
      <c r="P1503" t="str">
        <f>Table_3[[#This Row],[Undergrupp]]&amp;" ("&amp;Table_3[[#This Row],[Varde_heltal]]&amp;"%)"</f>
        <v>Fackligt medlemskap: Nej (34%)</v>
      </c>
    </row>
    <row r="1504" spans="1:16" x14ac:dyDescent="0.2">
      <c r="A1504" t="s">
        <v>0</v>
      </c>
      <c r="B1504" t="s">
        <v>103</v>
      </c>
      <c r="C1504" t="s">
        <v>87</v>
      </c>
      <c r="D1504" t="s">
        <v>10</v>
      </c>
      <c r="E1504" t="s">
        <v>50</v>
      </c>
      <c r="F1504" s="8">
        <v>0.35884398420417701</v>
      </c>
      <c r="G1504" s="8">
        <v>0.41768633252403653</v>
      </c>
      <c r="H1504" t="s">
        <v>124</v>
      </c>
      <c r="I1504">
        <v>224</v>
      </c>
      <c r="J1504">
        <v>268</v>
      </c>
      <c r="M1504" s="9">
        <f>(Table_3[[#This Row],[Värde]]-Table_3[[#This Row],[Total]])</f>
        <v>-5.8842348319859517E-2</v>
      </c>
      <c r="N1504">
        <f>Table_3[[#This Row],[Värde]]*100</f>
        <v>35.884398420417703</v>
      </c>
      <c r="O1504" t="str">
        <f>FIXED(Table_3[[#This Row],[Värde_num]],0)</f>
        <v>36</v>
      </c>
      <c r="P1504" t="str">
        <f>Table_3[[#This Row],[Undergrupp]]&amp;" ("&amp;Table_3[[#This Row],[Varde_heltal]]&amp;"%)"</f>
        <v>Sektor: Privat (36%)</v>
      </c>
    </row>
    <row r="1505" spans="1:16" x14ac:dyDescent="0.2">
      <c r="A1505" t="s">
        <v>0</v>
      </c>
      <c r="B1505" t="s">
        <v>103</v>
      </c>
      <c r="C1505" t="s">
        <v>87</v>
      </c>
      <c r="D1505" t="s">
        <v>11</v>
      </c>
      <c r="E1505" t="s">
        <v>53</v>
      </c>
      <c r="F1505" s="8">
        <v>0.48233805729267837</v>
      </c>
      <c r="G1505" s="8">
        <v>0.41768633252403653</v>
      </c>
      <c r="H1505" t="s">
        <v>123</v>
      </c>
      <c r="I1505">
        <v>212</v>
      </c>
      <c r="J1505">
        <v>213</v>
      </c>
      <c r="M1505" s="9">
        <f>(Table_3[[#This Row],[Värde]]-Table_3[[#This Row],[Total]])</f>
        <v>6.4651724768641838E-2</v>
      </c>
      <c r="N1505">
        <f>Table_3[[#This Row],[Värde]]*100</f>
        <v>48.233805729267836</v>
      </c>
      <c r="O1505" t="str">
        <f>FIXED(Table_3[[#This Row],[Värde_num]],0)</f>
        <v>48</v>
      </c>
      <c r="P1505" t="str">
        <f>Table_3[[#This Row],[Undergrupp]]&amp;" ("&amp;Table_3[[#This Row],[Varde_heltal]]&amp;"%)"</f>
        <v>Hushållsinkomst: 300k-499k (48%)</v>
      </c>
    </row>
    <row r="1506" spans="1:16" x14ac:dyDescent="0.2">
      <c r="A1506" t="s">
        <v>0</v>
      </c>
      <c r="B1506" t="s">
        <v>103</v>
      </c>
      <c r="C1506" t="s">
        <v>87</v>
      </c>
      <c r="D1506" t="s">
        <v>13</v>
      </c>
      <c r="E1506" t="s">
        <v>59</v>
      </c>
      <c r="F1506" s="8">
        <v>0.37297592084984499</v>
      </c>
      <c r="G1506" s="8">
        <v>0.41768633252403653</v>
      </c>
      <c r="H1506" t="s">
        <v>124</v>
      </c>
      <c r="I1506">
        <v>390</v>
      </c>
      <c r="J1506">
        <v>403</v>
      </c>
      <c r="M1506" s="9">
        <f>(Table_3[[#This Row],[Värde]]-Table_3[[#This Row],[Total]])</f>
        <v>-4.4710411674191541E-2</v>
      </c>
      <c r="N1506">
        <f>Table_3[[#This Row],[Värde]]*100</f>
        <v>37.297592084984501</v>
      </c>
      <c r="O1506" t="str">
        <f>FIXED(Table_3[[#This Row],[Värde_num]],0)</f>
        <v>37</v>
      </c>
      <c r="P1506" t="str">
        <f>Table_3[[#This Row],[Undergrupp]]&amp;" ("&amp;Table_3[[#This Row],[Varde_heltal]]&amp;"%)"</f>
        <v>Boende i: Storstäder och storstadsnära kommuner (37%)</v>
      </c>
    </row>
    <row r="1507" spans="1:16" x14ac:dyDescent="0.2">
      <c r="A1507" t="s">
        <v>0</v>
      </c>
      <c r="B1507" t="s">
        <v>103</v>
      </c>
      <c r="C1507" t="s">
        <v>87</v>
      </c>
      <c r="D1507" t="s">
        <v>14</v>
      </c>
      <c r="E1507" t="s">
        <v>65</v>
      </c>
      <c r="F1507" s="8">
        <v>0.34635166017568736</v>
      </c>
      <c r="G1507" s="8">
        <v>0.41768633252403653</v>
      </c>
      <c r="H1507" t="s">
        <v>124</v>
      </c>
      <c r="I1507">
        <v>204</v>
      </c>
      <c r="J1507">
        <v>203</v>
      </c>
      <c r="M1507" s="9">
        <f>(Table_3[[#This Row],[Värde]]-Table_3[[#This Row],[Total]])</f>
        <v>-7.1334672348349171E-2</v>
      </c>
      <c r="N1507">
        <f>Table_3[[#This Row],[Värde]]*100</f>
        <v>34.635166017568736</v>
      </c>
      <c r="O1507" t="str">
        <f>FIXED(Table_3[[#This Row],[Värde_num]],0)</f>
        <v>35</v>
      </c>
      <c r="P1507" t="str">
        <f>Table_3[[#This Row],[Undergrupp]]&amp;" ("&amp;Table_3[[#This Row],[Varde_heltal]]&amp;"%)"</f>
        <v>Boende i: Västra (35%)</v>
      </c>
    </row>
    <row r="1508" spans="1:16" x14ac:dyDescent="0.2">
      <c r="A1508" t="s">
        <v>0</v>
      </c>
      <c r="B1508" t="s">
        <v>103</v>
      </c>
      <c r="C1508" t="s">
        <v>87</v>
      </c>
      <c r="D1508" t="s">
        <v>15</v>
      </c>
      <c r="E1508" t="s">
        <v>67</v>
      </c>
      <c r="F1508" s="8">
        <v>0.31459314227222335</v>
      </c>
      <c r="G1508" s="8">
        <v>0.41768633252403653</v>
      </c>
      <c r="H1508" t="s">
        <v>124</v>
      </c>
      <c r="I1508">
        <v>146</v>
      </c>
      <c r="J1508">
        <v>157</v>
      </c>
      <c r="M1508" s="9">
        <f>(Table_3[[#This Row],[Värde]]-Table_3[[#This Row],[Total]])</f>
        <v>-0.10309319025181318</v>
      </c>
      <c r="N1508">
        <f>Table_3[[#This Row],[Värde]]*100</f>
        <v>31.459314227222336</v>
      </c>
      <c r="O1508" t="str">
        <f>FIXED(Table_3[[#This Row],[Värde_num]],0)</f>
        <v>31</v>
      </c>
      <c r="P1508" t="str">
        <f>Table_3[[#This Row],[Undergrupp]]&amp;" ("&amp;Table_3[[#This Row],[Varde_heltal]]&amp;"%)"</f>
        <v>Partisympati: M (31%)</v>
      </c>
    </row>
    <row r="1509" spans="1:16" x14ac:dyDescent="0.2">
      <c r="A1509" t="s">
        <v>0</v>
      </c>
      <c r="B1509" t="s">
        <v>103</v>
      </c>
      <c r="C1509" t="s">
        <v>87</v>
      </c>
      <c r="D1509" t="s">
        <v>15</v>
      </c>
      <c r="E1509" t="s">
        <v>70</v>
      </c>
      <c r="F1509" s="8">
        <v>0.24487230480446376</v>
      </c>
      <c r="G1509" s="8">
        <v>0.41768633252403653</v>
      </c>
      <c r="H1509" t="s">
        <v>124</v>
      </c>
      <c r="I1509">
        <v>43</v>
      </c>
      <c r="J1509">
        <v>43</v>
      </c>
      <c r="M1509" s="9">
        <f>(Table_3[[#This Row],[Värde]]-Table_3[[#This Row],[Total]])</f>
        <v>-0.17281402771957277</v>
      </c>
      <c r="N1509">
        <f>Table_3[[#This Row],[Värde]]*100</f>
        <v>24.487230480446375</v>
      </c>
      <c r="O1509" t="str">
        <f>FIXED(Table_3[[#This Row],[Värde_num]],0)</f>
        <v>24</v>
      </c>
      <c r="P1509" t="str">
        <f>Table_3[[#This Row],[Undergrupp]]&amp;" ("&amp;Table_3[[#This Row],[Varde_heltal]]&amp;"%)"</f>
        <v>Partisympati: KD (24%)</v>
      </c>
    </row>
    <row r="1510" spans="1:16" x14ac:dyDescent="0.2">
      <c r="A1510" t="s">
        <v>0</v>
      </c>
      <c r="B1510" t="s">
        <v>103</v>
      </c>
      <c r="C1510" t="s">
        <v>87</v>
      </c>
      <c r="D1510" t="s">
        <v>15</v>
      </c>
      <c r="E1510" t="s">
        <v>71</v>
      </c>
      <c r="F1510" s="8">
        <v>0.49950517552989576</v>
      </c>
      <c r="G1510" s="8">
        <v>0.41768633252403653</v>
      </c>
      <c r="H1510" t="s">
        <v>123</v>
      </c>
      <c r="I1510">
        <v>299</v>
      </c>
      <c r="J1510">
        <v>273</v>
      </c>
      <c r="M1510" s="9">
        <f>(Table_3[[#This Row],[Värde]]-Table_3[[#This Row],[Total]])</f>
        <v>8.1818843005859232E-2</v>
      </c>
      <c r="N1510">
        <f>Table_3[[#This Row],[Värde]]*100</f>
        <v>49.950517552989574</v>
      </c>
      <c r="O1510" t="str">
        <f>FIXED(Table_3[[#This Row],[Värde_num]],0)</f>
        <v>50</v>
      </c>
      <c r="P1510" t="str">
        <f>Table_3[[#This Row],[Undergrupp]]&amp;" ("&amp;Table_3[[#This Row],[Varde_heltal]]&amp;"%)"</f>
        <v>Partisympati: S (50%)</v>
      </c>
    </row>
    <row r="1511" spans="1:16" x14ac:dyDescent="0.2">
      <c r="A1511" t="s">
        <v>0</v>
      </c>
      <c r="B1511" t="s">
        <v>103</v>
      </c>
      <c r="C1511" t="s">
        <v>87</v>
      </c>
      <c r="D1511" t="s">
        <v>15</v>
      </c>
      <c r="E1511" t="s">
        <v>74</v>
      </c>
      <c r="F1511" s="8">
        <v>0.32709037563842797</v>
      </c>
      <c r="G1511" s="8">
        <v>0.41768633252403653</v>
      </c>
      <c r="H1511" t="s">
        <v>124</v>
      </c>
      <c r="I1511">
        <v>152</v>
      </c>
      <c r="J1511">
        <v>192</v>
      </c>
      <c r="M1511" s="9">
        <f>(Table_3[[#This Row],[Värde]]-Table_3[[#This Row],[Total]])</f>
        <v>-9.0595956885608564E-2</v>
      </c>
      <c r="N1511">
        <f>Table_3[[#This Row],[Värde]]*100</f>
        <v>32.709037563842799</v>
      </c>
      <c r="O1511" t="str">
        <f>FIXED(Table_3[[#This Row],[Värde_num]],0)</f>
        <v>33</v>
      </c>
      <c r="P1511" t="str">
        <f>Table_3[[#This Row],[Undergrupp]]&amp;" ("&amp;Table_3[[#This Row],[Varde_heltal]]&amp;"%)"</f>
        <v>Partisympati: SD (33%)</v>
      </c>
    </row>
    <row r="1512" spans="1:16" x14ac:dyDescent="0.2">
      <c r="A1512" t="s">
        <v>0</v>
      </c>
      <c r="B1512" t="s">
        <v>103</v>
      </c>
      <c r="C1512" t="s">
        <v>87</v>
      </c>
      <c r="D1512" t="s">
        <v>15</v>
      </c>
      <c r="E1512" t="s">
        <v>76</v>
      </c>
      <c r="F1512" s="8">
        <v>0.30329260253842466</v>
      </c>
      <c r="G1512" s="8">
        <v>0.41768633252403653</v>
      </c>
      <c r="H1512" t="s">
        <v>124</v>
      </c>
      <c r="I1512">
        <v>220</v>
      </c>
      <c r="J1512">
        <v>225</v>
      </c>
      <c r="M1512" s="9">
        <f>(Table_3[[#This Row],[Värde]]-Table_3[[#This Row],[Total]])</f>
        <v>-0.11439372998561187</v>
      </c>
      <c r="N1512">
        <f>Table_3[[#This Row],[Värde]]*100</f>
        <v>30.329260253842467</v>
      </c>
      <c r="O1512" t="str">
        <f>FIXED(Table_3[[#This Row],[Värde_num]],0)</f>
        <v>30</v>
      </c>
      <c r="P1512" t="str">
        <f>Table_3[[#This Row],[Undergrupp]]&amp;" ("&amp;Table_3[[#This Row],[Varde_heltal]]&amp;"%)"</f>
        <v>Partisympati: M+L+KD (30%)</v>
      </c>
    </row>
    <row r="1513" spans="1:16" x14ac:dyDescent="0.2">
      <c r="A1513" t="s">
        <v>0</v>
      </c>
      <c r="B1513" t="s">
        <v>103</v>
      </c>
      <c r="C1513" t="s">
        <v>87</v>
      </c>
      <c r="D1513" t="s">
        <v>15</v>
      </c>
      <c r="E1513" t="s">
        <v>77</v>
      </c>
      <c r="F1513" s="8">
        <v>0.50022526120630628</v>
      </c>
      <c r="G1513" s="8">
        <v>0.41768633252403653</v>
      </c>
      <c r="H1513" t="s">
        <v>123</v>
      </c>
      <c r="I1513">
        <v>518</v>
      </c>
      <c r="J1513">
        <v>441</v>
      </c>
      <c r="M1513" s="9">
        <f>(Table_3[[#This Row],[Värde]]-Table_3[[#This Row],[Total]])</f>
        <v>8.2538928682269752E-2</v>
      </c>
      <c r="N1513">
        <f>Table_3[[#This Row],[Värde]]*100</f>
        <v>50.02252612063063</v>
      </c>
      <c r="O1513" t="str">
        <f>FIXED(Table_3[[#This Row],[Värde_num]],0)</f>
        <v>50</v>
      </c>
      <c r="P1513" t="str">
        <f>Table_3[[#This Row],[Undergrupp]]&amp;" ("&amp;Table_3[[#This Row],[Varde_heltal]]&amp;"%)"</f>
        <v>Partisympati: S+V+MP+C (50%)</v>
      </c>
    </row>
    <row r="1514" spans="1:16" x14ac:dyDescent="0.2">
      <c r="A1514" t="s">
        <v>0</v>
      </c>
      <c r="B1514" t="s">
        <v>103</v>
      </c>
      <c r="C1514" t="s">
        <v>87</v>
      </c>
      <c r="D1514" t="s">
        <v>15</v>
      </c>
      <c r="E1514" t="s">
        <v>78</v>
      </c>
      <c r="F1514" s="8">
        <v>0.51660518745740425</v>
      </c>
      <c r="G1514" s="8">
        <v>0.41768633252403653</v>
      </c>
      <c r="H1514" t="s">
        <v>123</v>
      </c>
      <c r="I1514">
        <v>84</v>
      </c>
      <c r="J1514">
        <v>102</v>
      </c>
      <c r="M1514" s="9">
        <f>(Table_3[[#This Row],[Värde]]-Table_3[[#This Row],[Total]])</f>
        <v>9.8918854933367717E-2</v>
      </c>
      <c r="N1514">
        <f>Table_3[[#This Row],[Värde]]*100</f>
        <v>51.660518745740426</v>
      </c>
      <c r="O1514" t="str">
        <f>FIXED(Table_3[[#This Row],[Värde_num]],0)</f>
        <v>52</v>
      </c>
      <c r="P1514" t="str">
        <f>Table_3[[#This Row],[Undergrupp]]&amp;" ("&amp;Table_3[[#This Row],[Varde_heltal]]&amp;"%)"</f>
        <v>Partisympati: Osäkra (52%)</v>
      </c>
    </row>
    <row r="1515" spans="1:16" x14ac:dyDescent="0.2">
      <c r="A1515" t="s">
        <v>0</v>
      </c>
      <c r="B1515" t="s">
        <v>103</v>
      </c>
      <c r="C1515" t="s">
        <v>88</v>
      </c>
      <c r="D1515" t="s">
        <v>1</v>
      </c>
      <c r="E1515" t="s">
        <v>17</v>
      </c>
      <c r="F1515" s="8">
        <v>0.51581824391621001</v>
      </c>
      <c r="G1515" s="8">
        <v>0.44703522843608645</v>
      </c>
      <c r="H1515" t="s">
        <v>123</v>
      </c>
      <c r="I1515">
        <v>503</v>
      </c>
      <c r="J1515">
        <v>512</v>
      </c>
      <c r="M1515" s="9">
        <f>(Table_3[[#This Row],[Värde]]-Table_3[[#This Row],[Total]])</f>
        <v>6.8783015480123555E-2</v>
      </c>
      <c r="N1515">
        <f>Table_3[[#This Row],[Värde]]*100</f>
        <v>51.581824391620998</v>
      </c>
      <c r="O1515" t="str">
        <f>FIXED(Table_3[[#This Row],[Värde_num]],0)</f>
        <v>52</v>
      </c>
      <c r="P1515" t="str">
        <f>Table_3[[#This Row],[Undergrupp]]&amp;" ("&amp;Table_3[[#This Row],[Varde_heltal]]&amp;"%)"</f>
        <v>Kön: Man (52%)</v>
      </c>
    </row>
    <row r="1516" spans="1:16" x14ac:dyDescent="0.2">
      <c r="A1516" t="s">
        <v>0</v>
      </c>
      <c r="B1516" t="s">
        <v>103</v>
      </c>
      <c r="C1516" t="s">
        <v>88</v>
      </c>
      <c r="D1516" t="s">
        <v>1</v>
      </c>
      <c r="E1516" t="s">
        <v>18</v>
      </c>
      <c r="F1516" s="8">
        <v>0.37707303560009597</v>
      </c>
      <c r="G1516" s="8">
        <v>0.44703522843608645</v>
      </c>
      <c r="H1516" t="s">
        <v>124</v>
      </c>
      <c r="I1516">
        <v>512</v>
      </c>
      <c r="J1516">
        <v>503</v>
      </c>
      <c r="M1516" s="9">
        <f>(Table_3[[#This Row],[Värde]]-Table_3[[#This Row],[Total]])</f>
        <v>-6.9962192835990478E-2</v>
      </c>
      <c r="N1516">
        <f>Table_3[[#This Row],[Värde]]*100</f>
        <v>37.707303560009599</v>
      </c>
      <c r="O1516" t="str">
        <f>FIXED(Table_3[[#This Row],[Värde_num]],0)</f>
        <v>38</v>
      </c>
      <c r="P1516" t="str">
        <f>Table_3[[#This Row],[Undergrupp]]&amp;" ("&amp;Table_3[[#This Row],[Varde_heltal]]&amp;"%)"</f>
        <v>Kön: Kvinna (38%)</v>
      </c>
    </row>
    <row r="1517" spans="1:16" x14ac:dyDescent="0.2">
      <c r="A1517" t="s">
        <v>0</v>
      </c>
      <c r="B1517" t="s">
        <v>103</v>
      </c>
      <c r="C1517" t="s">
        <v>88</v>
      </c>
      <c r="D1517" t="s">
        <v>2</v>
      </c>
      <c r="E1517" t="s">
        <v>19</v>
      </c>
      <c r="F1517" s="8">
        <v>0.37660684650097742</v>
      </c>
      <c r="G1517" s="8">
        <v>0.44703522843608645</v>
      </c>
      <c r="H1517" t="s">
        <v>124</v>
      </c>
      <c r="I1517">
        <v>143</v>
      </c>
      <c r="J1517">
        <v>280</v>
      </c>
      <c r="M1517" s="9">
        <f>(Table_3[[#This Row],[Värde]]-Table_3[[#This Row],[Total]])</f>
        <v>-7.042838193510903E-2</v>
      </c>
      <c r="N1517">
        <f>Table_3[[#This Row],[Värde]]*100</f>
        <v>37.660684650097743</v>
      </c>
      <c r="O1517" t="str">
        <f>FIXED(Table_3[[#This Row],[Värde_num]],0)</f>
        <v>38</v>
      </c>
      <c r="P1517" t="str">
        <f>Table_3[[#This Row],[Undergrupp]]&amp;" ("&amp;Table_3[[#This Row],[Varde_heltal]]&amp;"%)"</f>
        <v>Ålder: 18-34 år (38%)</v>
      </c>
    </row>
    <row r="1518" spans="1:16" x14ac:dyDescent="0.2">
      <c r="A1518" t="s">
        <v>0</v>
      </c>
      <c r="B1518" t="s">
        <v>103</v>
      </c>
      <c r="C1518" t="s">
        <v>88</v>
      </c>
      <c r="D1518" t="s">
        <v>2</v>
      </c>
      <c r="E1518" t="s">
        <v>20</v>
      </c>
      <c r="F1518" s="8">
        <v>0.514046790925062</v>
      </c>
      <c r="G1518" s="8">
        <v>0.44703522843608645</v>
      </c>
      <c r="H1518" t="s">
        <v>123</v>
      </c>
      <c r="I1518">
        <v>210</v>
      </c>
      <c r="J1518">
        <v>254</v>
      </c>
      <c r="M1518" s="9">
        <f>(Table_3[[#This Row],[Värde]]-Table_3[[#This Row],[Total]])</f>
        <v>6.7011562488975551E-2</v>
      </c>
      <c r="N1518">
        <f>Table_3[[#This Row],[Värde]]*100</f>
        <v>51.4046790925062</v>
      </c>
      <c r="O1518" t="str">
        <f>FIXED(Table_3[[#This Row],[Värde_num]],0)</f>
        <v>51</v>
      </c>
      <c r="P1518" t="str">
        <f>Table_3[[#This Row],[Undergrupp]]&amp;" ("&amp;Table_3[[#This Row],[Varde_heltal]]&amp;"%)"</f>
        <v>Ålder: 35-49 år (51%)</v>
      </c>
    </row>
    <row r="1519" spans="1:16" x14ac:dyDescent="0.2">
      <c r="A1519" t="s">
        <v>0</v>
      </c>
      <c r="B1519" t="s">
        <v>103</v>
      </c>
      <c r="C1519" t="s">
        <v>88</v>
      </c>
      <c r="D1519" t="s">
        <v>2</v>
      </c>
      <c r="E1519" t="s">
        <v>21</v>
      </c>
      <c r="F1519" s="8">
        <v>0.52058737997163251</v>
      </c>
      <c r="G1519" s="8">
        <v>0.44703522843608645</v>
      </c>
      <c r="H1519" t="s">
        <v>123</v>
      </c>
      <c r="I1519">
        <v>305</v>
      </c>
      <c r="J1519">
        <v>243</v>
      </c>
      <c r="M1519" s="9">
        <f>(Table_3[[#This Row],[Värde]]-Table_3[[#This Row],[Total]])</f>
        <v>7.3552151535546062E-2</v>
      </c>
      <c r="N1519">
        <f>Table_3[[#This Row],[Värde]]*100</f>
        <v>52.058737997163249</v>
      </c>
      <c r="O1519" t="str">
        <f>FIXED(Table_3[[#This Row],[Värde_num]],0)</f>
        <v>52</v>
      </c>
      <c r="P1519" t="str">
        <f>Table_3[[#This Row],[Undergrupp]]&amp;" ("&amp;Table_3[[#This Row],[Varde_heltal]]&amp;"%)"</f>
        <v>Ålder: 50-64 år (52%)</v>
      </c>
    </row>
    <row r="1520" spans="1:16" x14ac:dyDescent="0.2">
      <c r="A1520" t="s">
        <v>0</v>
      </c>
      <c r="B1520" t="s">
        <v>103</v>
      </c>
      <c r="C1520" t="s">
        <v>88</v>
      </c>
      <c r="D1520" t="s">
        <v>2</v>
      </c>
      <c r="E1520" t="s">
        <v>22</v>
      </c>
      <c r="F1520" s="8">
        <v>0.3833338355067667</v>
      </c>
      <c r="G1520" s="8">
        <v>0.44703522843608645</v>
      </c>
      <c r="H1520" t="s">
        <v>124</v>
      </c>
      <c r="I1520">
        <v>357</v>
      </c>
      <c r="J1520">
        <v>239</v>
      </c>
      <c r="M1520" s="9">
        <f>(Table_3[[#This Row],[Värde]]-Table_3[[#This Row],[Total]])</f>
        <v>-6.3701392929319756E-2</v>
      </c>
      <c r="N1520">
        <f>Table_3[[#This Row],[Värde]]*100</f>
        <v>38.333383550676672</v>
      </c>
      <c r="O1520" t="str">
        <f>FIXED(Table_3[[#This Row],[Värde_num]],0)</f>
        <v>38</v>
      </c>
      <c r="P1520" t="str">
        <f>Table_3[[#This Row],[Undergrupp]]&amp;" ("&amp;Table_3[[#This Row],[Varde_heltal]]&amp;"%)"</f>
        <v>Ålder: 65-84 år (38%)</v>
      </c>
    </row>
    <row r="1521" spans="1:16" x14ac:dyDescent="0.2">
      <c r="A1521" t="s">
        <v>0</v>
      </c>
      <c r="B1521" t="s">
        <v>103</v>
      </c>
      <c r="C1521" t="s">
        <v>88</v>
      </c>
      <c r="D1521" t="s">
        <v>3</v>
      </c>
      <c r="E1521" t="s">
        <v>24</v>
      </c>
      <c r="F1521" s="8">
        <v>0.57927674161076448</v>
      </c>
      <c r="G1521" s="8">
        <v>0.44703522843608645</v>
      </c>
      <c r="H1521" t="s">
        <v>123</v>
      </c>
      <c r="I1521">
        <v>108</v>
      </c>
      <c r="J1521">
        <v>130</v>
      </c>
      <c r="M1521" s="9">
        <f>(Table_3[[#This Row],[Värde]]-Table_3[[#This Row],[Total]])</f>
        <v>0.13224151317467803</v>
      </c>
      <c r="N1521">
        <f>Table_3[[#This Row],[Värde]]*100</f>
        <v>57.927674161076446</v>
      </c>
      <c r="O1521" t="str">
        <f>FIXED(Table_3[[#This Row],[Värde_num]],0)</f>
        <v>58</v>
      </c>
      <c r="P1521" t="str">
        <f>Table_3[[#This Row],[Undergrupp]]&amp;" ("&amp;Table_3[[#This Row],[Varde_heltal]]&amp;"%)"</f>
        <v>Man: 35-49 år (58%)</v>
      </c>
    </row>
    <row r="1522" spans="1:16" x14ac:dyDescent="0.2">
      <c r="A1522" t="s">
        <v>0</v>
      </c>
      <c r="B1522" t="s">
        <v>103</v>
      </c>
      <c r="C1522" t="s">
        <v>88</v>
      </c>
      <c r="D1522" t="s">
        <v>3</v>
      </c>
      <c r="E1522" t="s">
        <v>25</v>
      </c>
      <c r="F1522" s="8">
        <v>0.6044564461204015</v>
      </c>
      <c r="G1522" s="8">
        <v>0.44703522843608645</v>
      </c>
      <c r="H1522" t="s">
        <v>123</v>
      </c>
      <c r="I1522">
        <v>158</v>
      </c>
      <c r="J1522">
        <v>123</v>
      </c>
      <c r="M1522" s="9">
        <f>(Table_3[[#This Row],[Värde]]-Table_3[[#This Row],[Total]])</f>
        <v>0.15742121768431505</v>
      </c>
      <c r="N1522">
        <f>Table_3[[#This Row],[Värde]]*100</f>
        <v>60.445644612040148</v>
      </c>
      <c r="O1522" t="str">
        <f>FIXED(Table_3[[#This Row],[Värde_num]],0)</f>
        <v>60</v>
      </c>
      <c r="P1522" t="str">
        <f>Table_3[[#This Row],[Undergrupp]]&amp;" ("&amp;Table_3[[#This Row],[Varde_heltal]]&amp;"%)"</f>
        <v>Man: 50-64 år (60%)</v>
      </c>
    </row>
    <row r="1523" spans="1:16" x14ac:dyDescent="0.2">
      <c r="A1523" t="s">
        <v>0</v>
      </c>
      <c r="B1523" t="s">
        <v>103</v>
      </c>
      <c r="C1523" t="s">
        <v>88</v>
      </c>
      <c r="D1523" t="s">
        <v>4</v>
      </c>
      <c r="E1523" t="s">
        <v>27</v>
      </c>
      <c r="F1523" s="8">
        <v>0.27595433327756003</v>
      </c>
      <c r="G1523" s="8">
        <v>0.44703522843608645</v>
      </c>
      <c r="H1523" t="s">
        <v>124</v>
      </c>
      <c r="I1523">
        <v>81</v>
      </c>
      <c r="J1523">
        <v>135</v>
      </c>
      <c r="M1523" s="9">
        <f>(Table_3[[#This Row],[Värde]]-Table_3[[#This Row],[Total]])</f>
        <v>-0.17108089515852642</v>
      </c>
      <c r="N1523">
        <f>Table_3[[#This Row],[Värde]]*100</f>
        <v>27.595433327756002</v>
      </c>
      <c r="O1523" t="str">
        <f>FIXED(Table_3[[#This Row],[Värde_num]],0)</f>
        <v>28</v>
      </c>
      <c r="P1523" t="str">
        <f>Table_3[[#This Row],[Undergrupp]]&amp;" ("&amp;Table_3[[#This Row],[Varde_heltal]]&amp;"%)"</f>
        <v>Kvinna: 18-34 år (28%)</v>
      </c>
    </row>
    <row r="1524" spans="1:16" x14ac:dyDescent="0.2">
      <c r="A1524" t="s">
        <v>0</v>
      </c>
      <c r="B1524" t="s">
        <v>103</v>
      </c>
      <c r="C1524" t="s">
        <v>88</v>
      </c>
      <c r="D1524" t="s">
        <v>4</v>
      </c>
      <c r="E1524" t="s">
        <v>30</v>
      </c>
      <c r="F1524" s="8">
        <v>0.36195145834222231</v>
      </c>
      <c r="G1524" s="8">
        <v>0.44703522843608645</v>
      </c>
      <c r="H1524" t="s">
        <v>124</v>
      </c>
      <c r="I1524">
        <v>182</v>
      </c>
      <c r="J1524">
        <v>123</v>
      </c>
      <c r="M1524" s="9">
        <f>(Table_3[[#This Row],[Värde]]-Table_3[[#This Row],[Total]])</f>
        <v>-8.5083770093864142E-2</v>
      </c>
      <c r="N1524">
        <f>Table_3[[#This Row],[Värde]]*100</f>
        <v>36.195145834222231</v>
      </c>
      <c r="O1524" t="str">
        <f>FIXED(Table_3[[#This Row],[Värde_num]],0)</f>
        <v>36</v>
      </c>
      <c r="P1524" t="str">
        <f>Table_3[[#This Row],[Undergrupp]]&amp;" ("&amp;Table_3[[#This Row],[Varde_heltal]]&amp;"%)"</f>
        <v>Kvinna: 65-84 år (36%)</v>
      </c>
    </row>
    <row r="1525" spans="1:16" x14ac:dyDescent="0.2">
      <c r="A1525" t="s">
        <v>0</v>
      </c>
      <c r="B1525" t="s">
        <v>103</v>
      </c>
      <c r="C1525" t="s">
        <v>88</v>
      </c>
      <c r="D1525" t="s">
        <v>5</v>
      </c>
      <c r="E1525" t="s">
        <v>31</v>
      </c>
      <c r="F1525" s="8">
        <v>0.41703730737464556</v>
      </c>
      <c r="G1525" s="8">
        <v>0.44703522843608645</v>
      </c>
      <c r="H1525" t="s">
        <v>124</v>
      </c>
      <c r="I1525">
        <v>442</v>
      </c>
      <c r="J1525">
        <v>602</v>
      </c>
      <c r="M1525" s="9">
        <f>(Table_3[[#This Row],[Värde]]-Table_3[[#This Row],[Total]])</f>
        <v>-2.9997921061440891E-2</v>
      </c>
      <c r="N1525">
        <f>Table_3[[#This Row],[Värde]]*100</f>
        <v>41.703730737464554</v>
      </c>
      <c r="O1525" t="str">
        <f>FIXED(Table_3[[#This Row],[Värde_num]],0)</f>
        <v>42</v>
      </c>
      <c r="P1525" t="str">
        <f>Table_3[[#This Row],[Undergrupp]]&amp;" ("&amp;Table_3[[#This Row],[Varde_heltal]]&amp;"%)"</f>
        <v>Utbildning: Gymnasium eller lägre (42%)</v>
      </c>
    </row>
    <row r="1526" spans="1:16" x14ac:dyDescent="0.2">
      <c r="A1526" t="s">
        <v>0</v>
      </c>
      <c r="B1526" t="s">
        <v>103</v>
      </c>
      <c r="C1526" t="s">
        <v>88</v>
      </c>
      <c r="D1526" t="s">
        <v>5</v>
      </c>
      <c r="E1526" t="s">
        <v>32</v>
      </c>
      <c r="F1526" s="8">
        <v>0.49079542810948062</v>
      </c>
      <c r="G1526" s="8">
        <v>0.44703522843608645</v>
      </c>
      <c r="H1526" t="s">
        <v>123</v>
      </c>
      <c r="I1526">
        <v>573</v>
      </c>
      <c r="J1526">
        <v>413</v>
      </c>
      <c r="M1526" s="9">
        <f>(Table_3[[#This Row],[Värde]]-Table_3[[#This Row],[Total]])</f>
        <v>4.3760199673394173E-2</v>
      </c>
      <c r="N1526">
        <f>Table_3[[#This Row],[Värde]]*100</f>
        <v>49.079542810948062</v>
      </c>
      <c r="O1526" t="str">
        <f>FIXED(Table_3[[#This Row],[Värde_num]],0)</f>
        <v>49</v>
      </c>
      <c r="P1526" t="str">
        <f>Table_3[[#This Row],[Undergrupp]]&amp;" ("&amp;Table_3[[#This Row],[Varde_heltal]]&amp;"%)"</f>
        <v>Utbildning: Universitet/högskola (49%)</v>
      </c>
    </row>
    <row r="1527" spans="1:16" x14ac:dyDescent="0.2">
      <c r="A1527" t="s">
        <v>0</v>
      </c>
      <c r="B1527" t="s">
        <v>103</v>
      </c>
      <c r="C1527" t="s">
        <v>88</v>
      </c>
      <c r="D1527" t="s">
        <v>6</v>
      </c>
      <c r="E1527" t="s">
        <v>35</v>
      </c>
      <c r="F1527" s="8">
        <v>0.50010757214014756</v>
      </c>
      <c r="G1527" s="8">
        <v>0.44703522843608645</v>
      </c>
      <c r="H1527" t="s">
        <v>123</v>
      </c>
      <c r="I1527">
        <v>291</v>
      </c>
      <c r="J1527">
        <v>269</v>
      </c>
      <c r="M1527" s="9">
        <f>(Table_3[[#This Row],[Värde]]-Table_3[[#This Row],[Total]])</f>
        <v>5.3072343704061109E-2</v>
      </c>
      <c r="N1527">
        <f>Table_3[[#This Row],[Värde]]*100</f>
        <v>50.01075721401476</v>
      </c>
      <c r="O1527" t="str">
        <f>FIXED(Table_3[[#This Row],[Värde_num]],0)</f>
        <v>50</v>
      </c>
      <c r="P1527" t="str">
        <f>Table_3[[#This Row],[Undergrupp]]&amp;" ("&amp;Table_3[[#This Row],[Varde_heltal]]&amp;"%)"</f>
        <v>Sysselsättning: Tjänsteman (50%)</v>
      </c>
    </row>
    <row r="1528" spans="1:16" x14ac:dyDescent="0.2">
      <c r="A1528" t="s">
        <v>0</v>
      </c>
      <c r="B1528" t="s">
        <v>103</v>
      </c>
      <c r="C1528" t="s">
        <v>88</v>
      </c>
      <c r="D1528" t="s">
        <v>6</v>
      </c>
      <c r="E1528" t="s">
        <v>36</v>
      </c>
      <c r="F1528" s="8">
        <v>0.59399642821645715</v>
      </c>
      <c r="G1528" s="8">
        <v>0.44703522843608645</v>
      </c>
      <c r="H1528" t="s">
        <v>123</v>
      </c>
      <c r="I1528">
        <v>75</v>
      </c>
      <c r="J1528">
        <v>72</v>
      </c>
      <c r="M1528" s="9">
        <f>(Table_3[[#This Row],[Värde]]-Table_3[[#This Row],[Total]])</f>
        <v>0.1469611997803707</v>
      </c>
      <c r="N1528">
        <f>Table_3[[#This Row],[Värde]]*100</f>
        <v>59.399642821645713</v>
      </c>
      <c r="O1528" t="str">
        <f>FIXED(Table_3[[#This Row],[Värde_num]],0)</f>
        <v>59</v>
      </c>
      <c r="P1528" t="str">
        <f>Table_3[[#This Row],[Undergrupp]]&amp;" ("&amp;Table_3[[#This Row],[Varde_heltal]]&amp;"%)"</f>
        <v>Sysselsättning: Egen företagare (59%)</v>
      </c>
    </row>
    <row r="1529" spans="1:16" x14ac:dyDescent="0.2">
      <c r="A1529" t="s">
        <v>0</v>
      </c>
      <c r="B1529" t="s">
        <v>103</v>
      </c>
      <c r="C1529" t="s">
        <v>88</v>
      </c>
      <c r="D1529" t="s">
        <v>6</v>
      </c>
      <c r="E1529" t="s">
        <v>37</v>
      </c>
      <c r="F1529" s="8">
        <v>0.37898937109640718</v>
      </c>
      <c r="G1529" s="8">
        <v>0.44703522843608645</v>
      </c>
      <c r="H1529" t="s">
        <v>124</v>
      </c>
      <c r="I1529">
        <v>328</v>
      </c>
      <c r="J1529">
        <v>224</v>
      </c>
      <c r="M1529" s="9">
        <f>(Table_3[[#This Row],[Värde]]-Table_3[[#This Row],[Total]])</f>
        <v>-6.8045857339679272E-2</v>
      </c>
      <c r="N1529">
        <f>Table_3[[#This Row],[Värde]]*100</f>
        <v>37.89893710964072</v>
      </c>
      <c r="O1529" t="str">
        <f>FIXED(Table_3[[#This Row],[Värde_num]],0)</f>
        <v>38</v>
      </c>
      <c r="P1529" t="str">
        <f>Table_3[[#This Row],[Undergrupp]]&amp;" ("&amp;Table_3[[#This Row],[Varde_heltal]]&amp;"%)"</f>
        <v>Sysselsättning: Pensionär (38%)</v>
      </c>
    </row>
    <row r="1530" spans="1:16" x14ac:dyDescent="0.2">
      <c r="A1530" t="s">
        <v>0</v>
      </c>
      <c r="B1530" t="s">
        <v>103</v>
      </c>
      <c r="C1530" t="s">
        <v>88</v>
      </c>
      <c r="D1530" t="s">
        <v>6</v>
      </c>
      <c r="E1530" t="s">
        <v>38</v>
      </c>
      <c r="F1530" s="8">
        <v>0.29513557356273418</v>
      </c>
      <c r="G1530" s="8">
        <v>0.44703522843608645</v>
      </c>
      <c r="H1530" t="s">
        <v>124</v>
      </c>
      <c r="I1530">
        <v>34</v>
      </c>
      <c r="J1530">
        <v>53</v>
      </c>
      <c r="M1530" s="9">
        <f>(Table_3[[#This Row],[Värde]]-Table_3[[#This Row],[Total]])</f>
        <v>-0.15189965487335227</v>
      </c>
      <c r="N1530">
        <f>Table_3[[#This Row],[Värde]]*100</f>
        <v>29.513557356273417</v>
      </c>
      <c r="O1530" t="str">
        <f>FIXED(Table_3[[#This Row],[Värde_num]],0)</f>
        <v>30</v>
      </c>
      <c r="P1530" t="str">
        <f>Table_3[[#This Row],[Undergrupp]]&amp;" ("&amp;Table_3[[#This Row],[Varde_heltal]]&amp;"%)"</f>
        <v>Sysselsättning: Arbetssökande (30%)</v>
      </c>
    </row>
    <row r="1531" spans="1:16" x14ac:dyDescent="0.2">
      <c r="A1531" t="s">
        <v>0</v>
      </c>
      <c r="B1531" t="s">
        <v>103</v>
      </c>
      <c r="C1531" t="s">
        <v>88</v>
      </c>
      <c r="D1531" t="s">
        <v>9</v>
      </c>
      <c r="E1531" t="s">
        <v>46</v>
      </c>
      <c r="F1531" s="8">
        <v>0.52210859121124853</v>
      </c>
      <c r="G1531" s="8">
        <v>0.44703522843608645</v>
      </c>
      <c r="H1531" t="s">
        <v>123</v>
      </c>
      <c r="I1531">
        <v>155</v>
      </c>
      <c r="J1531">
        <v>180</v>
      </c>
      <c r="M1531" s="9">
        <f>(Table_3[[#This Row],[Värde]]-Table_3[[#This Row],[Total]])</f>
        <v>7.5073362775162078E-2</v>
      </c>
      <c r="N1531">
        <f>Table_3[[#This Row],[Värde]]*100</f>
        <v>52.210859121124855</v>
      </c>
      <c r="O1531" t="str">
        <f>FIXED(Table_3[[#This Row],[Värde_num]],0)</f>
        <v>52</v>
      </c>
      <c r="P1531" t="str">
        <f>Table_3[[#This Row],[Undergrupp]]&amp;" ("&amp;Table_3[[#This Row],[Varde_heltal]]&amp;"%)"</f>
        <v>Fackligt medlemskap: Nej (52%)</v>
      </c>
    </row>
    <row r="1532" spans="1:16" x14ac:dyDescent="0.2">
      <c r="A1532" t="s">
        <v>0</v>
      </c>
      <c r="B1532" t="s">
        <v>103</v>
      </c>
      <c r="C1532" t="s">
        <v>88</v>
      </c>
      <c r="D1532" t="s">
        <v>9</v>
      </c>
      <c r="E1532" t="s">
        <v>49</v>
      </c>
      <c r="F1532" s="8">
        <v>0.59844850335997979</v>
      </c>
      <c r="G1532" s="8">
        <v>0.44703522843608645</v>
      </c>
      <c r="H1532" t="s">
        <v>123</v>
      </c>
      <c r="I1532">
        <v>97</v>
      </c>
      <c r="J1532">
        <v>75</v>
      </c>
      <c r="M1532" s="9">
        <f>(Table_3[[#This Row],[Värde]]-Table_3[[#This Row],[Total]])</f>
        <v>0.15141327492389334</v>
      </c>
      <c r="N1532">
        <f>Table_3[[#This Row],[Värde]]*100</f>
        <v>59.844850335997975</v>
      </c>
      <c r="O1532" t="str">
        <f>FIXED(Table_3[[#This Row],[Värde_num]],0)</f>
        <v>60</v>
      </c>
      <c r="P1532" t="str">
        <f>Table_3[[#This Row],[Undergrupp]]&amp;" ("&amp;Table_3[[#This Row],[Varde_heltal]]&amp;"%)"</f>
        <v>Fackligt medlemskap: Saco (60%)</v>
      </c>
    </row>
    <row r="1533" spans="1:16" x14ac:dyDescent="0.2">
      <c r="A1533" t="s">
        <v>0</v>
      </c>
      <c r="B1533" t="s">
        <v>103</v>
      </c>
      <c r="C1533" t="s">
        <v>88</v>
      </c>
      <c r="D1533" t="s">
        <v>10</v>
      </c>
      <c r="E1533" t="s">
        <v>50</v>
      </c>
      <c r="F1533" s="8">
        <v>0.49857314531884728</v>
      </c>
      <c r="G1533" s="8">
        <v>0.44703522843608645</v>
      </c>
      <c r="H1533" t="s">
        <v>123</v>
      </c>
      <c r="I1533">
        <v>224</v>
      </c>
      <c r="J1533">
        <v>268</v>
      </c>
      <c r="M1533" s="9">
        <f>(Table_3[[#This Row],[Värde]]-Table_3[[#This Row],[Total]])</f>
        <v>5.1537916882760826E-2</v>
      </c>
      <c r="N1533">
        <f>Table_3[[#This Row],[Värde]]*100</f>
        <v>49.857314531884725</v>
      </c>
      <c r="O1533" t="str">
        <f>FIXED(Table_3[[#This Row],[Värde_num]],0)</f>
        <v>50</v>
      </c>
      <c r="P1533" t="str">
        <f>Table_3[[#This Row],[Undergrupp]]&amp;" ("&amp;Table_3[[#This Row],[Varde_heltal]]&amp;"%)"</f>
        <v>Sektor: Privat (50%)</v>
      </c>
    </row>
    <row r="1534" spans="1:16" x14ac:dyDescent="0.2">
      <c r="A1534" t="s">
        <v>0</v>
      </c>
      <c r="B1534" t="s">
        <v>103</v>
      </c>
      <c r="C1534" t="s">
        <v>88</v>
      </c>
      <c r="D1534" t="s">
        <v>11</v>
      </c>
      <c r="E1534" t="s">
        <v>55</v>
      </c>
      <c r="F1534" s="8">
        <v>0.50780202586415701</v>
      </c>
      <c r="G1534" s="8">
        <v>0.44703522843608645</v>
      </c>
      <c r="H1534" t="s">
        <v>123</v>
      </c>
      <c r="I1534">
        <v>321</v>
      </c>
      <c r="J1534">
        <v>284</v>
      </c>
      <c r="M1534" s="9">
        <f>(Table_3[[#This Row],[Värde]]-Table_3[[#This Row],[Total]])</f>
        <v>6.0766797428070563E-2</v>
      </c>
      <c r="N1534">
        <f>Table_3[[#This Row],[Värde]]*100</f>
        <v>50.780202586415705</v>
      </c>
      <c r="O1534" t="str">
        <f>FIXED(Table_3[[#This Row],[Värde_num]],0)</f>
        <v>51</v>
      </c>
      <c r="P1534" t="str">
        <f>Table_3[[#This Row],[Undergrupp]]&amp;" ("&amp;Table_3[[#This Row],[Varde_heltal]]&amp;"%)"</f>
        <v>Hushållsinkomst: 800k- (51%)</v>
      </c>
    </row>
    <row r="1535" spans="1:16" x14ac:dyDescent="0.2">
      <c r="A1535" t="s">
        <v>0</v>
      </c>
      <c r="B1535" t="s">
        <v>103</v>
      </c>
      <c r="C1535" t="s">
        <v>88</v>
      </c>
      <c r="D1535" t="s">
        <v>14</v>
      </c>
      <c r="E1535" t="s">
        <v>65</v>
      </c>
      <c r="F1535" s="8">
        <v>0.51996786868806066</v>
      </c>
      <c r="G1535" s="8">
        <v>0.44703522843608645</v>
      </c>
      <c r="H1535" t="s">
        <v>123</v>
      </c>
      <c r="I1535">
        <v>204</v>
      </c>
      <c r="J1535">
        <v>203</v>
      </c>
      <c r="M1535" s="9">
        <f>(Table_3[[#This Row],[Värde]]-Table_3[[#This Row],[Total]])</f>
        <v>7.2932640251974212E-2</v>
      </c>
      <c r="N1535">
        <f>Table_3[[#This Row],[Värde]]*100</f>
        <v>51.996786868806069</v>
      </c>
      <c r="O1535" t="str">
        <f>FIXED(Table_3[[#This Row],[Värde_num]],0)</f>
        <v>52</v>
      </c>
      <c r="P1535" t="str">
        <f>Table_3[[#This Row],[Undergrupp]]&amp;" ("&amp;Table_3[[#This Row],[Varde_heltal]]&amp;"%)"</f>
        <v>Boende i: Västra (52%)</v>
      </c>
    </row>
    <row r="1536" spans="1:16" x14ac:dyDescent="0.2">
      <c r="A1536" t="s">
        <v>0</v>
      </c>
      <c r="B1536" t="s">
        <v>103</v>
      </c>
      <c r="C1536" t="s">
        <v>88</v>
      </c>
      <c r="D1536" t="s">
        <v>15</v>
      </c>
      <c r="E1536" t="s">
        <v>67</v>
      </c>
      <c r="F1536" s="8">
        <v>0.52806725566007329</v>
      </c>
      <c r="G1536" s="8">
        <v>0.44703522843608645</v>
      </c>
      <c r="H1536" t="s">
        <v>123</v>
      </c>
      <c r="I1536">
        <v>146</v>
      </c>
      <c r="J1536">
        <v>157</v>
      </c>
      <c r="M1536" s="9">
        <f>(Table_3[[#This Row],[Värde]]-Table_3[[#This Row],[Total]])</f>
        <v>8.1032027223986836E-2</v>
      </c>
      <c r="N1536">
        <f>Table_3[[#This Row],[Värde]]*100</f>
        <v>52.80672556600733</v>
      </c>
      <c r="O1536" t="str">
        <f>FIXED(Table_3[[#This Row],[Värde_num]],0)</f>
        <v>53</v>
      </c>
      <c r="P1536" t="str">
        <f>Table_3[[#This Row],[Undergrupp]]&amp;" ("&amp;Table_3[[#This Row],[Varde_heltal]]&amp;"%)"</f>
        <v>Partisympati: M (53%)</v>
      </c>
    </row>
    <row r="1537" spans="1:16" x14ac:dyDescent="0.2">
      <c r="A1537" t="s">
        <v>0</v>
      </c>
      <c r="B1537" t="s">
        <v>103</v>
      </c>
      <c r="C1537" t="s">
        <v>88</v>
      </c>
      <c r="D1537" t="s">
        <v>15</v>
      </c>
      <c r="E1537" t="s">
        <v>68</v>
      </c>
      <c r="F1537" s="8">
        <v>0.64899782865028866</v>
      </c>
      <c r="G1537" s="8">
        <v>0.44703522843608645</v>
      </c>
      <c r="H1537" t="s">
        <v>123</v>
      </c>
      <c r="I1537">
        <v>31</v>
      </c>
      <c r="J1537">
        <v>25</v>
      </c>
      <c r="M1537" s="9">
        <f>(Table_3[[#This Row],[Värde]]-Table_3[[#This Row],[Total]])</f>
        <v>0.2019626002142022</v>
      </c>
      <c r="N1537">
        <f>Table_3[[#This Row],[Värde]]*100</f>
        <v>64.899782865028868</v>
      </c>
      <c r="O1537" t="str">
        <f>FIXED(Table_3[[#This Row],[Värde_num]],0)</f>
        <v>65</v>
      </c>
      <c r="P1537" t="str">
        <f>Table_3[[#This Row],[Undergrupp]]&amp;" ("&amp;Table_3[[#This Row],[Varde_heltal]]&amp;"%)"</f>
        <v>Partisympati: L (65%)</v>
      </c>
    </row>
    <row r="1538" spans="1:16" x14ac:dyDescent="0.2">
      <c r="A1538" t="s">
        <v>0</v>
      </c>
      <c r="B1538" t="s">
        <v>103</v>
      </c>
      <c r="C1538" t="s">
        <v>88</v>
      </c>
      <c r="D1538" t="s">
        <v>15</v>
      </c>
      <c r="E1538" t="s">
        <v>70</v>
      </c>
      <c r="F1538" s="8">
        <v>0.70541309728207235</v>
      </c>
      <c r="G1538" s="8">
        <v>0.44703522843608645</v>
      </c>
      <c r="H1538" t="s">
        <v>123</v>
      </c>
      <c r="I1538">
        <v>43</v>
      </c>
      <c r="J1538">
        <v>43</v>
      </c>
      <c r="M1538" s="9">
        <f>(Table_3[[#This Row],[Värde]]-Table_3[[#This Row],[Total]])</f>
        <v>0.2583778688459859</v>
      </c>
      <c r="N1538">
        <f>Table_3[[#This Row],[Värde]]*100</f>
        <v>70.541309728207239</v>
      </c>
      <c r="O1538" t="str">
        <f>FIXED(Table_3[[#This Row],[Värde_num]],0)</f>
        <v>71</v>
      </c>
      <c r="P1538" t="str">
        <f>Table_3[[#This Row],[Undergrupp]]&amp;" ("&amp;Table_3[[#This Row],[Varde_heltal]]&amp;"%)"</f>
        <v>Partisympati: KD (71%)</v>
      </c>
    </row>
    <row r="1539" spans="1:16" x14ac:dyDescent="0.2">
      <c r="A1539" t="s">
        <v>0</v>
      </c>
      <c r="B1539" t="s">
        <v>103</v>
      </c>
      <c r="C1539" t="s">
        <v>88</v>
      </c>
      <c r="D1539" t="s">
        <v>15</v>
      </c>
      <c r="E1539" t="s">
        <v>71</v>
      </c>
      <c r="F1539" s="8">
        <v>0.29813342851877889</v>
      </c>
      <c r="G1539" s="8">
        <v>0.44703522843608645</v>
      </c>
      <c r="H1539" t="s">
        <v>124</v>
      </c>
      <c r="I1539">
        <v>299</v>
      </c>
      <c r="J1539">
        <v>273</v>
      </c>
      <c r="M1539" s="9">
        <f>(Table_3[[#This Row],[Värde]]-Table_3[[#This Row],[Total]])</f>
        <v>-0.14890179991730756</v>
      </c>
      <c r="N1539">
        <f>Table_3[[#This Row],[Värde]]*100</f>
        <v>29.813342851877888</v>
      </c>
      <c r="O1539" t="str">
        <f>FIXED(Table_3[[#This Row],[Värde_num]],0)</f>
        <v>30</v>
      </c>
      <c r="P1539" t="str">
        <f>Table_3[[#This Row],[Undergrupp]]&amp;" ("&amp;Table_3[[#This Row],[Varde_heltal]]&amp;"%)"</f>
        <v>Partisympati: S (30%)</v>
      </c>
    </row>
    <row r="1540" spans="1:16" x14ac:dyDescent="0.2">
      <c r="A1540" t="s">
        <v>0</v>
      </c>
      <c r="B1540" t="s">
        <v>103</v>
      </c>
      <c r="C1540" t="s">
        <v>88</v>
      </c>
      <c r="D1540" t="s">
        <v>15</v>
      </c>
      <c r="E1540" t="s">
        <v>74</v>
      </c>
      <c r="F1540" s="8">
        <v>0.56968373243010961</v>
      </c>
      <c r="G1540" s="8">
        <v>0.44703522843608645</v>
      </c>
      <c r="H1540" t="s">
        <v>123</v>
      </c>
      <c r="I1540">
        <v>152</v>
      </c>
      <c r="J1540">
        <v>192</v>
      </c>
      <c r="M1540" s="9">
        <f>(Table_3[[#This Row],[Värde]]-Table_3[[#This Row],[Total]])</f>
        <v>0.12264850399402316</v>
      </c>
      <c r="N1540">
        <f>Table_3[[#This Row],[Värde]]*100</f>
        <v>56.968373243010959</v>
      </c>
      <c r="O1540" t="str">
        <f>FIXED(Table_3[[#This Row],[Värde_num]],0)</f>
        <v>57</v>
      </c>
      <c r="P1540" t="str">
        <f>Table_3[[#This Row],[Undergrupp]]&amp;" ("&amp;Table_3[[#This Row],[Varde_heltal]]&amp;"%)"</f>
        <v>Partisympati: SD (57%)</v>
      </c>
    </row>
    <row r="1541" spans="1:16" x14ac:dyDescent="0.2">
      <c r="A1541" t="s">
        <v>0</v>
      </c>
      <c r="B1541" t="s">
        <v>103</v>
      </c>
      <c r="C1541" t="s">
        <v>88</v>
      </c>
      <c r="D1541" t="s">
        <v>15</v>
      </c>
      <c r="E1541" t="s">
        <v>76</v>
      </c>
      <c r="F1541" s="8">
        <v>0.57543168153570745</v>
      </c>
      <c r="G1541" s="8">
        <v>0.44703522843608645</v>
      </c>
      <c r="H1541" t="s">
        <v>123</v>
      </c>
      <c r="I1541">
        <v>220</v>
      </c>
      <c r="J1541">
        <v>225</v>
      </c>
      <c r="M1541" s="9">
        <f>(Table_3[[#This Row],[Värde]]-Table_3[[#This Row],[Total]])</f>
        <v>0.128396453099621</v>
      </c>
      <c r="N1541">
        <f>Table_3[[#This Row],[Värde]]*100</f>
        <v>57.543168153570747</v>
      </c>
      <c r="O1541" t="str">
        <f>FIXED(Table_3[[#This Row],[Värde_num]],0)</f>
        <v>58</v>
      </c>
      <c r="P1541" t="str">
        <f>Table_3[[#This Row],[Undergrupp]]&amp;" ("&amp;Table_3[[#This Row],[Varde_heltal]]&amp;"%)"</f>
        <v>Partisympati: M+L+KD (58%)</v>
      </c>
    </row>
    <row r="1542" spans="1:16" x14ac:dyDescent="0.2">
      <c r="A1542" t="s">
        <v>0</v>
      </c>
      <c r="B1542" t="s">
        <v>103</v>
      </c>
      <c r="C1542" t="s">
        <v>88</v>
      </c>
      <c r="D1542" t="s">
        <v>15</v>
      </c>
      <c r="E1542" t="s">
        <v>77</v>
      </c>
      <c r="F1542" s="8">
        <v>0.34900723851627319</v>
      </c>
      <c r="G1542" s="8">
        <v>0.44703522843608645</v>
      </c>
      <c r="H1542" t="s">
        <v>124</v>
      </c>
      <c r="I1542">
        <v>518</v>
      </c>
      <c r="J1542">
        <v>441</v>
      </c>
      <c r="M1542" s="9">
        <f>(Table_3[[#This Row],[Värde]]-Table_3[[#This Row],[Total]])</f>
        <v>-9.8027989919813263E-2</v>
      </c>
      <c r="N1542">
        <f>Table_3[[#This Row],[Värde]]*100</f>
        <v>34.900723851627319</v>
      </c>
      <c r="O1542" t="str">
        <f>FIXED(Table_3[[#This Row],[Värde_num]],0)</f>
        <v>35</v>
      </c>
      <c r="P1542" t="str">
        <f>Table_3[[#This Row],[Undergrupp]]&amp;" ("&amp;Table_3[[#This Row],[Varde_heltal]]&amp;"%)"</f>
        <v>Partisympati: S+V+MP+C (35%)</v>
      </c>
    </row>
    <row r="1543" spans="1:16" x14ac:dyDescent="0.2">
      <c r="A1543" t="s">
        <v>0</v>
      </c>
      <c r="B1543" t="s">
        <v>103</v>
      </c>
      <c r="C1543" t="s">
        <v>88</v>
      </c>
      <c r="D1543" t="s">
        <v>15</v>
      </c>
      <c r="E1543" t="s">
        <v>78</v>
      </c>
      <c r="F1543" s="8">
        <v>0.34612967120750709</v>
      </c>
      <c r="G1543" s="8">
        <v>0.44703522843608645</v>
      </c>
      <c r="H1543" t="s">
        <v>124</v>
      </c>
      <c r="I1543">
        <v>84</v>
      </c>
      <c r="J1543">
        <v>102</v>
      </c>
      <c r="M1543" s="9">
        <f>(Table_3[[#This Row],[Värde]]-Table_3[[#This Row],[Total]])</f>
        <v>-0.10090555722857936</v>
      </c>
      <c r="N1543">
        <f>Table_3[[#This Row],[Värde]]*100</f>
        <v>34.61296712075071</v>
      </c>
      <c r="O1543" t="str">
        <f>FIXED(Table_3[[#This Row],[Värde_num]],0)</f>
        <v>35</v>
      </c>
      <c r="P1543" t="str">
        <f>Table_3[[#This Row],[Undergrupp]]&amp;" ("&amp;Table_3[[#This Row],[Varde_heltal]]&amp;"%)"</f>
        <v>Partisympati: Osäkra (35%)</v>
      </c>
    </row>
    <row r="1544" spans="1:16" x14ac:dyDescent="0.2">
      <c r="A1544" t="s">
        <v>1</v>
      </c>
      <c r="B1544" t="s">
        <v>125</v>
      </c>
      <c r="C1544" t="s">
        <v>17</v>
      </c>
      <c r="D1544" t="s">
        <v>1</v>
      </c>
      <c r="E1544" t="s">
        <v>17</v>
      </c>
      <c r="F1544" s="8">
        <v>1</v>
      </c>
      <c r="G1544" s="8">
        <v>0.50424943452166049</v>
      </c>
      <c r="H1544" t="s">
        <v>123</v>
      </c>
      <c r="I1544">
        <v>503</v>
      </c>
      <c r="J1544">
        <v>512</v>
      </c>
      <c r="M1544" s="9">
        <f>(Table_3[[#This Row],[Värde]]-Table_3[[#This Row],[Total]])</f>
        <v>0.49575056547833951</v>
      </c>
      <c r="N1544">
        <f>Table_3[[#This Row],[Värde]]*100</f>
        <v>100</v>
      </c>
      <c r="O1544" t="str">
        <f>FIXED(Table_3[[#This Row],[Värde_num]],0)</f>
        <v>100</v>
      </c>
      <c r="P1544" t="str">
        <f>Table_3[[#This Row],[Undergrupp]]&amp;" ("&amp;Table_3[[#This Row],[Varde_heltal]]&amp;"%)"</f>
        <v>Kön: Man (100%)</v>
      </c>
    </row>
    <row r="1545" spans="1:16" x14ac:dyDescent="0.2">
      <c r="A1545" t="s">
        <v>1</v>
      </c>
      <c r="B1545" t="s">
        <v>125</v>
      </c>
      <c r="C1545" t="s">
        <v>17</v>
      </c>
      <c r="D1545" t="s">
        <v>1</v>
      </c>
      <c r="E1545" t="s">
        <v>18</v>
      </c>
      <c r="F1545" s="8">
        <v>0</v>
      </c>
      <c r="G1545" s="8">
        <v>0.50424943452166049</v>
      </c>
      <c r="H1545" t="s">
        <v>124</v>
      </c>
      <c r="I1545">
        <v>512</v>
      </c>
      <c r="J1545">
        <v>503</v>
      </c>
      <c r="M1545" s="9">
        <f>(Table_3[[#This Row],[Värde]]-Table_3[[#This Row],[Total]])</f>
        <v>-0.50424943452166049</v>
      </c>
      <c r="N1545">
        <f>Table_3[[#This Row],[Värde]]*100</f>
        <v>0</v>
      </c>
      <c r="O1545" t="str">
        <f>FIXED(Table_3[[#This Row],[Värde_num]],0)</f>
        <v>0</v>
      </c>
      <c r="P1545" t="str">
        <f>Table_3[[#This Row],[Undergrupp]]&amp;" ("&amp;Table_3[[#This Row],[Varde_heltal]]&amp;"%)"</f>
        <v>Kön: Kvinna (0%)</v>
      </c>
    </row>
    <row r="1546" spans="1:16" x14ac:dyDescent="0.2">
      <c r="A1546" t="s">
        <v>1</v>
      </c>
      <c r="B1546" t="s">
        <v>125</v>
      </c>
      <c r="C1546" t="s">
        <v>17</v>
      </c>
      <c r="D1546" t="s">
        <v>3</v>
      </c>
      <c r="E1546" t="s">
        <v>23</v>
      </c>
      <c r="F1546" s="8">
        <v>1</v>
      </c>
      <c r="G1546" s="8">
        <v>0.50424943452166049</v>
      </c>
      <c r="H1546" t="s">
        <v>123</v>
      </c>
      <c r="I1546">
        <v>62</v>
      </c>
      <c r="J1546">
        <v>144</v>
      </c>
      <c r="M1546" s="9">
        <f>(Table_3[[#This Row],[Värde]]-Table_3[[#This Row],[Total]])</f>
        <v>0.49575056547833951</v>
      </c>
      <c r="N1546">
        <f>Table_3[[#This Row],[Värde]]*100</f>
        <v>100</v>
      </c>
      <c r="O1546" t="str">
        <f>FIXED(Table_3[[#This Row],[Värde_num]],0)</f>
        <v>100</v>
      </c>
      <c r="P1546" t="str">
        <f>Table_3[[#This Row],[Undergrupp]]&amp;" ("&amp;Table_3[[#This Row],[Varde_heltal]]&amp;"%)"</f>
        <v>Man: 18-34 år (100%)</v>
      </c>
    </row>
    <row r="1547" spans="1:16" x14ac:dyDescent="0.2">
      <c r="A1547" t="s">
        <v>1</v>
      </c>
      <c r="B1547" t="s">
        <v>125</v>
      </c>
      <c r="C1547" t="s">
        <v>17</v>
      </c>
      <c r="D1547" t="s">
        <v>3</v>
      </c>
      <c r="E1547" t="s">
        <v>24</v>
      </c>
      <c r="F1547" s="8">
        <v>1</v>
      </c>
      <c r="G1547" s="8">
        <v>0.50424943452166049</v>
      </c>
      <c r="H1547" t="s">
        <v>123</v>
      </c>
      <c r="I1547">
        <v>108</v>
      </c>
      <c r="J1547">
        <v>130</v>
      </c>
      <c r="M1547" s="9">
        <f>(Table_3[[#This Row],[Värde]]-Table_3[[#This Row],[Total]])</f>
        <v>0.49575056547833951</v>
      </c>
      <c r="N1547">
        <f>Table_3[[#This Row],[Värde]]*100</f>
        <v>100</v>
      </c>
      <c r="O1547" t="str">
        <f>FIXED(Table_3[[#This Row],[Värde_num]],0)</f>
        <v>100</v>
      </c>
      <c r="P1547" t="str">
        <f>Table_3[[#This Row],[Undergrupp]]&amp;" ("&amp;Table_3[[#This Row],[Varde_heltal]]&amp;"%)"</f>
        <v>Man: 35-49 år (100%)</v>
      </c>
    </row>
    <row r="1548" spans="1:16" x14ac:dyDescent="0.2">
      <c r="A1548" t="s">
        <v>1</v>
      </c>
      <c r="B1548" t="s">
        <v>125</v>
      </c>
      <c r="C1548" t="s">
        <v>17</v>
      </c>
      <c r="D1548" t="s">
        <v>3</v>
      </c>
      <c r="E1548" t="s">
        <v>25</v>
      </c>
      <c r="F1548" s="8">
        <v>1</v>
      </c>
      <c r="G1548" s="8">
        <v>0.50424943452166049</v>
      </c>
      <c r="H1548" t="s">
        <v>123</v>
      </c>
      <c r="I1548">
        <v>158</v>
      </c>
      <c r="J1548">
        <v>123</v>
      </c>
      <c r="M1548" s="9">
        <f>(Table_3[[#This Row],[Värde]]-Table_3[[#This Row],[Total]])</f>
        <v>0.49575056547833951</v>
      </c>
      <c r="N1548">
        <f>Table_3[[#This Row],[Värde]]*100</f>
        <v>100</v>
      </c>
      <c r="O1548" t="str">
        <f>FIXED(Table_3[[#This Row],[Värde_num]],0)</f>
        <v>100</v>
      </c>
      <c r="P1548" t="str">
        <f>Table_3[[#This Row],[Undergrupp]]&amp;" ("&amp;Table_3[[#This Row],[Varde_heltal]]&amp;"%)"</f>
        <v>Man: 50-64 år (100%)</v>
      </c>
    </row>
    <row r="1549" spans="1:16" x14ac:dyDescent="0.2">
      <c r="A1549" t="s">
        <v>1</v>
      </c>
      <c r="B1549" t="s">
        <v>125</v>
      </c>
      <c r="C1549" t="s">
        <v>17</v>
      </c>
      <c r="D1549" t="s">
        <v>3</v>
      </c>
      <c r="E1549" t="s">
        <v>26</v>
      </c>
      <c r="F1549" s="8">
        <v>1</v>
      </c>
      <c r="G1549" s="8">
        <v>0.50424943452166049</v>
      </c>
      <c r="H1549" t="s">
        <v>123</v>
      </c>
      <c r="I1549">
        <v>175</v>
      </c>
      <c r="J1549">
        <v>115</v>
      </c>
      <c r="M1549" s="9">
        <f>(Table_3[[#This Row],[Värde]]-Table_3[[#This Row],[Total]])</f>
        <v>0.49575056547833951</v>
      </c>
      <c r="N1549">
        <f>Table_3[[#This Row],[Värde]]*100</f>
        <v>100</v>
      </c>
      <c r="O1549" t="str">
        <f>FIXED(Table_3[[#This Row],[Värde_num]],0)</f>
        <v>100</v>
      </c>
      <c r="P1549" t="str">
        <f>Table_3[[#This Row],[Undergrupp]]&amp;" ("&amp;Table_3[[#This Row],[Varde_heltal]]&amp;"%)"</f>
        <v>Man: 65-84 år (100%)</v>
      </c>
    </row>
    <row r="1550" spans="1:16" x14ac:dyDescent="0.2">
      <c r="A1550" t="s">
        <v>1</v>
      </c>
      <c r="B1550" t="s">
        <v>125</v>
      </c>
      <c r="C1550" t="s">
        <v>17</v>
      </c>
      <c r="D1550" t="s">
        <v>4</v>
      </c>
      <c r="E1550" t="s">
        <v>27</v>
      </c>
      <c r="F1550" s="8">
        <v>0</v>
      </c>
      <c r="G1550" s="8">
        <v>0.50424943452166049</v>
      </c>
      <c r="H1550" t="s">
        <v>124</v>
      </c>
      <c r="I1550">
        <v>81</v>
      </c>
      <c r="J1550">
        <v>135</v>
      </c>
      <c r="M1550" s="9">
        <f>(Table_3[[#This Row],[Värde]]-Table_3[[#This Row],[Total]])</f>
        <v>-0.50424943452166049</v>
      </c>
      <c r="N1550">
        <f>Table_3[[#This Row],[Värde]]*100</f>
        <v>0</v>
      </c>
      <c r="O1550" t="str">
        <f>FIXED(Table_3[[#This Row],[Värde_num]],0)</f>
        <v>0</v>
      </c>
      <c r="P1550" t="str">
        <f>Table_3[[#This Row],[Undergrupp]]&amp;" ("&amp;Table_3[[#This Row],[Varde_heltal]]&amp;"%)"</f>
        <v>Kvinna: 18-34 år (0%)</v>
      </c>
    </row>
    <row r="1551" spans="1:16" x14ac:dyDescent="0.2">
      <c r="A1551" t="s">
        <v>1</v>
      </c>
      <c r="B1551" t="s">
        <v>125</v>
      </c>
      <c r="C1551" t="s">
        <v>17</v>
      </c>
      <c r="D1551" t="s">
        <v>4</v>
      </c>
      <c r="E1551" t="s">
        <v>28</v>
      </c>
      <c r="F1551" s="8">
        <v>0</v>
      </c>
      <c r="G1551" s="8">
        <v>0.50424943452166049</v>
      </c>
      <c r="H1551" t="s">
        <v>124</v>
      </c>
      <c r="I1551">
        <v>102</v>
      </c>
      <c r="J1551">
        <v>124</v>
      </c>
      <c r="M1551" s="9">
        <f>(Table_3[[#This Row],[Värde]]-Table_3[[#This Row],[Total]])</f>
        <v>-0.50424943452166049</v>
      </c>
      <c r="N1551">
        <f>Table_3[[#This Row],[Värde]]*100</f>
        <v>0</v>
      </c>
      <c r="O1551" t="str">
        <f>FIXED(Table_3[[#This Row],[Värde_num]],0)</f>
        <v>0</v>
      </c>
      <c r="P1551" t="str">
        <f>Table_3[[#This Row],[Undergrupp]]&amp;" ("&amp;Table_3[[#This Row],[Varde_heltal]]&amp;"%)"</f>
        <v>Kvinna: 35-49 år (0%)</v>
      </c>
    </row>
    <row r="1552" spans="1:16" x14ac:dyDescent="0.2">
      <c r="A1552" t="s">
        <v>1</v>
      </c>
      <c r="B1552" t="s">
        <v>125</v>
      </c>
      <c r="C1552" t="s">
        <v>17</v>
      </c>
      <c r="D1552" t="s">
        <v>4</v>
      </c>
      <c r="E1552" t="s">
        <v>29</v>
      </c>
      <c r="F1552" s="8">
        <v>0</v>
      </c>
      <c r="G1552" s="8">
        <v>0.50424943452166049</v>
      </c>
      <c r="H1552" t="s">
        <v>124</v>
      </c>
      <c r="I1552">
        <v>147</v>
      </c>
      <c r="J1552">
        <v>120</v>
      </c>
      <c r="M1552" s="9">
        <f>(Table_3[[#This Row],[Värde]]-Table_3[[#This Row],[Total]])</f>
        <v>-0.50424943452166049</v>
      </c>
      <c r="N1552">
        <f>Table_3[[#This Row],[Värde]]*100</f>
        <v>0</v>
      </c>
      <c r="O1552" t="str">
        <f>FIXED(Table_3[[#This Row],[Värde_num]],0)</f>
        <v>0</v>
      </c>
      <c r="P1552" t="str">
        <f>Table_3[[#This Row],[Undergrupp]]&amp;" ("&amp;Table_3[[#This Row],[Varde_heltal]]&amp;"%)"</f>
        <v>Kvinna: 50-64 år (0%)</v>
      </c>
    </row>
    <row r="1553" spans="1:16" x14ac:dyDescent="0.2">
      <c r="A1553" t="s">
        <v>1</v>
      </c>
      <c r="B1553" t="s">
        <v>125</v>
      </c>
      <c r="C1553" t="s">
        <v>17</v>
      </c>
      <c r="D1553" t="s">
        <v>4</v>
      </c>
      <c r="E1553" t="s">
        <v>30</v>
      </c>
      <c r="F1553" s="8">
        <v>0</v>
      </c>
      <c r="G1553" s="8">
        <v>0.50424943452166049</v>
      </c>
      <c r="H1553" t="s">
        <v>124</v>
      </c>
      <c r="I1553">
        <v>182</v>
      </c>
      <c r="J1553">
        <v>123</v>
      </c>
      <c r="M1553" s="9">
        <f>(Table_3[[#This Row],[Värde]]-Table_3[[#This Row],[Total]])</f>
        <v>-0.50424943452166049</v>
      </c>
      <c r="N1553">
        <f>Table_3[[#This Row],[Värde]]*100</f>
        <v>0</v>
      </c>
      <c r="O1553" t="str">
        <f>FIXED(Table_3[[#This Row],[Värde_num]],0)</f>
        <v>0</v>
      </c>
      <c r="P1553" t="str">
        <f>Table_3[[#This Row],[Undergrupp]]&amp;" ("&amp;Table_3[[#This Row],[Varde_heltal]]&amp;"%)"</f>
        <v>Kvinna: 65-84 år (0%)</v>
      </c>
    </row>
    <row r="1554" spans="1:16" x14ac:dyDescent="0.2">
      <c r="A1554" t="s">
        <v>1</v>
      </c>
      <c r="B1554" t="s">
        <v>125</v>
      </c>
      <c r="C1554" t="s">
        <v>17</v>
      </c>
      <c r="D1554" t="s">
        <v>5</v>
      </c>
      <c r="E1554" t="s">
        <v>31</v>
      </c>
      <c r="F1554" s="8">
        <v>0.56272431822955171</v>
      </c>
      <c r="G1554" s="8">
        <v>0.50424943452166049</v>
      </c>
      <c r="H1554" t="s">
        <v>123</v>
      </c>
      <c r="I1554">
        <v>442</v>
      </c>
      <c r="J1554">
        <v>602</v>
      </c>
      <c r="M1554" s="9">
        <f>(Table_3[[#This Row],[Värde]]-Table_3[[#This Row],[Total]])</f>
        <v>5.8474883707891223E-2</v>
      </c>
      <c r="N1554">
        <f>Table_3[[#This Row],[Värde]]*100</f>
        <v>56.27243182295517</v>
      </c>
      <c r="O1554" t="str">
        <f>FIXED(Table_3[[#This Row],[Värde_num]],0)</f>
        <v>56</v>
      </c>
      <c r="P1554" t="str">
        <f>Table_3[[#This Row],[Undergrupp]]&amp;" ("&amp;Table_3[[#This Row],[Varde_heltal]]&amp;"%)"</f>
        <v>Utbildning: Gymnasium eller lägre (56%)</v>
      </c>
    </row>
    <row r="1555" spans="1:16" x14ac:dyDescent="0.2">
      <c r="A1555" t="s">
        <v>1</v>
      </c>
      <c r="B1555" t="s">
        <v>125</v>
      </c>
      <c r="C1555" t="s">
        <v>17</v>
      </c>
      <c r="D1555" t="s">
        <v>5</v>
      </c>
      <c r="E1555" t="s">
        <v>32</v>
      </c>
      <c r="F1555" s="8">
        <v>0.41894777039317543</v>
      </c>
      <c r="G1555" s="8">
        <v>0.50424943452166049</v>
      </c>
      <c r="H1555" t="s">
        <v>124</v>
      </c>
      <c r="I1555">
        <v>573</v>
      </c>
      <c r="J1555">
        <v>413</v>
      </c>
      <c r="M1555" s="9">
        <f>(Table_3[[#This Row],[Värde]]-Table_3[[#This Row],[Total]])</f>
        <v>-8.5301664128485055E-2</v>
      </c>
      <c r="N1555">
        <f>Table_3[[#This Row],[Värde]]*100</f>
        <v>41.894777039317546</v>
      </c>
      <c r="O1555" t="str">
        <f>FIXED(Table_3[[#This Row],[Värde_num]],0)</f>
        <v>42</v>
      </c>
      <c r="P1555" t="str">
        <f>Table_3[[#This Row],[Undergrupp]]&amp;" ("&amp;Table_3[[#This Row],[Varde_heltal]]&amp;"%)"</f>
        <v>Utbildning: Universitet/högskola (42%)</v>
      </c>
    </row>
    <row r="1556" spans="1:16" x14ac:dyDescent="0.2">
      <c r="A1556" t="s">
        <v>1</v>
      </c>
      <c r="B1556" t="s">
        <v>125</v>
      </c>
      <c r="C1556" t="s">
        <v>17</v>
      </c>
      <c r="D1556" t="s">
        <v>6</v>
      </c>
      <c r="E1556" t="s">
        <v>36</v>
      </c>
      <c r="F1556" s="8">
        <v>0.68160433456005109</v>
      </c>
      <c r="G1556" s="8">
        <v>0.50424943452166049</v>
      </c>
      <c r="H1556" t="s">
        <v>123</v>
      </c>
      <c r="I1556">
        <v>75</v>
      </c>
      <c r="J1556">
        <v>72</v>
      </c>
      <c r="M1556" s="9">
        <f>(Table_3[[#This Row],[Värde]]-Table_3[[#This Row],[Total]])</f>
        <v>0.17735490003839061</v>
      </c>
      <c r="N1556">
        <f>Table_3[[#This Row],[Värde]]*100</f>
        <v>68.160433456005109</v>
      </c>
      <c r="O1556" t="str">
        <f>FIXED(Table_3[[#This Row],[Värde_num]],0)</f>
        <v>68</v>
      </c>
      <c r="P1556" t="str">
        <f>Table_3[[#This Row],[Undergrupp]]&amp;" ("&amp;Table_3[[#This Row],[Varde_heltal]]&amp;"%)"</f>
        <v>Sysselsättning: Egen företagare (68%)</v>
      </c>
    </row>
    <row r="1557" spans="1:16" x14ac:dyDescent="0.2">
      <c r="A1557" t="s">
        <v>1</v>
      </c>
      <c r="B1557" t="s">
        <v>125</v>
      </c>
      <c r="C1557" t="s">
        <v>17</v>
      </c>
      <c r="D1557" t="s">
        <v>6</v>
      </c>
      <c r="E1557" t="s">
        <v>39</v>
      </c>
      <c r="F1557" s="8">
        <v>0.32090059536323151</v>
      </c>
      <c r="G1557" s="8">
        <v>0.50424943452166049</v>
      </c>
      <c r="H1557" t="s">
        <v>124</v>
      </c>
      <c r="I1557">
        <v>66</v>
      </c>
      <c r="J1557">
        <v>74</v>
      </c>
      <c r="M1557" s="9">
        <f>(Table_3[[#This Row],[Värde]]-Table_3[[#This Row],[Total]])</f>
        <v>-0.18334883915842898</v>
      </c>
      <c r="N1557">
        <f>Table_3[[#This Row],[Värde]]*100</f>
        <v>32.090059536323153</v>
      </c>
      <c r="O1557" t="str">
        <f>FIXED(Table_3[[#This Row],[Värde_num]],0)</f>
        <v>32</v>
      </c>
      <c r="P1557" t="str">
        <f>Table_3[[#This Row],[Undergrupp]]&amp;" ("&amp;Table_3[[#This Row],[Varde_heltal]]&amp;"%)"</f>
        <v>Sysselsättning: Annan (32%)</v>
      </c>
    </row>
    <row r="1558" spans="1:16" x14ac:dyDescent="0.2">
      <c r="A1558" t="s">
        <v>1</v>
      </c>
      <c r="B1558" t="s">
        <v>125</v>
      </c>
      <c r="C1558" t="s">
        <v>17</v>
      </c>
      <c r="D1558" t="s">
        <v>9</v>
      </c>
      <c r="E1558" t="s">
        <v>46</v>
      </c>
      <c r="F1558" s="8">
        <v>0.58698134325864415</v>
      </c>
      <c r="G1558" s="8">
        <v>0.50424943452166049</v>
      </c>
      <c r="H1558" t="s">
        <v>123</v>
      </c>
      <c r="I1558">
        <v>155</v>
      </c>
      <c r="J1558">
        <v>180</v>
      </c>
      <c r="M1558" s="9">
        <f>(Table_3[[#This Row],[Värde]]-Table_3[[#This Row],[Total]])</f>
        <v>8.2731908736983661E-2</v>
      </c>
      <c r="N1558">
        <f>Table_3[[#This Row],[Värde]]*100</f>
        <v>58.698134325864416</v>
      </c>
      <c r="O1558" t="str">
        <f>FIXED(Table_3[[#This Row],[Värde_num]],0)</f>
        <v>59</v>
      </c>
      <c r="P1558" t="str">
        <f>Table_3[[#This Row],[Undergrupp]]&amp;" ("&amp;Table_3[[#This Row],[Varde_heltal]]&amp;"%)"</f>
        <v>Fackligt medlemskap: Nej (59%)</v>
      </c>
    </row>
    <row r="1559" spans="1:16" x14ac:dyDescent="0.2">
      <c r="A1559" t="s">
        <v>1</v>
      </c>
      <c r="B1559" t="s">
        <v>125</v>
      </c>
      <c r="C1559" t="s">
        <v>17</v>
      </c>
      <c r="D1559" t="s">
        <v>9</v>
      </c>
      <c r="E1559" t="s">
        <v>47</v>
      </c>
      <c r="F1559" s="8">
        <v>0.65218900117160938</v>
      </c>
      <c r="G1559" s="8">
        <v>0.50424943452166049</v>
      </c>
      <c r="H1559" t="s">
        <v>123</v>
      </c>
      <c r="I1559">
        <v>63</v>
      </c>
      <c r="J1559">
        <v>69</v>
      </c>
      <c r="M1559" s="9">
        <f>(Table_3[[#This Row],[Värde]]-Table_3[[#This Row],[Total]])</f>
        <v>0.14793956664994889</v>
      </c>
      <c r="N1559">
        <f>Table_3[[#This Row],[Värde]]*100</f>
        <v>65.218900117160942</v>
      </c>
      <c r="O1559" t="str">
        <f>FIXED(Table_3[[#This Row],[Värde_num]],0)</f>
        <v>65</v>
      </c>
      <c r="P1559" t="str">
        <f>Table_3[[#This Row],[Undergrupp]]&amp;" ("&amp;Table_3[[#This Row],[Varde_heltal]]&amp;"%)"</f>
        <v>Fackligt medlemskap: LO (65%)</v>
      </c>
    </row>
    <row r="1560" spans="1:16" x14ac:dyDescent="0.2">
      <c r="A1560" t="s">
        <v>1</v>
      </c>
      <c r="B1560" t="s">
        <v>125</v>
      </c>
      <c r="C1560" t="s">
        <v>17</v>
      </c>
      <c r="D1560" t="s">
        <v>10</v>
      </c>
      <c r="E1560" t="s">
        <v>50</v>
      </c>
      <c r="F1560" s="8">
        <v>0.61011869913531092</v>
      </c>
      <c r="G1560" s="8">
        <v>0.50424943452166049</v>
      </c>
      <c r="H1560" t="s">
        <v>123</v>
      </c>
      <c r="I1560">
        <v>224</v>
      </c>
      <c r="J1560">
        <v>268</v>
      </c>
      <c r="M1560" s="9">
        <f>(Table_3[[#This Row],[Värde]]-Table_3[[#This Row],[Total]])</f>
        <v>0.10586926461365043</v>
      </c>
      <c r="N1560">
        <f>Table_3[[#This Row],[Värde]]*100</f>
        <v>61.011869913531093</v>
      </c>
      <c r="O1560" t="str">
        <f>FIXED(Table_3[[#This Row],[Värde_num]],0)</f>
        <v>61</v>
      </c>
      <c r="P1560" t="str">
        <f>Table_3[[#This Row],[Undergrupp]]&amp;" ("&amp;Table_3[[#This Row],[Varde_heltal]]&amp;"%)"</f>
        <v>Sektor: Privat (61%)</v>
      </c>
    </row>
    <row r="1561" spans="1:16" x14ac:dyDescent="0.2">
      <c r="A1561" t="s">
        <v>1</v>
      </c>
      <c r="B1561" t="s">
        <v>125</v>
      </c>
      <c r="C1561" t="s">
        <v>17</v>
      </c>
      <c r="D1561" t="s">
        <v>10</v>
      </c>
      <c r="E1561" t="s">
        <v>51</v>
      </c>
      <c r="F1561" s="8">
        <v>0.36768420042009431</v>
      </c>
      <c r="G1561" s="8">
        <v>0.50424943452166049</v>
      </c>
      <c r="H1561" t="s">
        <v>124</v>
      </c>
      <c r="I1561">
        <v>204</v>
      </c>
      <c r="J1561">
        <v>177</v>
      </c>
      <c r="M1561" s="9">
        <f>(Table_3[[#This Row],[Värde]]-Table_3[[#This Row],[Total]])</f>
        <v>-0.13656523410156618</v>
      </c>
      <c r="N1561">
        <f>Table_3[[#This Row],[Värde]]*100</f>
        <v>36.768420042009431</v>
      </c>
      <c r="O1561" t="str">
        <f>FIXED(Table_3[[#This Row],[Värde_num]],0)</f>
        <v>37</v>
      </c>
      <c r="P1561" t="str">
        <f>Table_3[[#This Row],[Undergrupp]]&amp;" ("&amp;Table_3[[#This Row],[Varde_heltal]]&amp;"%)"</f>
        <v>Sektor: Offentlig (37%)</v>
      </c>
    </row>
    <row r="1562" spans="1:16" x14ac:dyDescent="0.2">
      <c r="A1562" t="s">
        <v>1</v>
      </c>
      <c r="B1562" t="s">
        <v>125</v>
      </c>
      <c r="C1562" t="s">
        <v>17</v>
      </c>
      <c r="D1562" t="s">
        <v>12</v>
      </c>
      <c r="E1562" t="s">
        <v>57</v>
      </c>
      <c r="F1562" s="8">
        <v>0.41009757587611267</v>
      </c>
      <c r="G1562" s="8">
        <v>0.50424943452166049</v>
      </c>
      <c r="H1562" t="s">
        <v>124</v>
      </c>
      <c r="I1562">
        <v>175</v>
      </c>
      <c r="J1562">
        <v>199</v>
      </c>
      <c r="M1562" s="9">
        <f>(Table_3[[#This Row],[Värde]]-Table_3[[#This Row],[Total]])</f>
        <v>-9.4151858645547815E-2</v>
      </c>
      <c r="N1562">
        <f>Table_3[[#This Row],[Värde]]*100</f>
        <v>41.009757587611269</v>
      </c>
      <c r="O1562" t="str">
        <f>FIXED(Table_3[[#This Row],[Värde_num]],0)</f>
        <v>41</v>
      </c>
      <c r="P1562" t="str">
        <f>Table_3[[#This Row],[Undergrupp]]&amp;" ("&amp;Table_3[[#This Row],[Varde_heltal]]&amp;"%)"</f>
        <v>Civilstånd: Sambo (41%)</v>
      </c>
    </row>
    <row r="1563" spans="1:16" x14ac:dyDescent="0.2">
      <c r="A1563" t="s">
        <v>1</v>
      </c>
      <c r="B1563" t="s">
        <v>125</v>
      </c>
      <c r="C1563" t="s">
        <v>17</v>
      </c>
      <c r="D1563" t="s">
        <v>15</v>
      </c>
      <c r="E1563" t="s">
        <v>67</v>
      </c>
      <c r="F1563" s="8">
        <v>0.58567849376074188</v>
      </c>
      <c r="G1563" s="8">
        <v>0.50424943452166049</v>
      </c>
      <c r="H1563" t="s">
        <v>123</v>
      </c>
      <c r="I1563">
        <v>146</v>
      </c>
      <c r="J1563">
        <v>157</v>
      </c>
      <c r="M1563" s="9">
        <f>(Table_3[[#This Row],[Värde]]-Table_3[[#This Row],[Total]])</f>
        <v>8.1429059239081392E-2</v>
      </c>
      <c r="N1563">
        <f>Table_3[[#This Row],[Värde]]*100</f>
        <v>58.567849376074186</v>
      </c>
      <c r="O1563" t="str">
        <f>FIXED(Table_3[[#This Row],[Värde_num]],0)</f>
        <v>59</v>
      </c>
      <c r="P1563" t="str">
        <f>Table_3[[#This Row],[Undergrupp]]&amp;" ("&amp;Table_3[[#This Row],[Varde_heltal]]&amp;"%)"</f>
        <v>Partisympati: M (59%)</v>
      </c>
    </row>
    <row r="1564" spans="1:16" x14ac:dyDescent="0.2">
      <c r="A1564" t="s">
        <v>1</v>
      </c>
      <c r="B1564" t="s">
        <v>125</v>
      </c>
      <c r="C1564" t="s">
        <v>17</v>
      </c>
      <c r="D1564" t="s">
        <v>15</v>
      </c>
      <c r="E1564" t="s">
        <v>70</v>
      </c>
      <c r="F1564" s="8">
        <v>0.69613391233259292</v>
      </c>
      <c r="G1564" s="8">
        <v>0.50424943452166049</v>
      </c>
      <c r="H1564" t="s">
        <v>123</v>
      </c>
      <c r="I1564">
        <v>43</v>
      </c>
      <c r="J1564">
        <v>43</v>
      </c>
      <c r="M1564" s="9">
        <f>(Table_3[[#This Row],[Värde]]-Table_3[[#This Row],[Total]])</f>
        <v>0.19188447781093243</v>
      </c>
      <c r="N1564">
        <f>Table_3[[#This Row],[Värde]]*100</f>
        <v>69.613391233259293</v>
      </c>
      <c r="O1564" t="str">
        <f>FIXED(Table_3[[#This Row],[Värde_num]],0)</f>
        <v>70</v>
      </c>
      <c r="P1564" t="str">
        <f>Table_3[[#This Row],[Undergrupp]]&amp;" ("&amp;Table_3[[#This Row],[Varde_heltal]]&amp;"%)"</f>
        <v>Partisympati: KD (70%)</v>
      </c>
    </row>
    <row r="1565" spans="1:16" x14ac:dyDescent="0.2">
      <c r="A1565" t="s">
        <v>1</v>
      </c>
      <c r="B1565" t="s">
        <v>125</v>
      </c>
      <c r="C1565" t="s">
        <v>17</v>
      </c>
      <c r="D1565" t="s">
        <v>15</v>
      </c>
      <c r="E1565" t="s">
        <v>71</v>
      </c>
      <c r="F1565" s="8">
        <v>0.40682781714215294</v>
      </c>
      <c r="G1565" s="8">
        <v>0.50424943452166049</v>
      </c>
      <c r="H1565" t="s">
        <v>124</v>
      </c>
      <c r="I1565">
        <v>299</v>
      </c>
      <c r="J1565">
        <v>273</v>
      </c>
      <c r="M1565" s="9">
        <f>(Table_3[[#This Row],[Värde]]-Table_3[[#This Row],[Total]])</f>
        <v>-9.7421617379507552E-2</v>
      </c>
      <c r="N1565">
        <f>Table_3[[#This Row],[Värde]]*100</f>
        <v>40.682781714215295</v>
      </c>
      <c r="O1565" t="str">
        <f>FIXED(Table_3[[#This Row],[Värde_num]],0)</f>
        <v>41</v>
      </c>
      <c r="P1565" t="str">
        <f>Table_3[[#This Row],[Undergrupp]]&amp;" ("&amp;Table_3[[#This Row],[Varde_heltal]]&amp;"%)"</f>
        <v>Partisympati: S (41%)</v>
      </c>
    </row>
    <row r="1566" spans="1:16" x14ac:dyDescent="0.2">
      <c r="A1566" t="s">
        <v>1</v>
      </c>
      <c r="B1566" t="s">
        <v>125</v>
      </c>
      <c r="C1566" t="s">
        <v>17</v>
      </c>
      <c r="D1566" t="s">
        <v>15</v>
      </c>
      <c r="E1566" t="s">
        <v>72</v>
      </c>
      <c r="F1566" s="8">
        <v>0.33758514126948364</v>
      </c>
      <c r="G1566" s="8">
        <v>0.50424943452166049</v>
      </c>
      <c r="H1566" t="s">
        <v>124</v>
      </c>
      <c r="I1566">
        <v>79</v>
      </c>
      <c r="J1566">
        <v>63</v>
      </c>
      <c r="M1566" s="9">
        <f>(Table_3[[#This Row],[Värde]]-Table_3[[#This Row],[Total]])</f>
        <v>-0.16666429325217685</v>
      </c>
      <c r="N1566">
        <f>Table_3[[#This Row],[Värde]]*100</f>
        <v>33.758514126948363</v>
      </c>
      <c r="O1566" t="str">
        <f>FIXED(Table_3[[#This Row],[Värde_num]],0)</f>
        <v>34</v>
      </c>
      <c r="P1566" t="str">
        <f>Table_3[[#This Row],[Undergrupp]]&amp;" ("&amp;Table_3[[#This Row],[Varde_heltal]]&amp;"%)"</f>
        <v>Partisympati: V (34%)</v>
      </c>
    </row>
    <row r="1567" spans="1:16" x14ac:dyDescent="0.2">
      <c r="A1567" t="s">
        <v>1</v>
      </c>
      <c r="B1567" t="s">
        <v>125</v>
      </c>
      <c r="C1567" t="s">
        <v>17</v>
      </c>
      <c r="D1567" t="s">
        <v>15</v>
      </c>
      <c r="E1567" t="s">
        <v>74</v>
      </c>
      <c r="F1567" s="8">
        <v>0.7053010718439221</v>
      </c>
      <c r="G1567" s="8">
        <v>0.50424943452166049</v>
      </c>
      <c r="H1567" t="s">
        <v>123</v>
      </c>
      <c r="I1567">
        <v>152</v>
      </c>
      <c r="J1567">
        <v>192</v>
      </c>
      <c r="M1567" s="9">
        <f>(Table_3[[#This Row],[Värde]]-Table_3[[#This Row],[Total]])</f>
        <v>0.20105163732226161</v>
      </c>
      <c r="N1567">
        <f>Table_3[[#This Row],[Värde]]*100</f>
        <v>70.530107184392207</v>
      </c>
      <c r="O1567" t="str">
        <f>FIXED(Table_3[[#This Row],[Värde_num]],0)</f>
        <v>71</v>
      </c>
      <c r="P1567" t="str">
        <f>Table_3[[#This Row],[Undergrupp]]&amp;" ("&amp;Table_3[[#This Row],[Varde_heltal]]&amp;"%)"</f>
        <v>Partisympati: SD (71%)</v>
      </c>
    </row>
    <row r="1568" spans="1:16" x14ac:dyDescent="0.2">
      <c r="A1568" t="s">
        <v>1</v>
      </c>
      <c r="B1568" t="s">
        <v>125</v>
      </c>
      <c r="C1568" t="s">
        <v>17</v>
      </c>
      <c r="D1568" t="s">
        <v>15</v>
      </c>
      <c r="E1568" t="s">
        <v>75</v>
      </c>
      <c r="F1568" s="8">
        <v>0.80177030233073876</v>
      </c>
      <c r="G1568" s="8">
        <v>0.50424943452166049</v>
      </c>
      <c r="H1568" t="s">
        <v>123</v>
      </c>
      <c r="I1568">
        <v>15</v>
      </c>
      <c r="J1568">
        <v>16</v>
      </c>
      <c r="M1568" s="9">
        <f>(Table_3[[#This Row],[Värde]]-Table_3[[#This Row],[Total]])</f>
        <v>0.29752086780907827</v>
      </c>
      <c r="N1568">
        <f>Table_3[[#This Row],[Värde]]*100</f>
        <v>80.177030233073879</v>
      </c>
      <c r="O1568" t="str">
        <f>FIXED(Table_3[[#This Row],[Värde_num]],0)</f>
        <v>80</v>
      </c>
      <c r="P1568" t="str">
        <f>Table_3[[#This Row],[Undergrupp]]&amp;" ("&amp;Table_3[[#This Row],[Varde_heltal]]&amp;"%)"</f>
        <v>Partisympati: Annat (80%)</v>
      </c>
    </row>
    <row r="1569" spans="1:16" x14ac:dyDescent="0.2">
      <c r="A1569" t="s">
        <v>1</v>
      </c>
      <c r="B1569" t="s">
        <v>125</v>
      </c>
      <c r="C1569" t="s">
        <v>17</v>
      </c>
      <c r="D1569" t="s">
        <v>15</v>
      </c>
      <c r="E1569" t="s">
        <v>76</v>
      </c>
      <c r="F1569" s="8">
        <v>0.58501627863669037</v>
      </c>
      <c r="G1569" s="8">
        <v>0.50424943452166049</v>
      </c>
      <c r="H1569" t="s">
        <v>123</v>
      </c>
      <c r="I1569">
        <v>220</v>
      </c>
      <c r="J1569">
        <v>225</v>
      </c>
      <c r="M1569" s="9">
        <f>(Table_3[[#This Row],[Värde]]-Table_3[[#This Row],[Total]])</f>
        <v>8.0766844115029879E-2</v>
      </c>
      <c r="N1569">
        <f>Table_3[[#This Row],[Värde]]*100</f>
        <v>58.501627863669036</v>
      </c>
      <c r="O1569" t="str">
        <f>FIXED(Table_3[[#This Row],[Värde_num]],0)</f>
        <v>59</v>
      </c>
      <c r="P1569" t="str">
        <f>Table_3[[#This Row],[Undergrupp]]&amp;" ("&amp;Table_3[[#This Row],[Varde_heltal]]&amp;"%)"</f>
        <v>Partisympati: M+L+KD (59%)</v>
      </c>
    </row>
    <row r="1570" spans="1:16" x14ac:dyDescent="0.2">
      <c r="A1570" t="s">
        <v>1</v>
      </c>
      <c r="B1570" t="s">
        <v>125</v>
      </c>
      <c r="C1570" t="s">
        <v>17</v>
      </c>
      <c r="D1570" t="s">
        <v>15</v>
      </c>
      <c r="E1570" t="s">
        <v>77</v>
      </c>
      <c r="F1570" s="8">
        <v>0.40924057562801552</v>
      </c>
      <c r="G1570" s="8">
        <v>0.50424943452166049</v>
      </c>
      <c r="H1570" t="s">
        <v>124</v>
      </c>
      <c r="I1570">
        <v>518</v>
      </c>
      <c r="J1570">
        <v>441</v>
      </c>
      <c r="M1570" s="9">
        <f>(Table_3[[#This Row],[Värde]]-Table_3[[#This Row],[Total]])</f>
        <v>-9.5008858893644965E-2</v>
      </c>
      <c r="N1570">
        <f>Table_3[[#This Row],[Värde]]*100</f>
        <v>40.924057562801551</v>
      </c>
      <c r="O1570" t="str">
        <f>FIXED(Table_3[[#This Row],[Värde_num]],0)</f>
        <v>41</v>
      </c>
      <c r="P1570" t="str">
        <f>Table_3[[#This Row],[Undergrupp]]&amp;" ("&amp;Table_3[[#This Row],[Varde_heltal]]&amp;"%)"</f>
        <v>Partisympati: S+V+MP+C (41%)</v>
      </c>
    </row>
    <row r="1571" spans="1:16" x14ac:dyDescent="0.2">
      <c r="A1571" t="s">
        <v>1</v>
      </c>
      <c r="B1571" t="s">
        <v>125</v>
      </c>
      <c r="C1571" t="s">
        <v>17</v>
      </c>
      <c r="D1571" t="s">
        <v>15</v>
      </c>
      <c r="E1571" t="s">
        <v>78</v>
      </c>
      <c r="F1571" s="8">
        <v>0.37601659827744371</v>
      </c>
      <c r="G1571" s="8">
        <v>0.50424943452166049</v>
      </c>
      <c r="H1571" t="s">
        <v>124</v>
      </c>
      <c r="I1571">
        <v>84</v>
      </c>
      <c r="J1571">
        <v>102</v>
      </c>
      <c r="M1571" s="9">
        <f>(Table_3[[#This Row],[Värde]]-Table_3[[#This Row],[Total]])</f>
        <v>-0.12823283624421677</v>
      </c>
      <c r="N1571">
        <f>Table_3[[#This Row],[Värde]]*100</f>
        <v>37.601659827744371</v>
      </c>
      <c r="O1571" t="str">
        <f>FIXED(Table_3[[#This Row],[Värde_num]],0)</f>
        <v>38</v>
      </c>
      <c r="P1571" t="str">
        <f>Table_3[[#This Row],[Undergrupp]]&amp;" ("&amp;Table_3[[#This Row],[Varde_heltal]]&amp;"%)"</f>
        <v>Partisympati: Osäkra (38%)</v>
      </c>
    </row>
    <row r="1572" spans="1:16" x14ac:dyDescent="0.2">
      <c r="A1572" t="s">
        <v>1</v>
      </c>
      <c r="B1572" t="s">
        <v>125</v>
      </c>
      <c r="C1572" t="s">
        <v>18</v>
      </c>
      <c r="D1572" t="s">
        <v>1</v>
      </c>
      <c r="E1572" t="s">
        <v>17</v>
      </c>
      <c r="F1572" s="8">
        <v>0</v>
      </c>
      <c r="G1572" s="8">
        <v>0.4957505654783389</v>
      </c>
      <c r="H1572" t="s">
        <v>124</v>
      </c>
      <c r="I1572">
        <v>503</v>
      </c>
      <c r="J1572">
        <v>512</v>
      </c>
      <c r="M1572" s="9">
        <f>(Table_3[[#This Row],[Värde]]-Table_3[[#This Row],[Total]])</f>
        <v>-0.4957505654783389</v>
      </c>
      <c r="N1572">
        <f>Table_3[[#This Row],[Värde]]*100</f>
        <v>0</v>
      </c>
      <c r="O1572" t="str">
        <f>FIXED(Table_3[[#This Row],[Värde_num]],0)</f>
        <v>0</v>
      </c>
      <c r="P1572" t="str">
        <f>Table_3[[#This Row],[Undergrupp]]&amp;" ("&amp;Table_3[[#This Row],[Varde_heltal]]&amp;"%)"</f>
        <v>Kön: Man (0%)</v>
      </c>
    </row>
    <row r="1573" spans="1:16" x14ac:dyDescent="0.2">
      <c r="A1573" t="s">
        <v>1</v>
      </c>
      <c r="B1573" t="s">
        <v>125</v>
      </c>
      <c r="C1573" t="s">
        <v>18</v>
      </c>
      <c r="D1573" t="s">
        <v>1</v>
      </c>
      <c r="E1573" t="s">
        <v>18</v>
      </c>
      <c r="F1573" s="8">
        <v>1</v>
      </c>
      <c r="G1573" s="8">
        <v>0.4957505654783389</v>
      </c>
      <c r="H1573" t="s">
        <v>123</v>
      </c>
      <c r="I1573">
        <v>512</v>
      </c>
      <c r="J1573">
        <v>503</v>
      </c>
      <c r="M1573" s="9">
        <f>(Table_3[[#This Row],[Värde]]-Table_3[[#This Row],[Total]])</f>
        <v>0.50424943452166104</v>
      </c>
      <c r="N1573">
        <f>Table_3[[#This Row],[Värde]]*100</f>
        <v>100</v>
      </c>
      <c r="O1573" t="str">
        <f>FIXED(Table_3[[#This Row],[Värde_num]],0)</f>
        <v>100</v>
      </c>
      <c r="P1573" t="str">
        <f>Table_3[[#This Row],[Undergrupp]]&amp;" ("&amp;Table_3[[#This Row],[Varde_heltal]]&amp;"%)"</f>
        <v>Kön: Kvinna (100%)</v>
      </c>
    </row>
    <row r="1574" spans="1:16" x14ac:dyDescent="0.2">
      <c r="A1574" t="s">
        <v>1</v>
      </c>
      <c r="B1574" t="s">
        <v>125</v>
      </c>
      <c r="C1574" t="s">
        <v>18</v>
      </c>
      <c r="D1574" t="s">
        <v>3</v>
      </c>
      <c r="E1574" t="s">
        <v>23</v>
      </c>
      <c r="F1574" s="8">
        <v>0</v>
      </c>
      <c r="G1574" s="8">
        <v>0.4957505654783389</v>
      </c>
      <c r="H1574" t="s">
        <v>124</v>
      </c>
      <c r="I1574">
        <v>62</v>
      </c>
      <c r="J1574">
        <v>144</v>
      </c>
      <c r="M1574" s="9">
        <f>(Table_3[[#This Row],[Värde]]-Table_3[[#This Row],[Total]])</f>
        <v>-0.4957505654783389</v>
      </c>
      <c r="N1574">
        <f>Table_3[[#This Row],[Värde]]*100</f>
        <v>0</v>
      </c>
      <c r="O1574" t="str">
        <f>FIXED(Table_3[[#This Row],[Värde_num]],0)</f>
        <v>0</v>
      </c>
      <c r="P1574" t="str">
        <f>Table_3[[#This Row],[Undergrupp]]&amp;" ("&amp;Table_3[[#This Row],[Varde_heltal]]&amp;"%)"</f>
        <v>Man: 18-34 år (0%)</v>
      </c>
    </row>
    <row r="1575" spans="1:16" x14ac:dyDescent="0.2">
      <c r="A1575" t="s">
        <v>1</v>
      </c>
      <c r="B1575" t="s">
        <v>125</v>
      </c>
      <c r="C1575" t="s">
        <v>18</v>
      </c>
      <c r="D1575" t="s">
        <v>3</v>
      </c>
      <c r="E1575" t="s">
        <v>24</v>
      </c>
      <c r="F1575" s="8">
        <v>0</v>
      </c>
      <c r="G1575" s="8">
        <v>0.4957505654783389</v>
      </c>
      <c r="H1575" t="s">
        <v>124</v>
      </c>
      <c r="I1575">
        <v>108</v>
      </c>
      <c r="J1575">
        <v>130</v>
      </c>
      <c r="M1575" s="9">
        <f>(Table_3[[#This Row],[Värde]]-Table_3[[#This Row],[Total]])</f>
        <v>-0.4957505654783389</v>
      </c>
      <c r="N1575">
        <f>Table_3[[#This Row],[Värde]]*100</f>
        <v>0</v>
      </c>
      <c r="O1575" t="str">
        <f>FIXED(Table_3[[#This Row],[Värde_num]],0)</f>
        <v>0</v>
      </c>
      <c r="P1575" t="str">
        <f>Table_3[[#This Row],[Undergrupp]]&amp;" ("&amp;Table_3[[#This Row],[Varde_heltal]]&amp;"%)"</f>
        <v>Man: 35-49 år (0%)</v>
      </c>
    </row>
    <row r="1576" spans="1:16" x14ac:dyDescent="0.2">
      <c r="A1576" t="s">
        <v>1</v>
      </c>
      <c r="B1576" t="s">
        <v>125</v>
      </c>
      <c r="C1576" t="s">
        <v>18</v>
      </c>
      <c r="D1576" t="s">
        <v>3</v>
      </c>
      <c r="E1576" t="s">
        <v>25</v>
      </c>
      <c r="F1576" s="8">
        <v>0</v>
      </c>
      <c r="G1576" s="8">
        <v>0.4957505654783389</v>
      </c>
      <c r="H1576" t="s">
        <v>124</v>
      </c>
      <c r="I1576">
        <v>158</v>
      </c>
      <c r="J1576">
        <v>123</v>
      </c>
      <c r="M1576" s="9">
        <f>(Table_3[[#This Row],[Värde]]-Table_3[[#This Row],[Total]])</f>
        <v>-0.4957505654783389</v>
      </c>
      <c r="N1576">
        <f>Table_3[[#This Row],[Värde]]*100</f>
        <v>0</v>
      </c>
      <c r="O1576" t="str">
        <f>FIXED(Table_3[[#This Row],[Värde_num]],0)</f>
        <v>0</v>
      </c>
      <c r="P1576" t="str">
        <f>Table_3[[#This Row],[Undergrupp]]&amp;" ("&amp;Table_3[[#This Row],[Varde_heltal]]&amp;"%)"</f>
        <v>Man: 50-64 år (0%)</v>
      </c>
    </row>
    <row r="1577" spans="1:16" x14ac:dyDescent="0.2">
      <c r="A1577" t="s">
        <v>1</v>
      </c>
      <c r="B1577" t="s">
        <v>125</v>
      </c>
      <c r="C1577" t="s">
        <v>18</v>
      </c>
      <c r="D1577" t="s">
        <v>3</v>
      </c>
      <c r="E1577" t="s">
        <v>26</v>
      </c>
      <c r="F1577" s="8">
        <v>0</v>
      </c>
      <c r="G1577" s="8">
        <v>0.4957505654783389</v>
      </c>
      <c r="H1577" t="s">
        <v>124</v>
      </c>
      <c r="I1577">
        <v>175</v>
      </c>
      <c r="J1577">
        <v>115</v>
      </c>
      <c r="M1577" s="9">
        <f>(Table_3[[#This Row],[Värde]]-Table_3[[#This Row],[Total]])</f>
        <v>-0.4957505654783389</v>
      </c>
      <c r="N1577">
        <f>Table_3[[#This Row],[Värde]]*100</f>
        <v>0</v>
      </c>
      <c r="O1577" t="str">
        <f>FIXED(Table_3[[#This Row],[Värde_num]],0)</f>
        <v>0</v>
      </c>
      <c r="P1577" t="str">
        <f>Table_3[[#This Row],[Undergrupp]]&amp;" ("&amp;Table_3[[#This Row],[Varde_heltal]]&amp;"%)"</f>
        <v>Man: 65-84 år (0%)</v>
      </c>
    </row>
    <row r="1578" spans="1:16" x14ac:dyDescent="0.2">
      <c r="A1578" t="s">
        <v>1</v>
      </c>
      <c r="B1578" t="s">
        <v>125</v>
      </c>
      <c r="C1578" t="s">
        <v>18</v>
      </c>
      <c r="D1578" t="s">
        <v>4</v>
      </c>
      <c r="E1578" t="s">
        <v>27</v>
      </c>
      <c r="F1578" s="8">
        <v>1</v>
      </c>
      <c r="G1578" s="8">
        <v>0.4957505654783389</v>
      </c>
      <c r="H1578" t="s">
        <v>123</v>
      </c>
      <c r="I1578">
        <v>81</v>
      </c>
      <c r="J1578">
        <v>135</v>
      </c>
      <c r="M1578" s="9">
        <f>(Table_3[[#This Row],[Värde]]-Table_3[[#This Row],[Total]])</f>
        <v>0.50424943452166104</v>
      </c>
      <c r="N1578">
        <f>Table_3[[#This Row],[Värde]]*100</f>
        <v>100</v>
      </c>
      <c r="O1578" t="str">
        <f>FIXED(Table_3[[#This Row],[Värde_num]],0)</f>
        <v>100</v>
      </c>
      <c r="P1578" t="str">
        <f>Table_3[[#This Row],[Undergrupp]]&amp;" ("&amp;Table_3[[#This Row],[Varde_heltal]]&amp;"%)"</f>
        <v>Kvinna: 18-34 år (100%)</v>
      </c>
    </row>
    <row r="1579" spans="1:16" x14ac:dyDescent="0.2">
      <c r="A1579" t="s">
        <v>1</v>
      </c>
      <c r="B1579" t="s">
        <v>125</v>
      </c>
      <c r="C1579" t="s">
        <v>18</v>
      </c>
      <c r="D1579" t="s">
        <v>4</v>
      </c>
      <c r="E1579" t="s">
        <v>28</v>
      </c>
      <c r="F1579" s="8">
        <v>1</v>
      </c>
      <c r="G1579" s="8">
        <v>0.4957505654783389</v>
      </c>
      <c r="H1579" t="s">
        <v>123</v>
      </c>
      <c r="I1579">
        <v>102</v>
      </c>
      <c r="J1579">
        <v>124</v>
      </c>
      <c r="M1579" s="9">
        <f>(Table_3[[#This Row],[Värde]]-Table_3[[#This Row],[Total]])</f>
        <v>0.50424943452166104</v>
      </c>
      <c r="N1579">
        <f>Table_3[[#This Row],[Värde]]*100</f>
        <v>100</v>
      </c>
      <c r="O1579" t="str">
        <f>FIXED(Table_3[[#This Row],[Värde_num]],0)</f>
        <v>100</v>
      </c>
      <c r="P1579" t="str">
        <f>Table_3[[#This Row],[Undergrupp]]&amp;" ("&amp;Table_3[[#This Row],[Varde_heltal]]&amp;"%)"</f>
        <v>Kvinna: 35-49 år (100%)</v>
      </c>
    </row>
    <row r="1580" spans="1:16" x14ac:dyDescent="0.2">
      <c r="A1580" t="s">
        <v>1</v>
      </c>
      <c r="B1580" t="s">
        <v>125</v>
      </c>
      <c r="C1580" t="s">
        <v>18</v>
      </c>
      <c r="D1580" t="s">
        <v>4</v>
      </c>
      <c r="E1580" t="s">
        <v>29</v>
      </c>
      <c r="F1580" s="8">
        <v>1.0000000000000002</v>
      </c>
      <c r="G1580" s="8">
        <v>0.4957505654783389</v>
      </c>
      <c r="H1580" t="s">
        <v>123</v>
      </c>
      <c r="I1580">
        <v>147</v>
      </c>
      <c r="J1580">
        <v>120</v>
      </c>
      <c r="M1580" s="9">
        <f>(Table_3[[#This Row],[Värde]]-Table_3[[#This Row],[Total]])</f>
        <v>0.50424943452166127</v>
      </c>
      <c r="N1580">
        <f>Table_3[[#This Row],[Värde]]*100</f>
        <v>100.00000000000003</v>
      </c>
      <c r="O1580" t="str">
        <f>FIXED(Table_3[[#This Row],[Värde_num]],0)</f>
        <v>100</v>
      </c>
      <c r="P1580" t="str">
        <f>Table_3[[#This Row],[Undergrupp]]&amp;" ("&amp;Table_3[[#This Row],[Varde_heltal]]&amp;"%)"</f>
        <v>Kvinna: 50-64 år (100%)</v>
      </c>
    </row>
    <row r="1581" spans="1:16" x14ac:dyDescent="0.2">
      <c r="A1581" t="s">
        <v>1</v>
      </c>
      <c r="B1581" t="s">
        <v>125</v>
      </c>
      <c r="C1581" t="s">
        <v>18</v>
      </c>
      <c r="D1581" t="s">
        <v>4</v>
      </c>
      <c r="E1581" t="s">
        <v>30</v>
      </c>
      <c r="F1581" s="8">
        <v>1</v>
      </c>
      <c r="G1581" s="8">
        <v>0.4957505654783389</v>
      </c>
      <c r="H1581" t="s">
        <v>123</v>
      </c>
      <c r="I1581">
        <v>182</v>
      </c>
      <c r="J1581">
        <v>123</v>
      </c>
      <c r="M1581" s="9">
        <f>(Table_3[[#This Row],[Värde]]-Table_3[[#This Row],[Total]])</f>
        <v>0.50424943452166104</v>
      </c>
      <c r="N1581">
        <f>Table_3[[#This Row],[Värde]]*100</f>
        <v>100</v>
      </c>
      <c r="O1581" t="str">
        <f>FIXED(Table_3[[#This Row],[Värde_num]],0)</f>
        <v>100</v>
      </c>
      <c r="P1581" t="str">
        <f>Table_3[[#This Row],[Undergrupp]]&amp;" ("&amp;Table_3[[#This Row],[Varde_heltal]]&amp;"%)"</f>
        <v>Kvinna: 65-84 år (100%)</v>
      </c>
    </row>
    <row r="1582" spans="1:16" x14ac:dyDescent="0.2">
      <c r="A1582" t="s">
        <v>1</v>
      </c>
      <c r="B1582" t="s">
        <v>125</v>
      </c>
      <c r="C1582" t="s">
        <v>18</v>
      </c>
      <c r="D1582" t="s">
        <v>5</v>
      </c>
      <c r="E1582" t="s">
        <v>31</v>
      </c>
      <c r="F1582" s="8">
        <v>0.43727568177044829</v>
      </c>
      <c r="G1582" s="8">
        <v>0.4957505654783389</v>
      </c>
      <c r="H1582" t="s">
        <v>124</v>
      </c>
      <c r="I1582">
        <v>442</v>
      </c>
      <c r="J1582">
        <v>602</v>
      </c>
      <c r="M1582" s="9">
        <f>(Table_3[[#This Row],[Värde]]-Table_3[[#This Row],[Total]])</f>
        <v>-5.8474883707890613E-2</v>
      </c>
      <c r="N1582">
        <f>Table_3[[#This Row],[Värde]]*100</f>
        <v>43.72756817704483</v>
      </c>
      <c r="O1582" t="str">
        <f>FIXED(Table_3[[#This Row],[Värde_num]],0)</f>
        <v>44</v>
      </c>
      <c r="P1582" t="str">
        <f>Table_3[[#This Row],[Undergrupp]]&amp;" ("&amp;Table_3[[#This Row],[Varde_heltal]]&amp;"%)"</f>
        <v>Utbildning: Gymnasium eller lägre (44%)</v>
      </c>
    </row>
    <row r="1583" spans="1:16" x14ac:dyDescent="0.2">
      <c r="A1583" t="s">
        <v>1</v>
      </c>
      <c r="B1583" t="s">
        <v>125</v>
      </c>
      <c r="C1583" t="s">
        <v>18</v>
      </c>
      <c r="D1583" t="s">
        <v>5</v>
      </c>
      <c r="E1583" t="s">
        <v>32</v>
      </c>
      <c r="F1583" s="8">
        <v>0.58105222960682368</v>
      </c>
      <c r="G1583" s="8">
        <v>0.4957505654783389</v>
      </c>
      <c r="H1583" t="s">
        <v>123</v>
      </c>
      <c r="I1583">
        <v>573</v>
      </c>
      <c r="J1583">
        <v>413</v>
      </c>
      <c r="M1583" s="9">
        <f>(Table_3[[#This Row],[Värde]]-Table_3[[#This Row],[Total]])</f>
        <v>8.5301664128484778E-2</v>
      </c>
      <c r="N1583">
        <f>Table_3[[#This Row],[Värde]]*100</f>
        <v>58.105222960682369</v>
      </c>
      <c r="O1583" t="str">
        <f>FIXED(Table_3[[#This Row],[Värde_num]],0)</f>
        <v>58</v>
      </c>
      <c r="P1583" t="str">
        <f>Table_3[[#This Row],[Undergrupp]]&amp;" ("&amp;Table_3[[#This Row],[Varde_heltal]]&amp;"%)"</f>
        <v>Utbildning: Universitet/högskola (58%)</v>
      </c>
    </row>
    <row r="1584" spans="1:16" x14ac:dyDescent="0.2">
      <c r="A1584" t="s">
        <v>1</v>
      </c>
      <c r="B1584" t="s">
        <v>125</v>
      </c>
      <c r="C1584" t="s">
        <v>18</v>
      </c>
      <c r="D1584" t="s">
        <v>6</v>
      </c>
      <c r="E1584" t="s">
        <v>36</v>
      </c>
      <c r="F1584" s="8">
        <v>0.31839566543994891</v>
      </c>
      <c r="G1584" s="8">
        <v>0.4957505654783389</v>
      </c>
      <c r="H1584" t="s">
        <v>124</v>
      </c>
      <c r="I1584">
        <v>75</v>
      </c>
      <c r="J1584">
        <v>72</v>
      </c>
      <c r="M1584" s="9">
        <f>(Table_3[[#This Row],[Värde]]-Table_3[[#This Row],[Total]])</f>
        <v>-0.17735490003839</v>
      </c>
      <c r="N1584">
        <f>Table_3[[#This Row],[Värde]]*100</f>
        <v>31.839566543994891</v>
      </c>
      <c r="O1584" t="str">
        <f>FIXED(Table_3[[#This Row],[Värde_num]],0)</f>
        <v>32</v>
      </c>
      <c r="P1584" t="str">
        <f>Table_3[[#This Row],[Undergrupp]]&amp;" ("&amp;Table_3[[#This Row],[Varde_heltal]]&amp;"%)"</f>
        <v>Sysselsättning: Egen företagare (32%)</v>
      </c>
    </row>
    <row r="1585" spans="1:16" x14ac:dyDescent="0.2">
      <c r="A1585" t="s">
        <v>1</v>
      </c>
      <c r="B1585" t="s">
        <v>125</v>
      </c>
      <c r="C1585" t="s">
        <v>18</v>
      </c>
      <c r="D1585" t="s">
        <v>6</v>
      </c>
      <c r="E1585" t="s">
        <v>39</v>
      </c>
      <c r="F1585" s="8">
        <v>0.67909940463676799</v>
      </c>
      <c r="G1585" s="8">
        <v>0.4957505654783389</v>
      </c>
      <c r="H1585" t="s">
        <v>123</v>
      </c>
      <c r="I1585">
        <v>66</v>
      </c>
      <c r="J1585">
        <v>74</v>
      </c>
      <c r="M1585" s="9">
        <f>(Table_3[[#This Row],[Värde]]-Table_3[[#This Row],[Total]])</f>
        <v>0.18334883915842909</v>
      </c>
      <c r="N1585">
        <f>Table_3[[#This Row],[Värde]]*100</f>
        <v>67.909940463676804</v>
      </c>
      <c r="O1585" t="str">
        <f>FIXED(Table_3[[#This Row],[Värde_num]],0)</f>
        <v>68</v>
      </c>
      <c r="P1585" t="str">
        <f>Table_3[[#This Row],[Undergrupp]]&amp;" ("&amp;Table_3[[#This Row],[Varde_heltal]]&amp;"%)"</f>
        <v>Sysselsättning: Annan (68%)</v>
      </c>
    </row>
    <row r="1586" spans="1:16" x14ac:dyDescent="0.2">
      <c r="A1586" t="s">
        <v>1</v>
      </c>
      <c r="B1586" t="s">
        <v>125</v>
      </c>
      <c r="C1586" t="s">
        <v>18</v>
      </c>
      <c r="D1586" t="s">
        <v>9</v>
      </c>
      <c r="E1586" t="s">
        <v>46</v>
      </c>
      <c r="F1586" s="8">
        <v>0.41301865674135563</v>
      </c>
      <c r="G1586" s="8">
        <v>0.4957505654783389</v>
      </c>
      <c r="H1586" t="s">
        <v>124</v>
      </c>
      <c r="I1586">
        <v>155</v>
      </c>
      <c r="J1586">
        <v>180</v>
      </c>
      <c r="M1586" s="9">
        <f>(Table_3[[#This Row],[Värde]]-Table_3[[#This Row],[Total]])</f>
        <v>-8.2731908736983273E-2</v>
      </c>
      <c r="N1586">
        <f>Table_3[[#This Row],[Värde]]*100</f>
        <v>41.301865674135563</v>
      </c>
      <c r="O1586" t="str">
        <f>FIXED(Table_3[[#This Row],[Värde_num]],0)</f>
        <v>41</v>
      </c>
      <c r="P1586" t="str">
        <f>Table_3[[#This Row],[Undergrupp]]&amp;" ("&amp;Table_3[[#This Row],[Varde_heltal]]&amp;"%)"</f>
        <v>Fackligt medlemskap: Nej (41%)</v>
      </c>
    </row>
    <row r="1587" spans="1:16" x14ac:dyDescent="0.2">
      <c r="A1587" t="s">
        <v>1</v>
      </c>
      <c r="B1587" t="s">
        <v>125</v>
      </c>
      <c r="C1587" t="s">
        <v>18</v>
      </c>
      <c r="D1587" t="s">
        <v>9</v>
      </c>
      <c r="E1587" t="s">
        <v>47</v>
      </c>
      <c r="F1587" s="8">
        <v>0.34781099882839067</v>
      </c>
      <c r="G1587" s="8">
        <v>0.4957505654783389</v>
      </c>
      <c r="H1587" t="s">
        <v>124</v>
      </c>
      <c r="I1587">
        <v>63</v>
      </c>
      <c r="J1587">
        <v>69</v>
      </c>
      <c r="M1587" s="9">
        <f>(Table_3[[#This Row],[Värde]]-Table_3[[#This Row],[Total]])</f>
        <v>-0.14793956664994823</v>
      </c>
      <c r="N1587">
        <f>Table_3[[#This Row],[Värde]]*100</f>
        <v>34.781099882839065</v>
      </c>
      <c r="O1587" t="str">
        <f>FIXED(Table_3[[#This Row],[Värde_num]],0)</f>
        <v>35</v>
      </c>
      <c r="P1587" t="str">
        <f>Table_3[[#This Row],[Undergrupp]]&amp;" ("&amp;Table_3[[#This Row],[Varde_heltal]]&amp;"%)"</f>
        <v>Fackligt medlemskap: LO (35%)</v>
      </c>
    </row>
    <row r="1588" spans="1:16" x14ac:dyDescent="0.2">
      <c r="A1588" t="s">
        <v>1</v>
      </c>
      <c r="B1588" t="s">
        <v>125</v>
      </c>
      <c r="C1588" t="s">
        <v>18</v>
      </c>
      <c r="D1588" t="s">
        <v>10</v>
      </c>
      <c r="E1588" t="s">
        <v>50</v>
      </c>
      <c r="F1588" s="8">
        <v>0.38988130086468858</v>
      </c>
      <c r="G1588" s="8">
        <v>0.4957505654783389</v>
      </c>
      <c r="H1588" t="s">
        <v>124</v>
      </c>
      <c r="I1588">
        <v>224</v>
      </c>
      <c r="J1588">
        <v>268</v>
      </c>
      <c r="M1588" s="9">
        <f>(Table_3[[#This Row],[Värde]]-Table_3[[#This Row],[Total]])</f>
        <v>-0.10586926461365032</v>
      </c>
      <c r="N1588">
        <f>Table_3[[#This Row],[Värde]]*100</f>
        <v>38.988130086468857</v>
      </c>
      <c r="O1588" t="str">
        <f>FIXED(Table_3[[#This Row],[Värde_num]],0)</f>
        <v>39</v>
      </c>
      <c r="P1588" t="str">
        <f>Table_3[[#This Row],[Undergrupp]]&amp;" ("&amp;Table_3[[#This Row],[Varde_heltal]]&amp;"%)"</f>
        <v>Sektor: Privat (39%)</v>
      </c>
    </row>
    <row r="1589" spans="1:16" x14ac:dyDescent="0.2">
      <c r="A1589" t="s">
        <v>1</v>
      </c>
      <c r="B1589" t="s">
        <v>125</v>
      </c>
      <c r="C1589" t="s">
        <v>18</v>
      </c>
      <c r="D1589" t="s">
        <v>10</v>
      </c>
      <c r="E1589" t="s">
        <v>51</v>
      </c>
      <c r="F1589" s="8">
        <v>0.63231579957990613</v>
      </c>
      <c r="G1589" s="8">
        <v>0.4957505654783389</v>
      </c>
      <c r="H1589" t="s">
        <v>123</v>
      </c>
      <c r="I1589">
        <v>204</v>
      </c>
      <c r="J1589">
        <v>177</v>
      </c>
      <c r="M1589" s="9">
        <f>(Table_3[[#This Row],[Värde]]-Table_3[[#This Row],[Total]])</f>
        <v>0.13656523410156723</v>
      </c>
      <c r="N1589">
        <f>Table_3[[#This Row],[Värde]]*100</f>
        <v>63.231579957990611</v>
      </c>
      <c r="O1589" t="str">
        <f>FIXED(Table_3[[#This Row],[Värde_num]],0)</f>
        <v>63</v>
      </c>
      <c r="P1589" t="str">
        <f>Table_3[[#This Row],[Undergrupp]]&amp;" ("&amp;Table_3[[#This Row],[Varde_heltal]]&amp;"%)"</f>
        <v>Sektor: Offentlig (63%)</v>
      </c>
    </row>
    <row r="1590" spans="1:16" x14ac:dyDescent="0.2">
      <c r="A1590" t="s">
        <v>1</v>
      </c>
      <c r="B1590" t="s">
        <v>125</v>
      </c>
      <c r="C1590" t="s">
        <v>18</v>
      </c>
      <c r="D1590" t="s">
        <v>12</v>
      </c>
      <c r="E1590" t="s">
        <v>57</v>
      </c>
      <c r="F1590" s="8">
        <v>0.58990242412388694</v>
      </c>
      <c r="G1590" s="8">
        <v>0.4957505654783389</v>
      </c>
      <c r="H1590" t="s">
        <v>123</v>
      </c>
      <c r="I1590">
        <v>175</v>
      </c>
      <c r="J1590">
        <v>199</v>
      </c>
      <c r="M1590" s="9">
        <f>(Table_3[[#This Row],[Värde]]-Table_3[[#This Row],[Total]])</f>
        <v>9.4151858645548037E-2</v>
      </c>
      <c r="N1590">
        <f>Table_3[[#This Row],[Värde]]*100</f>
        <v>58.990242412388696</v>
      </c>
      <c r="O1590" t="str">
        <f>FIXED(Table_3[[#This Row],[Värde_num]],0)</f>
        <v>59</v>
      </c>
      <c r="P1590" t="str">
        <f>Table_3[[#This Row],[Undergrupp]]&amp;" ("&amp;Table_3[[#This Row],[Varde_heltal]]&amp;"%)"</f>
        <v>Civilstånd: Sambo (59%)</v>
      </c>
    </row>
    <row r="1591" spans="1:16" x14ac:dyDescent="0.2">
      <c r="A1591" t="s">
        <v>1</v>
      </c>
      <c r="B1591" t="s">
        <v>125</v>
      </c>
      <c r="C1591" t="s">
        <v>18</v>
      </c>
      <c r="D1591" t="s">
        <v>15</v>
      </c>
      <c r="E1591" t="s">
        <v>67</v>
      </c>
      <c r="F1591" s="8">
        <v>0.41432150623925801</v>
      </c>
      <c r="G1591" s="8">
        <v>0.4957505654783389</v>
      </c>
      <c r="H1591" t="s">
        <v>124</v>
      </c>
      <c r="I1591">
        <v>146</v>
      </c>
      <c r="J1591">
        <v>157</v>
      </c>
      <c r="M1591" s="9">
        <f>(Table_3[[#This Row],[Värde]]-Table_3[[#This Row],[Total]])</f>
        <v>-8.1429059239080892E-2</v>
      </c>
      <c r="N1591">
        <f>Table_3[[#This Row],[Värde]]*100</f>
        <v>41.4321506239258</v>
      </c>
      <c r="O1591" t="str">
        <f>FIXED(Table_3[[#This Row],[Värde_num]],0)</f>
        <v>41</v>
      </c>
      <c r="P1591" t="str">
        <f>Table_3[[#This Row],[Undergrupp]]&amp;" ("&amp;Table_3[[#This Row],[Varde_heltal]]&amp;"%)"</f>
        <v>Partisympati: M (41%)</v>
      </c>
    </row>
    <row r="1592" spans="1:16" x14ac:dyDescent="0.2">
      <c r="A1592" t="s">
        <v>1</v>
      </c>
      <c r="B1592" t="s">
        <v>125</v>
      </c>
      <c r="C1592" t="s">
        <v>18</v>
      </c>
      <c r="D1592" t="s">
        <v>15</v>
      </c>
      <c r="E1592" t="s">
        <v>70</v>
      </c>
      <c r="F1592" s="8">
        <v>0.30386608766740697</v>
      </c>
      <c r="G1592" s="8">
        <v>0.4957505654783389</v>
      </c>
      <c r="H1592" t="s">
        <v>124</v>
      </c>
      <c r="I1592">
        <v>43</v>
      </c>
      <c r="J1592">
        <v>43</v>
      </c>
      <c r="M1592" s="9">
        <f>(Table_3[[#This Row],[Värde]]-Table_3[[#This Row],[Total]])</f>
        <v>-0.19188447781093193</v>
      </c>
      <c r="N1592">
        <f>Table_3[[#This Row],[Värde]]*100</f>
        <v>30.386608766740697</v>
      </c>
      <c r="O1592" t="str">
        <f>FIXED(Table_3[[#This Row],[Värde_num]],0)</f>
        <v>30</v>
      </c>
      <c r="P1592" t="str">
        <f>Table_3[[#This Row],[Undergrupp]]&amp;" ("&amp;Table_3[[#This Row],[Varde_heltal]]&amp;"%)"</f>
        <v>Partisympati: KD (30%)</v>
      </c>
    </row>
    <row r="1593" spans="1:16" x14ac:dyDescent="0.2">
      <c r="A1593" t="s">
        <v>1</v>
      </c>
      <c r="B1593" t="s">
        <v>125</v>
      </c>
      <c r="C1593" t="s">
        <v>18</v>
      </c>
      <c r="D1593" t="s">
        <v>15</v>
      </c>
      <c r="E1593" t="s">
        <v>71</v>
      </c>
      <c r="F1593" s="8">
        <v>0.59317218285784679</v>
      </c>
      <c r="G1593" s="8">
        <v>0.4957505654783389</v>
      </c>
      <c r="H1593" t="s">
        <v>123</v>
      </c>
      <c r="I1593">
        <v>299</v>
      </c>
      <c r="J1593">
        <v>273</v>
      </c>
      <c r="M1593" s="9">
        <f>(Table_3[[#This Row],[Värde]]-Table_3[[#This Row],[Total]])</f>
        <v>9.7421617379507885E-2</v>
      </c>
      <c r="N1593">
        <f>Table_3[[#This Row],[Värde]]*100</f>
        <v>59.317218285784676</v>
      </c>
      <c r="O1593" t="str">
        <f>FIXED(Table_3[[#This Row],[Värde_num]],0)</f>
        <v>59</v>
      </c>
      <c r="P1593" t="str">
        <f>Table_3[[#This Row],[Undergrupp]]&amp;" ("&amp;Table_3[[#This Row],[Varde_heltal]]&amp;"%)"</f>
        <v>Partisympati: S (59%)</v>
      </c>
    </row>
    <row r="1594" spans="1:16" x14ac:dyDescent="0.2">
      <c r="A1594" t="s">
        <v>1</v>
      </c>
      <c r="B1594" t="s">
        <v>125</v>
      </c>
      <c r="C1594" t="s">
        <v>18</v>
      </c>
      <c r="D1594" t="s">
        <v>15</v>
      </c>
      <c r="E1594" t="s">
        <v>72</v>
      </c>
      <c r="F1594" s="8">
        <v>0.66241485873051598</v>
      </c>
      <c r="G1594" s="8">
        <v>0.4957505654783389</v>
      </c>
      <c r="H1594" t="s">
        <v>123</v>
      </c>
      <c r="I1594">
        <v>79</v>
      </c>
      <c r="J1594">
        <v>63</v>
      </c>
      <c r="M1594" s="9">
        <f>(Table_3[[#This Row],[Värde]]-Table_3[[#This Row],[Total]])</f>
        <v>0.16666429325217708</v>
      </c>
      <c r="N1594">
        <f>Table_3[[#This Row],[Värde]]*100</f>
        <v>66.241485873051602</v>
      </c>
      <c r="O1594" t="str">
        <f>FIXED(Table_3[[#This Row],[Värde_num]],0)</f>
        <v>66</v>
      </c>
      <c r="P1594" t="str">
        <f>Table_3[[#This Row],[Undergrupp]]&amp;" ("&amp;Table_3[[#This Row],[Varde_heltal]]&amp;"%)"</f>
        <v>Partisympati: V (66%)</v>
      </c>
    </row>
    <row r="1595" spans="1:16" x14ac:dyDescent="0.2">
      <c r="A1595" t="s">
        <v>1</v>
      </c>
      <c r="B1595" t="s">
        <v>125</v>
      </c>
      <c r="C1595" t="s">
        <v>18</v>
      </c>
      <c r="D1595" t="s">
        <v>15</v>
      </c>
      <c r="E1595" t="s">
        <v>74</v>
      </c>
      <c r="F1595" s="8">
        <v>0.29469892815607873</v>
      </c>
      <c r="G1595" s="8">
        <v>0.4957505654783389</v>
      </c>
      <c r="H1595" t="s">
        <v>124</v>
      </c>
      <c r="I1595">
        <v>152</v>
      </c>
      <c r="J1595">
        <v>192</v>
      </c>
      <c r="M1595" s="9">
        <f>(Table_3[[#This Row],[Värde]]-Table_3[[#This Row],[Total]])</f>
        <v>-0.20105163732226017</v>
      </c>
      <c r="N1595">
        <f>Table_3[[#This Row],[Värde]]*100</f>
        <v>29.469892815607874</v>
      </c>
      <c r="O1595" t="str">
        <f>FIXED(Table_3[[#This Row],[Värde_num]],0)</f>
        <v>29</v>
      </c>
      <c r="P1595" t="str">
        <f>Table_3[[#This Row],[Undergrupp]]&amp;" ("&amp;Table_3[[#This Row],[Varde_heltal]]&amp;"%)"</f>
        <v>Partisympati: SD (29%)</v>
      </c>
    </row>
    <row r="1596" spans="1:16" x14ac:dyDescent="0.2">
      <c r="A1596" t="s">
        <v>1</v>
      </c>
      <c r="B1596" t="s">
        <v>125</v>
      </c>
      <c r="C1596" t="s">
        <v>18</v>
      </c>
      <c r="D1596" t="s">
        <v>15</v>
      </c>
      <c r="E1596" t="s">
        <v>75</v>
      </c>
      <c r="F1596" s="8">
        <v>0.19822969766926113</v>
      </c>
      <c r="G1596" s="8">
        <v>0.4957505654783389</v>
      </c>
      <c r="H1596" t="s">
        <v>124</v>
      </c>
      <c r="I1596">
        <v>15</v>
      </c>
      <c r="J1596">
        <v>16</v>
      </c>
      <c r="M1596" s="9">
        <f>(Table_3[[#This Row],[Värde]]-Table_3[[#This Row],[Total]])</f>
        <v>-0.29752086780907777</v>
      </c>
      <c r="N1596">
        <f>Table_3[[#This Row],[Värde]]*100</f>
        <v>19.822969766926114</v>
      </c>
      <c r="O1596" t="str">
        <f>FIXED(Table_3[[#This Row],[Värde_num]],0)</f>
        <v>20</v>
      </c>
      <c r="P1596" t="str">
        <f>Table_3[[#This Row],[Undergrupp]]&amp;" ("&amp;Table_3[[#This Row],[Varde_heltal]]&amp;"%)"</f>
        <v>Partisympati: Annat (20%)</v>
      </c>
    </row>
    <row r="1597" spans="1:16" x14ac:dyDescent="0.2">
      <c r="A1597" t="s">
        <v>1</v>
      </c>
      <c r="B1597" t="s">
        <v>125</v>
      </c>
      <c r="C1597" t="s">
        <v>18</v>
      </c>
      <c r="D1597" t="s">
        <v>15</v>
      </c>
      <c r="E1597" t="s">
        <v>76</v>
      </c>
      <c r="F1597" s="8">
        <v>0.41498372136330919</v>
      </c>
      <c r="G1597" s="8">
        <v>0.4957505654783389</v>
      </c>
      <c r="H1597" t="s">
        <v>124</v>
      </c>
      <c r="I1597">
        <v>220</v>
      </c>
      <c r="J1597">
        <v>225</v>
      </c>
      <c r="M1597" s="9">
        <f>(Table_3[[#This Row],[Värde]]-Table_3[[#This Row],[Total]])</f>
        <v>-8.0766844115029712E-2</v>
      </c>
      <c r="N1597">
        <f>Table_3[[#This Row],[Värde]]*100</f>
        <v>41.498372136330921</v>
      </c>
      <c r="O1597" t="str">
        <f>FIXED(Table_3[[#This Row],[Värde_num]],0)</f>
        <v>41</v>
      </c>
      <c r="P1597" t="str">
        <f>Table_3[[#This Row],[Undergrupp]]&amp;" ("&amp;Table_3[[#This Row],[Varde_heltal]]&amp;"%)"</f>
        <v>Partisympati: M+L+KD (41%)</v>
      </c>
    </row>
    <row r="1598" spans="1:16" x14ac:dyDescent="0.2">
      <c r="A1598" t="s">
        <v>1</v>
      </c>
      <c r="B1598" t="s">
        <v>125</v>
      </c>
      <c r="C1598" t="s">
        <v>18</v>
      </c>
      <c r="D1598" t="s">
        <v>15</v>
      </c>
      <c r="E1598" t="s">
        <v>77</v>
      </c>
      <c r="F1598" s="8">
        <v>0.59075942437198414</v>
      </c>
      <c r="G1598" s="8">
        <v>0.4957505654783389</v>
      </c>
      <c r="H1598" t="s">
        <v>123</v>
      </c>
      <c r="I1598">
        <v>518</v>
      </c>
      <c r="J1598">
        <v>441</v>
      </c>
      <c r="M1598" s="9">
        <f>(Table_3[[#This Row],[Värde]]-Table_3[[#This Row],[Total]])</f>
        <v>9.5008858893645243E-2</v>
      </c>
      <c r="N1598">
        <f>Table_3[[#This Row],[Värde]]*100</f>
        <v>59.075942437198414</v>
      </c>
      <c r="O1598" t="str">
        <f>FIXED(Table_3[[#This Row],[Värde_num]],0)</f>
        <v>59</v>
      </c>
      <c r="P1598" t="str">
        <f>Table_3[[#This Row],[Undergrupp]]&amp;" ("&amp;Table_3[[#This Row],[Varde_heltal]]&amp;"%)"</f>
        <v>Partisympati: S+V+MP+C (59%)</v>
      </c>
    </row>
    <row r="1599" spans="1:16" x14ac:dyDescent="0.2">
      <c r="A1599" t="s">
        <v>1</v>
      </c>
      <c r="B1599" t="s">
        <v>125</v>
      </c>
      <c r="C1599" t="s">
        <v>18</v>
      </c>
      <c r="D1599" t="s">
        <v>15</v>
      </c>
      <c r="E1599" t="s">
        <v>78</v>
      </c>
      <c r="F1599" s="8">
        <v>0.62398340172255617</v>
      </c>
      <c r="G1599" s="8">
        <v>0.4957505654783389</v>
      </c>
      <c r="H1599" t="s">
        <v>123</v>
      </c>
      <c r="I1599">
        <v>84</v>
      </c>
      <c r="J1599">
        <v>102</v>
      </c>
      <c r="M1599" s="9">
        <f>(Table_3[[#This Row],[Värde]]-Table_3[[#This Row],[Total]])</f>
        <v>0.12823283624421727</v>
      </c>
      <c r="N1599">
        <f>Table_3[[#This Row],[Värde]]*100</f>
        <v>62.398340172255615</v>
      </c>
      <c r="O1599" t="str">
        <f>FIXED(Table_3[[#This Row],[Värde_num]],0)</f>
        <v>62</v>
      </c>
      <c r="P1599" t="str">
        <f>Table_3[[#This Row],[Undergrupp]]&amp;" ("&amp;Table_3[[#This Row],[Varde_heltal]]&amp;"%)"</f>
        <v>Partisympati: Osäkra (62%)</v>
      </c>
    </row>
    <row r="1600" spans="1:16" x14ac:dyDescent="0.2">
      <c r="A1600" t="s">
        <v>2</v>
      </c>
      <c r="B1600" t="s">
        <v>125</v>
      </c>
      <c r="C1600" t="s">
        <v>19</v>
      </c>
      <c r="D1600" t="s">
        <v>2</v>
      </c>
      <c r="E1600" t="s">
        <v>19</v>
      </c>
      <c r="F1600" s="8">
        <v>1</v>
      </c>
      <c r="G1600" s="8">
        <v>0.27541723336172508</v>
      </c>
      <c r="H1600" t="s">
        <v>123</v>
      </c>
      <c r="I1600">
        <v>143</v>
      </c>
      <c r="J1600">
        <v>280</v>
      </c>
      <c r="M1600" s="9">
        <f>(Table_3[[#This Row],[Värde]]-Table_3[[#This Row],[Total]])</f>
        <v>0.72458276663827492</v>
      </c>
      <c r="N1600">
        <f>Table_3[[#This Row],[Värde]]*100</f>
        <v>100</v>
      </c>
      <c r="O1600" t="str">
        <f>FIXED(Table_3[[#This Row],[Värde_num]],0)</f>
        <v>100</v>
      </c>
      <c r="P1600" t="str">
        <f>Table_3[[#This Row],[Undergrupp]]&amp;" ("&amp;Table_3[[#This Row],[Varde_heltal]]&amp;"%)"</f>
        <v>Ålder: 18-34 år (100%)</v>
      </c>
    </row>
    <row r="1601" spans="1:16" x14ac:dyDescent="0.2">
      <c r="A1601" t="s">
        <v>2</v>
      </c>
      <c r="B1601" t="s">
        <v>125</v>
      </c>
      <c r="C1601" t="s">
        <v>19</v>
      </c>
      <c r="D1601" t="s">
        <v>2</v>
      </c>
      <c r="E1601" t="s">
        <v>20</v>
      </c>
      <c r="F1601" s="8">
        <v>0</v>
      </c>
      <c r="G1601" s="8">
        <v>0.27541723336172508</v>
      </c>
      <c r="H1601" t="s">
        <v>124</v>
      </c>
      <c r="I1601">
        <v>210</v>
      </c>
      <c r="J1601">
        <v>254</v>
      </c>
      <c r="M1601" s="9">
        <f>(Table_3[[#This Row],[Värde]]-Table_3[[#This Row],[Total]])</f>
        <v>-0.27541723336172508</v>
      </c>
      <c r="N1601">
        <f>Table_3[[#This Row],[Värde]]*100</f>
        <v>0</v>
      </c>
      <c r="O1601" t="str">
        <f>FIXED(Table_3[[#This Row],[Värde_num]],0)</f>
        <v>0</v>
      </c>
      <c r="P1601" t="str">
        <f>Table_3[[#This Row],[Undergrupp]]&amp;" ("&amp;Table_3[[#This Row],[Varde_heltal]]&amp;"%)"</f>
        <v>Ålder: 35-49 år (0%)</v>
      </c>
    </row>
    <row r="1602" spans="1:16" x14ac:dyDescent="0.2">
      <c r="A1602" t="s">
        <v>2</v>
      </c>
      <c r="B1602" t="s">
        <v>125</v>
      </c>
      <c r="C1602" t="s">
        <v>19</v>
      </c>
      <c r="D1602" t="s">
        <v>2</v>
      </c>
      <c r="E1602" t="s">
        <v>21</v>
      </c>
      <c r="F1602" s="8">
        <v>0</v>
      </c>
      <c r="G1602" s="8">
        <v>0.27541723336172508</v>
      </c>
      <c r="H1602" t="s">
        <v>124</v>
      </c>
      <c r="I1602">
        <v>305</v>
      </c>
      <c r="J1602">
        <v>243</v>
      </c>
      <c r="M1602" s="9">
        <f>(Table_3[[#This Row],[Värde]]-Table_3[[#This Row],[Total]])</f>
        <v>-0.27541723336172508</v>
      </c>
      <c r="N1602">
        <f>Table_3[[#This Row],[Värde]]*100</f>
        <v>0</v>
      </c>
      <c r="O1602" t="str">
        <f>FIXED(Table_3[[#This Row],[Värde_num]],0)</f>
        <v>0</v>
      </c>
      <c r="P1602" t="str">
        <f>Table_3[[#This Row],[Undergrupp]]&amp;" ("&amp;Table_3[[#This Row],[Varde_heltal]]&amp;"%)"</f>
        <v>Ålder: 50-64 år (0%)</v>
      </c>
    </row>
    <row r="1603" spans="1:16" x14ac:dyDescent="0.2">
      <c r="A1603" t="s">
        <v>2</v>
      </c>
      <c r="B1603" t="s">
        <v>125</v>
      </c>
      <c r="C1603" t="s">
        <v>19</v>
      </c>
      <c r="D1603" t="s">
        <v>2</v>
      </c>
      <c r="E1603" t="s">
        <v>22</v>
      </c>
      <c r="F1603" s="8">
        <v>0</v>
      </c>
      <c r="G1603" s="8">
        <v>0.27541723336172508</v>
      </c>
      <c r="H1603" t="s">
        <v>124</v>
      </c>
      <c r="I1603">
        <v>357</v>
      </c>
      <c r="J1603">
        <v>239</v>
      </c>
      <c r="M1603" s="9">
        <f>(Table_3[[#This Row],[Värde]]-Table_3[[#This Row],[Total]])</f>
        <v>-0.27541723336172508</v>
      </c>
      <c r="N1603">
        <f>Table_3[[#This Row],[Värde]]*100</f>
        <v>0</v>
      </c>
      <c r="O1603" t="str">
        <f>FIXED(Table_3[[#This Row],[Värde_num]],0)</f>
        <v>0</v>
      </c>
      <c r="P1603" t="str">
        <f>Table_3[[#This Row],[Undergrupp]]&amp;" ("&amp;Table_3[[#This Row],[Varde_heltal]]&amp;"%)"</f>
        <v>Ålder: 65-84 år (0%)</v>
      </c>
    </row>
    <row r="1604" spans="1:16" x14ac:dyDescent="0.2">
      <c r="A1604" t="s">
        <v>2</v>
      </c>
      <c r="B1604" t="s">
        <v>125</v>
      </c>
      <c r="C1604" t="s">
        <v>19</v>
      </c>
      <c r="D1604" t="s">
        <v>3</v>
      </c>
      <c r="E1604" t="s">
        <v>23</v>
      </c>
      <c r="F1604" s="8">
        <v>1</v>
      </c>
      <c r="G1604" s="8">
        <v>0.27541723336172508</v>
      </c>
      <c r="H1604" t="s">
        <v>123</v>
      </c>
      <c r="I1604">
        <v>62</v>
      </c>
      <c r="J1604">
        <v>144</v>
      </c>
      <c r="M1604" s="9">
        <f>(Table_3[[#This Row],[Värde]]-Table_3[[#This Row],[Total]])</f>
        <v>0.72458276663827492</v>
      </c>
      <c r="N1604">
        <f>Table_3[[#This Row],[Värde]]*100</f>
        <v>100</v>
      </c>
      <c r="O1604" t="str">
        <f>FIXED(Table_3[[#This Row],[Värde_num]],0)</f>
        <v>100</v>
      </c>
      <c r="P1604" t="str">
        <f>Table_3[[#This Row],[Undergrupp]]&amp;" ("&amp;Table_3[[#This Row],[Varde_heltal]]&amp;"%)"</f>
        <v>Man: 18-34 år (100%)</v>
      </c>
    </row>
    <row r="1605" spans="1:16" x14ac:dyDescent="0.2">
      <c r="A1605" t="s">
        <v>2</v>
      </c>
      <c r="B1605" t="s">
        <v>125</v>
      </c>
      <c r="C1605" t="s">
        <v>19</v>
      </c>
      <c r="D1605" t="s">
        <v>3</v>
      </c>
      <c r="E1605" t="s">
        <v>24</v>
      </c>
      <c r="F1605" s="8">
        <v>0</v>
      </c>
      <c r="G1605" s="8">
        <v>0.27541723336172508</v>
      </c>
      <c r="H1605" t="s">
        <v>124</v>
      </c>
      <c r="I1605">
        <v>108</v>
      </c>
      <c r="J1605">
        <v>130</v>
      </c>
      <c r="M1605" s="9">
        <f>(Table_3[[#This Row],[Värde]]-Table_3[[#This Row],[Total]])</f>
        <v>-0.27541723336172508</v>
      </c>
      <c r="N1605">
        <f>Table_3[[#This Row],[Värde]]*100</f>
        <v>0</v>
      </c>
      <c r="O1605" t="str">
        <f>FIXED(Table_3[[#This Row],[Värde_num]],0)</f>
        <v>0</v>
      </c>
      <c r="P1605" t="str">
        <f>Table_3[[#This Row],[Undergrupp]]&amp;" ("&amp;Table_3[[#This Row],[Varde_heltal]]&amp;"%)"</f>
        <v>Man: 35-49 år (0%)</v>
      </c>
    </row>
    <row r="1606" spans="1:16" x14ac:dyDescent="0.2">
      <c r="A1606" t="s">
        <v>2</v>
      </c>
      <c r="B1606" t="s">
        <v>125</v>
      </c>
      <c r="C1606" t="s">
        <v>19</v>
      </c>
      <c r="D1606" t="s">
        <v>3</v>
      </c>
      <c r="E1606" t="s">
        <v>25</v>
      </c>
      <c r="F1606" s="8">
        <v>0</v>
      </c>
      <c r="G1606" s="8">
        <v>0.27541723336172508</v>
      </c>
      <c r="H1606" t="s">
        <v>124</v>
      </c>
      <c r="I1606">
        <v>158</v>
      </c>
      <c r="J1606">
        <v>123</v>
      </c>
      <c r="M1606" s="9">
        <f>(Table_3[[#This Row],[Värde]]-Table_3[[#This Row],[Total]])</f>
        <v>-0.27541723336172508</v>
      </c>
      <c r="N1606">
        <f>Table_3[[#This Row],[Värde]]*100</f>
        <v>0</v>
      </c>
      <c r="O1606" t="str">
        <f>FIXED(Table_3[[#This Row],[Värde_num]],0)</f>
        <v>0</v>
      </c>
      <c r="P1606" t="str">
        <f>Table_3[[#This Row],[Undergrupp]]&amp;" ("&amp;Table_3[[#This Row],[Varde_heltal]]&amp;"%)"</f>
        <v>Man: 50-64 år (0%)</v>
      </c>
    </row>
    <row r="1607" spans="1:16" x14ac:dyDescent="0.2">
      <c r="A1607" t="s">
        <v>2</v>
      </c>
      <c r="B1607" t="s">
        <v>125</v>
      </c>
      <c r="C1607" t="s">
        <v>19</v>
      </c>
      <c r="D1607" t="s">
        <v>3</v>
      </c>
      <c r="E1607" t="s">
        <v>26</v>
      </c>
      <c r="F1607" s="8">
        <v>0</v>
      </c>
      <c r="G1607" s="8">
        <v>0.27541723336172508</v>
      </c>
      <c r="H1607" t="s">
        <v>124</v>
      </c>
      <c r="I1607">
        <v>175</v>
      </c>
      <c r="J1607">
        <v>115</v>
      </c>
      <c r="M1607" s="9">
        <f>(Table_3[[#This Row],[Värde]]-Table_3[[#This Row],[Total]])</f>
        <v>-0.27541723336172508</v>
      </c>
      <c r="N1607">
        <f>Table_3[[#This Row],[Värde]]*100</f>
        <v>0</v>
      </c>
      <c r="O1607" t="str">
        <f>FIXED(Table_3[[#This Row],[Värde_num]],0)</f>
        <v>0</v>
      </c>
      <c r="P1607" t="str">
        <f>Table_3[[#This Row],[Undergrupp]]&amp;" ("&amp;Table_3[[#This Row],[Varde_heltal]]&amp;"%)"</f>
        <v>Man: 65-84 år (0%)</v>
      </c>
    </row>
    <row r="1608" spans="1:16" x14ac:dyDescent="0.2">
      <c r="A1608" t="s">
        <v>2</v>
      </c>
      <c r="B1608" t="s">
        <v>125</v>
      </c>
      <c r="C1608" t="s">
        <v>19</v>
      </c>
      <c r="D1608" t="s">
        <v>4</v>
      </c>
      <c r="E1608" t="s">
        <v>27</v>
      </c>
      <c r="F1608" s="8">
        <v>1</v>
      </c>
      <c r="G1608" s="8">
        <v>0.27541723336172508</v>
      </c>
      <c r="H1608" t="s">
        <v>123</v>
      </c>
      <c r="I1608">
        <v>81</v>
      </c>
      <c r="J1608">
        <v>135</v>
      </c>
      <c r="M1608" s="9">
        <f>(Table_3[[#This Row],[Värde]]-Table_3[[#This Row],[Total]])</f>
        <v>0.72458276663827492</v>
      </c>
      <c r="N1608">
        <f>Table_3[[#This Row],[Värde]]*100</f>
        <v>100</v>
      </c>
      <c r="O1608" t="str">
        <f>FIXED(Table_3[[#This Row],[Värde_num]],0)</f>
        <v>100</v>
      </c>
      <c r="P1608" t="str">
        <f>Table_3[[#This Row],[Undergrupp]]&amp;" ("&amp;Table_3[[#This Row],[Varde_heltal]]&amp;"%)"</f>
        <v>Kvinna: 18-34 år (100%)</v>
      </c>
    </row>
    <row r="1609" spans="1:16" x14ac:dyDescent="0.2">
      <c r="A1609" t="s">
        <v>2</v>
      </c>
      <c r="B1609" t="s">
        <v>125</v>
      </c>
      <c r="C1609" t="s">
        <v>19</v>
      </c>
      <c r="D1609" t="s">
        <v>4</v>
      </c>
      <c r="E1609" t="s">
        <v>28</v>
      </c>
      <c r="F1609" s="8">
        <v>0</v>
      </c>
      <c r="G1609" s="8">
        <v>0.27541723336172508</v>
      </c>
      <c r="H1609" t="s">
        <v>124</v>
      </c>
      <c r="I1609">
        <v>102</v>
      </c>
      <c r="J1609">
        <v>124</v>
      </c>
      <c r="M1609" s="9">
        <f>(Table_3[[#This Row],[Värde]]-Table_3[[#This Row],[Total]])</f>
        <v>-0.27541723336172508</v>
      </c>
      <c r="N1609">
        <f>Table_3[[#This Row],[Värde]]*100</f>
        <v>0</v>
      </c>
      <c r="O1609" t="str">
        <f>FIXED(Table_3[[#This Row],[Värde_num]],0)</f>
        <v>0</v>
      </c>
      <c r="P1609" t="str">
        <f>Table_3[[#This Row],[Undergrupp]]&amp;" ("&amp;Table_3[[#This Row],[Varde_heltal]]&amp;"%)"</f>
        <v>Kvinna: 35-49 år (0%)</v>
      </c>
    </row>
    <row r="1610" spans="1:16" x14ac:dyDescent="0.2">
      <c r="A1610" t="s">
        <v>2</v>
      </c>
      <c r="B1610" t="s">
        <v>125</v>
      </c>
      <c r="C1610" t="s">
        <v>19</v>
      </c>
      <c r="D1610" t="s">
        <v>4</v>
      </c>
      <c r="E1610" t="s">
        <v>29</v>
      </c>
      <c r="F1610" s="8">
        <v>0</v>
      </c>
      <c r="G1610" s="8">
        <v>0.27541723336172508</v>
      </c>
      <c r="H1610" t="s">
        <v>124</v>
      </c>
      <c r="I1610">
        <v>147</v>
      </c>
      <c r="J1610">
        <v>120</v>
      </c>
      <c r="M1610" s="9">
        <f>(Table_3[[#This Row],[Värde]]-Table_3[[#This Row],[Total]])</f>
        <v>-0.27541723336172508</v>
      </c>
      <c r="N1610">
        <f>Table_3[[#This Row],[Värde]]*100</f>
        <v>0</v>
      </c>
      <c r="O1610" t="str">
        <f>FIXED(Table_3[[#This Row],[Värde_num]],0)</f>
        <v>0</v>
      </c>
      <c r="P1610" t="str">
        <f>Table_3[[#This Row],[Undergrupp]]&amp;" ("&amp;Table_3[[#This Row],[Varde_heltal]]&amp;"%)"</f>
        <v>Kvinna: 50-64 år (0%)</v>
      </c>
    </row>
    <row r="1611" spans="1:16" x14ac:dyDescent="0.2">
      <c r="A1611" t="s">
        <v>2</v>
      </c>
      <c r="B1611" t="s">
        <v>125</v>
      </c>
      <c r="C1611" t="s">
        <v>19</v>
      </c>
      <c r="D1611" t="s">
        <v>4</v>
      </c>
      <c r="E1611" t="s">
        <v>30</v>
      </c>
      <c r="F1611" s="8">
        <v>0</v>
      </c>
      <c r="G1611" s="8">
        <v>0.27541723336172508</v>
      </c>
      <c r="H1611" t="s">
        <v>124</v>
      </c>
      <c r="I1611">
        <v>182</v>
      </c>
      <c r="J1611">
        <v>123</v>
      </c>
      <c r="M1611" s="9">
        <f>(Table_3[[#This Row],[Värde]]-Table_3[[#This Row],[Total]])</f>
        <v>-0.27541723336172508</v>
      </c>
      <c r="N1611">
        <f>Table_3[[#This Row],[Värde]]*100</f>
        <v>0</v>
      </c>
      <c r="O1611" t="str">
        <f>FIXED(Table_3[[#This Row],[Värde_num]],0)</f>
        <v>0</v>
      </c>
      <c r="P1611" t="str">
        <f>Table_3[[#This Row],[Undergrupp]]&amp;" ("&amp;Table_3[[#This Row],[Varde_heltal]]&amp;"%)"</f>
        <v>Kvinna: 65-84 år (0%)</v>
      </c>
    </row>
    <row r="1612" spans="1:16" x14ac:dyDescent="0.2">
      <c r="A1612" t="s">
        <v>2</v>
      </c>
      <c r="B1612" t="s">
        <v>125</v>
      </c>
      <c r="C1612" t="s">
        <v>19</v>
      </c>
      <c r="D1612" t="s">
        <v>5</v>
      </c>
      <c r="E1612" t="s">
        <v>31</v>
      </c>
      <c r="F1612" s="8">
        <v>0.30925339434963656</v>
      </c>
      <c r="G1612" s="8">
        <v>0.27541723336172508</v>
      </c>
      <c r="H1612" t="s">
        <v>123</v>
      </c>
      <c r="I1612">
        <v>442</v>
      </c>
      <c r="J1612">
        <v>602</v>
      </c>
      <c r="M1612" s="9">
        <f>(Table_3[[#This Row],[Värde]]-Table_3[[#This Row],[Total]])</f>
        <v>3.3836160987911479E-2</v>
      </c>
      <c r="N1612">
        <f>Table_3[[#This Row],[Värde]]*100</f>
        <v>30.925339434963657</v>
      </c>
      <c r="O1612" t="str">
        <f>FIXED(Table_3[[#This Row],[Värde_num]],0)</f>
        <v>31</v>
      </c>
      <c r="P1612" t="str">
        <f>Table_3[[#This Row],[Undergrupp]]&amp;" ("&amp;Table_3[[#This Row],[Varde_heltal]]&amp;"%)"</f>
        <v>Utbildning: Gymnasium eller lägre (31%)</v>
      </c>
    </row>
    <row r="1613" spans="1:16" x14ac:dyDescent="0.2">
      <c r="A1613" t="s">
        <v>2</v>
      </c>
      <c r="B1613" t="s">
        <v>125</v>
      </c>
      <c r="C1613" t="s">
        <v>19</v>
      </c>
      <c r="D1613" t="s">
        <v>5</v>
      </c>
      <c r="E1613" t="s">
        <v>32</v>
      </c>
      <c r="F1613" s="8">
        <v>0.22605790749446095</v>
      </c>
      <c r="G1613" s="8">
        <v>0.27541723336172508</v>
      </c>
      <c r="H1613" t="s">
        <v>124</v>
      </c>
      <c r="I1613">
        <v>573</v>
      </c>
      <c r="J1613">
        <v>413</v>
      </c>
      <c r="M1613" s="9">
        <f>(Table_3[[#This Row],[Värde]]-Table_3[[#This Row],[Total]])</f>
        <v>-4.9359325867264131E-2</v>
      </c>
      <c r="N1613">
        <f>Table_3[[#This Row],[Värde]]*100</f>
        <v>22.605790749446093</v>
      </c>
      <c r="O1613" t="str">
        <f>FIXED(Table_3[[#This Row],[Värde_num]],0)</f>
        <v>23</v>
      </c>
      <c r="P1613" t="str">
        <f>Table_3[[#This Row],[Undergrupp]]&amp;" ("&amp;Table_3[[#This Row],[Varde_heltal]]&amp;"%)"</f>
        <v>Utbildning: Universitet/högskola (23%)</v>
      </c>
    </row>
    <row r="1614" spans="1:16" x14ac:dyDescent="0.2">
      <c r="A1614" t="s">
        <v>2</v>
      </c>
      <c r="B1614" t="s">
        <v>125</v>
      </c>
      <c r="C1614" t="s">
        <v>19</v>
      </c>
      <c r="D1614" t="s">
        <v>6</v>
      </c>
      <c r="E1614" t="s">
        <v>33</v>
      </c>
      <c r="F1614" s="8">
        <v>0.9164247456550989</v>
      </c>
      <c r="G1614" s="8">
        <v>0.27541723336172508</v>
      </c>
      <c r="H1614" t="s">
        <v>123</v>
      </c>
      <c r="I1614">
        <v>80</v>
      </c>
      <c r="J1614">
        <v>146</v>
      </c>
      <c r="M1614" s="9">
        <f>(Table_3[[#This Row],[Värde]]-Table_3[[#This Row],[Total]])</f>
        <v>0.64100751229337383</v>
      </c>
      <c r="N1614">
        <f>Table_3[[#This Row],[Värde]]*100</f>
        <v>91.642474565509886</v>
      </c>
      <c r="O1614" t="str">
        <f>FIXED(Table_3[[#This Row],[Värde_num]],0)</f>
        <v>92</v>
      </c>
      <c r="P1614" t="str">
        <f>Table_3[[#This Row],[Undergrupp]]&amp;" ("&amp;Table_3[[#This Row],[Varde_heltal]]&amp;"%)"</f>
        <v>Sysselsättning: Studerande (92%)</v>
      </c>
    </row>
    <row r="1615" spans="1:16" x14ac:dyDescent="0.2">
      <c r="A1615" t="s">
        <v>2</v>
      </c>
      <c r="B1615" t="s">
        <v>125</v>
      </c>
      <c r="C1615" t="s">
        <v>19</v>
      </c>
      <c r="D1615" t="s">
        <v>6</v>
      </c>
      <c r="E1615" t="s">
        <v>35</v>
      </c>
      <c r="F1615" s="8">
        <v>0.17512614307971106</v>
      </c>
      <c r="G1615" s="8">
        <v>0.27541723336172508</v>
      </c>
      <c r="H1615" t="s">
        <v>124</v>
      </c>
      <c r="I1615">
        <v>291</v>
      </c>
      <c r="J1615">
        <v>269</v>
      </c>
      <c r="M1615" s="9">
        <f>(Table_3[[#This Row],[Värde]]-Table_3[[#This Row],[Total]])</f>
        <v>-0.10029109028201402</v>
      </c>
      <c r="N1615">
        <f>Table_3[[#This Row],[Värde]]*100</f>
        <v>17.512614307971106</v>
      </c>
      <c r="O1615" t="str">
        <f>FIXED(Table_3[[#This Row],[Värde_num]],0)</f>
        <v>18</v>
      </c>
      <c r="P1615" t="str">
        <f>Table_3[[#This Row],[Undergrupp]]&amp;" ("&amp;Table_3[[#This Row],[Varde_heltal]]&amp;"%)"</f>
        <v>Sysselsättning: Tjänsteman (18%)</v>
      </c>
    </row>
    <row r="1616" spans="1:16" x14ac:dyDescent="0.2">
      <c r="A1616" t="s">
        <v>2</v>
      </c>
      <c r="B1616" t="s">
        <v>125</v>
      </c>
      <c r="C1616" t="s">
        <v>19</v>
      </c>
      <c r="D1616" t="s">
        <v>6</v>
      </c>
      <c r="E1616" t="s">
        <v>36</v>
      </c>
      <c r="F1616" s="8">
        <v>0.143893204208842</v>
      </c>
      <c r="G1616" s="8">
        <v>0.27541723336172508</v>
      </c>
      <c r="H1616" t="s">
        <v>124</v>
      </c>
      <c r="I1616">
        <v>75</v>
      </c>
      <c r="J1616">
        <v>72</v>
      </c>
      <c r="M1616" s="9">
        <f>(Table_3[[#This Row],[Värde]]-Table_3[[#This Row],[Total]])</f>
        <v>-0.13152402915288308</v>
      </c>
      <c r="N1616">
        <f>Table_3[[#This Row],[Värde]]*100</f>
        <v>14.3893204208842</v>
      </c>
      <c r="O1616" t="str">
        <f>FIXED(Table_3[[#This Row],[Värde_num]],0)</f>
        <v>14</v>
      </c>
      <c r="P1616" t="str">
        <f>Table_3[[#This Row],[Undergrupp]]&amp;" ("&amp;Table_3[[#This Row],[Varde_heltal]]&amp;"%)"</f>
        <v>Sysselsättning: Egen företagare (14%)</v>
      </c>
    </row>
    <row r="1617" spans="1:16" x14ac:dyDescent="0.2">
      <c r="A1617" t="s">
        <v>2</v>
      </c>
      <c r="B1617" t="s">
        <v>125</v>
      </c>
      <c r="C1617" t="s">
        <v>19</v>
      </c>
      <c r="D1617" t="s">
        <v>6</v>
      </c>
      <c r="E1617" t="s">
        <v>37</v>
      </c>
      <c r="F1617" s="8">
        <v>0</v>
      </c>
      <c r="G1617" s="8">
        <v>0.27541723336172508</v>
      </c>
      <c r="H1617" t="s">
        <v>124</v>
      </c>
      <c r="I1617">
        <v>328</v>
      </c>
      <c r="J1617">
        <v>224</v>
      </c>
      <c r="M1617" s="9">
        <f>(Table_3[[#This Row],[Värde]]-Table_3[[#This Row],[Total]])</f>
        <v>-0.27541723336172508</v>
      </c>
      <c r="N1617">
        <f>Table_3[[#This Row],[Värde]]*100</f>
        <v>0</v>
      </c>
      <c r="O1617" t="str">
        <f>FIXED(Table_3[[#This Row],[Värde_num]],0)</f>
        <v>0</v>
      </c>
      <c r="P1617" t="str">
        <f>Table_3[[#This Row],[Undergrupp]]&amp;" ("&amp;Table_3[[#This Row],[Varde_heltal]]&amp;"%)"</f>
        <v>Sysselsättning: Pensionär (0%)</v>
      </c>
    </row>
    <row r="1618" spans="1:16" x14ac:dyDescent="0.2">
      <c r="A1618" t="s">
        <v>2</v>
      </c>
      <c r="B1618" t="s">
        <v>125</v>
      </c>
      <c r="C1618" t="s">
        <v>19</v>
      </c>
      <c r="D1618" t="s">
        <v>7</v>
      </c>
      <c r="E1618" t="s">
        <v>40</v>
      </c>
      <c r="F1618" s="8">
        <v>0.4959199031120084</v>
      </c>
      <c r="G1618" s="8">
        <v>0.27541723336172508</v>
      </c>
      <c r="H1618" t="s">
        <v>123</v>
      </c>
      <c r="I1618">
        <v>249</v>
      </c>
      <c r="J1618">
        <v>315</v>
      </c>
      <c r="M1618" s="9">
        <f>(Table_3[[#This Row],[Värde]]-Table_3[[#This Row],[Total]])</f>
        <v>0.22050266975028332</v>
      </c>
      <c r="N1618">
        <f>Table_3[[#This Row],[Värde]]*100</f>
        <v>49.591990311200838</v>
      </c>
      <c r="O1618" t="str">
        <f>FIXED(Table_3[[#This Row],[Värde_num]],0)</f>
        <v>50</v>
      </c>
      <c r="P1618" t="str">
        <f>Table_3[[#This Row],[Undergrupp]]&amp;" ("&amp;Table_3[[#This Row],[Varde_heltal]]&amp;"%)"</f>
        <v>Boende: Hyreslägenhet (50%)</v>
      </c>
    </row>
    <row r="1619" spans="1:16" x14ac:dyDescent="0.2">
      <c r="A1619" t="s">
        <v>2</v>
      </c>
      <c r="B1619" t="s">
        <v>125</v>
      </c>
      <c r="C1619" t="s">
        <v>19</v>
      </c>
      <c r="D1619" t="s">
        <v>7</v>
      </c>
      <c r="E1619" t="s">
        <v>42</v>
      </c>
      <c r="F1619" s="8">
        <v>8.8571084859455862E-2</v>
      </c>
      <c r="G1619" s="8">
        <v>0.27541723336172508</v>
      </c>
      <c r="H1619" t="s">
        <v>124</v>
      </c>
      <c r="I1619">
        <v>501</v>
      </c>
      <c r="J1619">
        <v>439</v>
      </c>
      <c r="M1619" s="9">
        <f>(Table_3[[#This Row],[Värde]]-Table_3[[#This Row],[Total]])</f>
        <v>-0.18684614850226922</v>
      </c>
      <c r="N1619">
        <f>Table_3[[#This Row],[Värde]]*100</f>
        <v>8.8571084859455862</v>
      </c>
      <c r="O1619" t="str">
        <f>FIXED(Table_3[[#This Row],[Värde_num]],0)</f>
        <v>9</v>
      </c>
      <c r="P1619" t="str">
        <f>Table_3[[#This Row],[Undergrupp]]&amp;" ("&amp;Table_3[[#This Row],[Varde_heltal]]&amp;"%)"</f>
        <v>Boende: Villa/radhus (9%)</v>
      </c>
    </row>
    <row r="1620" spans="1:16" x14ac:dyDescent="0.2">
      <c r="A1620" t="s">
        <v>2</v>
      </c>
      <c r="B1620" t="s">
        <v>125</v>
      </c>
      <c r="C1620" t="s">
        <v>19</v>
      </c>
      <c r="D1620" t="s">
        <v>7</v>
      </c>
      <c r="E1620" t="s">
        <v>43</v>
      </c>
      <c r="F1620" s="8">
        <v>0.59991932718156582</v>
      </c>
      <c r="G1620" s="8">
        <v>0.27541723336172508</v>
      </c>
      <c r="H1620" t="s">
        <v>123</v>
      </c>
      <c r="I1620">
        <v>13</v>
      </c>
      <c r="J1620">
        <v>16</v>
      </c>
      <c r="M1620" s="9">
        <f>(Table_3[[#This Row],[Värde]]-Table_3[[#This Row],[Total]])</f>
        <v>0.32450209381984074</v>
      </c>
      <c r="N1620">
        <f>Table_3[[#This Row],[Värde]]*100</f>
        <v>59.991932718156583</v>
      </c>
      <c r="O1620" t="str">
        <f>FIXED(Table_3[[#This Row],[Värde_num]],0)</f>
        <v>60</v>
      </c>
      <c r="P1620" t="str">
        <f>Table_3[[#This Row],[Undergrupp]]&amp;" ("&amp;Table_3[[#This Row],[Varde_heltal]]&amp;"%)"</f>
        <v>Boende: Övrigt (inneboende m.fl.) (60%)</v>
      </c>
    </row>
    <row r="1621" spans="1:16" x14ac:dyDescent="0.2">
      <c r="A1621" t="s">
        <v>2</v>
      </c>
      <c r="B1621" t="s">
        <v>125</v>
      </c>
      <c r="C1621" t="s">
        <v>19</v>
      </c>
      <c r="D1621" t="s">
        <v>8</v>
      </c>
      <c r="E1621" t="s">
        <v>44</v>
      </c>
      <c r="F1621" s="8">
        <v>0.17018827722272509</v>
      </c>
      <c r="G1621" s="8">
        <v>0.27541723336172508</v>
      </c>
      <c r="H1621" t="s">
        <v>124</v>
      </c>
      <c r="I1621">
        <v>208</v>
      </c>
      <c r="J1621">
        <v>238</v>
      </c>
      <c r="M1621" s="9">
        <f>(Table_3[[#This Row],[Värde]]-Table_3[[#This Row],[Total]])</f>
        <v>-0.10522895613899999</v>
      </c>
      <c r="N1621">
        <f>Table_3[[#This Row],[Värde]]*100</f>
        <v>17.018827722272508</v>
      </c>
      <c r="O1621" t="str">
        <f>FIXED(Table_3[[#This Row],[Värde_num]],0)</f>
        <v>17</v>
      </c>
      <c r="P1621" t="str">
        <f>Table_3[[#This Row],[Undergrupp]]&amp;" ("&amp;Table_3[[#This Row],[Varde_heltal]]&amp;"%)"</f>
        <v>Har hemmaboende barn i hushållet (17%)</v>
      </c>
    </row>
    <row r="1622" spans="1:16" x14ac:dyDescent="0.2">
      <c r="A1622" t="s">
        <v>2</v>
      </c>
      <c r="B1622" t="s">
        <v>125</v>
      </c>
      <c r="C1622" t="s">
        <v>19</v>
      </c>
      <c r="D1622" t="s">
        <v>8</v>
      </c>
      <c r="E1622" t="s">
        <v>45</v>
      </c>
      <c r="F1622" s="8">
        <v>0.2982741743950969</v>
      </c>
      <c r="G1622" s="8">
        <v>0.27541723336172508</v>
      </c>
      <c r="H1622" t="s">
        <v>123</v>
      </c>
      <c r="I1622">
        <v>784</v>
      </c>
      <c r="J1622">
        <v>746</v>
      </c>
      <c r="M1622" s="9">
        <f>(Table_3[[#This Row],[Värde]]-Table_3[[#This Row],[Total]])</f>
        <v>2.2856941033371825E-2</v>
      </c>
      <c r="N1622">
        <f>Table_3[[#This Row],[Värde]]*100</f>
        <v>29.827417439509691</v>
      </c>
      <c r="O1622" t="str">
        <f>FIXED(Table_3[[#This Row],[Värde_num]],0)</f>
        <v>30</v>
      </c>
      <c r="P1622" t="str">
        <f>Table_3[[#This Row],[Undergrupp]]&amp;" ("&amp;Table_3[[#This Row],[Varde_heltal]]&amp;"%)"</f>
        <v>Har inte hemmaboende barn i hushållet (30%)</v>
      </c>
    </row>
    <row r="1623" spans="1:16" x14ac:dyDescent="0.2">
      <c r="A1623" t="s">
        <v>2</v>
      </c>
      <c r="B1623" t="s">
        <v>125</v>
      </c>
      <c r="C1623" t="s">
        <v>19</v>
      </c>
      <c r="D1623" t="s">
        <v>9</v>
      </c>
      <c r="E1623" t="s">
        <v>48</v>
      </c>
      <c r="F1623" s="8">
        <v>0.11676053761326814</v>
      </c>
      <c r="G1623" s="8">
        <v>0.27541723336172508</v>
      </c>
      <c r="H1623" t="s">
        <v>124</v>
      </c>
      <c r="I1623">
        <v>101</v>
      </c>
      <c r="J1623">
        <v>85</v>
      </c>
      <c r="M1623" s="9">
        <f>(Table_3[[#This Row],[Värde]]-Table_3[[#This Row],[Total]])</f>
        <v>-0.15865669574845692</v>
      </c>
      <c r="N1623">
        <f>Table_3[[#This Row],[Värde]]*100</f>
        <v>11.676053761326814</v>
      </c>
      <c r="O1623" t="str">
        <f>FIXED(Table_3[[#This Row],[Värde_num]],0)</f>
        <v>12</v>
      </c>
      <c r="P1623" t="str">
        <f>Table_3[[#This Row],[Undergrupp]]&amp;" ("&amp;Table_3[[#This Row],[Varde_heltal]]&amp;"%)"</f>
        <v>Fackligt medlemskap: TCO (12%)</v>
      </c>
    </row>
    <row r="1624" spans="1:16" x14ac:dyDescent="0.2">
      <c r="A1624" t="s">
        <v>2</v>
      </c>
      <c r="B1624" t="s">
        <v>125</v>
      </c>
      <c r="C1624" t="s">
        <v>19</v>
      </c>
      <c r="D1624" t="s">
        <v>10</v>
      </c>
      <c r="E1624" t="s">
        <v>51</v>
      </c>
      <c r="F1624" s="8">
        <v>0.17401421914125931</v>
      </c>
      <c r="G1624" s="8">
        <v>0.27541723336172508</v>
      </c>
      <c r="H1624" t="s">
        <v>124</v>
      </c>
      <c r="I1624">
        <v>204</v>
      </c>
      <c r="J1624">
        <v>177</v>
      </c>
      <c r="M1624" s="9">
        <f>(Table_3[[#This Row],[Värde]]-Table_3[[#This Row],[Total]])</f>
        <v>-0.10140301422046577</v>
      </c>
      <c r="N1624">
        <f>Table_3[[#This Row],[Värde]]*100</f>
        <v>17.40142191412593</v>
      </c>
      <c r="O1624" t="str">
        <f>FIXED(Table_3[[#This Row],[Värde_num]],0)</f>
        <v>17</v>
      </c>
      <c r="P1624" t="str">
        <f>Table_3[[#This Row],[Undergrupp]]&amp;" ("&amp;Table_3[[#This Row],[Varde_heltal]]&amp;"%)"</f>
        <v>Sektor: Offentlig (17%)</v>
      </c>
    </row>
    <row r="1625" spans="1:16" x14ac:dyDescent="0.2">
      <c r="A1625" t="s">
        <v>2</v>
      </c>
      <c r="B1625" t="s">
        <v>125</v>
      </c>
      <c r="C1625" t="s">
        <v>19</v>
      </c>
      <c r="D1625" t="s">
        <v>11</v>
      </c>
      <c r="E1625" t="s">
        <v>52</v>
      </c>
      <c r="F1625" s="8">
        <v>0.51963536331409244</v>
      </c>
      <c r="G1625" s="8">
        <v>0.27541723336172508</v>
      </c>
      <c r="H1625" t="s">
        <v>123</v>
      </c>
      <c r="I1625">
        <v>155</v>
      </c>
      <c r="J1625">
        <v>190</v>
      </c>
      <c r="M1625" s="9">
        <f>(Table_3[[#This Row],[Värde]]-Table_3[[#This Row],[Total]])</f>
        <v>0.24421812995236736</v>
      </c>
      <c r="N1625">
        <f>Table_3[[#This Row],[Värde]]*100</f>
        <v>51.963536331409244</v>
      </c>
      <c r="O1625" t="str">
        <f>FIXED(Table_3[[#This Row],[Värde_num]],0)</f>
        <v>52</v>
      </c>
      <c r="P1625" t="str">
        <f>Table_3[[#This Row],[Undergrupp]]&amp;" ("&amp;Table_3[[#This Row],[Varde_heltal]]&amp;"%)"</f>
        <v>Hushållsinkomst: -299k (52%)</v>
      </c>
    </row>
    <row r="1626" spans="1:16" x14ac:dyDescent="0.2">
      <c r="A1626" t="s">
        <v>2</v>
      </c>
      <c r="B1626" t="s">
        <v>125</v>
      </c>
      <c r="C1626" t="s">
        <v>19</v>
      </c>
      <c r="D1626" t="s">
        <v>11</v>
      </c>
      <c r="E1626" t="s">
        <v>54</v>
      </c>
      <c r="F1626" s="8">
        <v>0.18028394901230435</v>
      </c>
      <c r="G1626" s="8">
        <v>0.27541723336172508</v>
      </c>
      <c r="H1626" t="s">
        <v>124</v>
      </c>
      <c r="I1626">
        <v>242</v>
      </c>
      <c r="J1626">
        <v>217</v>
      </c>
      <c r="M1626" s="9">
        <f>(Table_3[[#This Row],[Värde]]-Table_3[[#This Row],[Total]])</f>
        <v>-9.5133284349420727E-2</v>
      </c>
      <c r="N1626">
        <f>Table_3[[#This Row],[Värde]]*100</f>
        <v>18.028394901230435</v>
      </c>
      <c r="O1626" t="str">
        <f>FIXED(Table_3[[#This Row],[Värde_num]],0)</f>
        <v>18</v>
      </c>
      <c r="P1626" t="str">
        <f>Table_3[[#This Row],[Undergrupp]]&amp;" ("&amp;Table_3[[#This Row],[Varde_heltal]]&amp;"%)"</f>
        <v>Hushållsinkomst: 500k-799k (18%)</v>
      </c>
    </row>
    <row r="1627" spans="1:16" x14ac:dyDescent="0.2">
      <c r="A1627" t="s">
        <v>2</v>
      </c>
      <c r="B1627" t="s">
        <v>125</v>
      </c>
      <c r="C1627" t="s">
        <v>19</v>
      </c>
      <c r="D1627" t="s">
        <v>11</v>
      </c>
      <c r="E1627" t="s">
        <v>55</v>
      </c>
      <c r="F1627" s="8">
        <v>0.13647575190725017</v>
      </c>
      <c r="G1627" s="8">
        <v>0.27541723336172508</v>
      </c>
      <c r="H1627" t="s">
        <v>124</v>
      </c>
      <c r="I1627">
        <v>321</v>
      </c>
      <c r="J1627">
        <v>284</v>
      </c>
      <c r="M1627" s="9">
        <f>(Table_3[[#This Row],[Värde]]-Table_3[[#This Row],[Total]])</f>
        <v>-0.13894148145447491</v>
      </c>
      <c r="N1627">
        <f>Table_3[[#This Row],[Värde]]*100</f>
        <v>13.647575190725018</v>
      </c>
      <c r="O1627" t="str">
        <f>FIXED(Table_3[[#This Row],[Värde_num]],0)</f>
        <v>14</v>
      </c>
      <c r="P1627" t="str">
        <f>Table_3[[#This Row],[Undergrupp]]&amp;" ("&amp;Table_3[[#This Row],[Varde_heltal]]&amp;"%)"</f>
        <v>Hushållsinkomst: 800k- (14%)</v>
      </c>
    </row>
    <row r="1628" spans="1:16" x14ac:dyDescent="0.2">
      <c r="A1628" t="s">
        <v>2</v>
      </c>
      <c r="B1628" t="s">
        <v>125</v>
      </c>
      <c r="C1628" t="s">
        <v>19</v>
      </c>
      <c r="D1628" t="s">
        <v>12</v>
      </c>
      <c r="E1628" t="s">
        <v>56</v>
      </c>
      <c r="F1628" s="8">
        <v>0.11595244812216576</v>
      </c>
      <c r="G1628" s="8">
        <v>0.27541723336172508</v>
      </c>
      <c r="H1628" t="s">
        <v>124</v>
      </c>
      <c r="I1628">
        <v>487</v>
      </c>
      <c r="J1628">
        <v>429</v>
      </c>
      <c r="M1628" s="9">
        <f>(Table_3[[#This Row],[Värde]]-Table_3[[#This Row],[Total]])</f>
        <v>-0.15946478523955931</v>
      </c>
      <c r="N1628">
        <f>Table_3[[#This Row],[Värde]]*100</f>
        <v>11.595244812216576</v>
      </c>
      <c r="O1628" t="str">
        <f>FIXED(Table_3[[#This Row],[Värde_num]],0)</f>
        <v>12</v>
      </c>
      <c r="P1628" t="str">
        <f>Table_3[[#This Row],[Undergrupp]]&amp;" ("&amp;Table_3[[#This Row],[Varde_heltal]]&amp;"%)"</f>
        <v>Civilstånd: Gift/partnerskap (12%)</v>
      </c>
    </row>
    <row r="1629" spans="1:16" x14ac:dyDescent="0.2">
      <c r="A1629" t="s">
        <v>2</v>
      </c>
      <c r="B1629" t="s">
        <v>125</v>
      </c>
      <c r="C1629" t="s">
        <v>19</v>
      </c>
      <c r="D1629" t="s">
        <v>12</v>
      </c>
      <c r="E1629" t="s">
        <v>57</v>
      </c>
      <c r="F1629" s="8">
        <v>0.33216664526659406</v>
      </c>
      <c r="G1629" s="8">
        <v>0.27541723336172508</v>
      </c>
      <c r="H1629" t="s">
        <v>123</v>
      </c>
      <c r="I1629">
        <v>175</v>
      </c>
      <c r="J1629">
        <v>199</v>
      </c>
      <c r="M1629" s="9">
        <f>(Table_3[[#This Row],[Värde]]-Table_3[[#This Row],[Total]])</f>
        <v>5.6749411904868985E-2</v>
      </c>
      <c r="N1629">
        <f>Table_3[[#This Row],[Värde]]*100</f>
        <v>33.216664526659407</v>
      </c>
      <c r="O1629" t="str">
        <f>FIXED(Table_3[[#This Row],[Värde_num]],0)</f>
        <v>33</v>
      </c>
      <c r="P1629" t="str">
        <f>Table_3[[#This Row],[Undergrupp]]&amp;" ("&amp;Table_3[[#This Row],[Varde_heltal]]&amp;"%)"</f>
        <v>Civilstånd: Sambo (33%)</v>
      </c>
    </row>
    <row r="1630" spans="1:16" x14ac:dyDescent="0.2">
      <c r="A1630" t="s">
        <v>2</v>
      </c>
      <c r="B1630" t="s">
        <v>125</v>
      </c>
      <c r="C1630" t="s">
        <v>19</v>
      </c>
      <c r="D1630" t="s">
        <v>12</v>
      </c>
      <c r="E1630" t="s">
        <v>58</v>
      </c>
      <c r="F1630" s="8">
        <v>0.41385613283054484</v>
      </c>
      <c r="G1630" s="8">
        <v>0.27541723336172508</v>
      </c>
      <c r="H1630" t="s">
        <v>123</v>
      </c>
      <c r="I1630">
        <v>330</v>
      </c>
      <c r="J1630">
        <v>355</v>
      </c>
      <c r="M1630" s="9">
        <f>(Table_3[[#This Row],[Värde]]-Table_3[[#This Row],[Total]])</f>
        <v>0.13843889946881976</v>
      </c>
      <c r="N1630">
        <f>Table_3[[#This Row],[Värde]]*100</f>
        <v>41.385613283054482</v>
      </c>
      <c r="O1630" t="str">
        <f>FIXED(Table_3[[#This Row],[Värde_num]],0)</f>
        <v>41</v>
      </c>
      <c r="P1630" t="str">
        <f>Table_3[[#This Row],[Undergrupp]]&amp;" ("&amp;Table_3[[#This Row],[Varde_heltal]]&amp;"%)"</f>
        <v>Civilstånd: Annat (41%)</v>
      </c>
    </row>
    <row r="1631" spans="1:16" x14ac:dyDescent="0.2">
      <c r="A1631" t="s">
        <v>2</v>
      </c>
      <c r="B1631" t="s">
        <v>125</v>
      </c>
      <c r="C1631" t="s">
        <v>19</v>
      </c>
      <c r="D1631" t="s">
        <v>13</v>
      </c>
      <c r="E1631" t="s">
        <v>59</v>
      </c>
      <c r="F1631" s="8">
        <v>0.31181970884695071</v>
      </c>
      <c r="G1631" s="8">
        <v>0.27541723336172508</v>
      </c>
      <c r="H1631" t="s">
        <v>123</v>
      </c>
      <c r="I1631">
        <v>390</v>
      </c>
      <c r="J1631">
        <v>403</v>
      </c>
      <c r="M1631" s="9">
        <f>(Table_3[[#This Row],[Värde]]-Table_3[[#This Row],[Total]])</f>
        <v>3.6402475485225627E-2</v>
      </c>
      <c r="N1631">
        <f>Table_3[[#This Row],[Värde]]*100</f>
        <v>31.181970884695069</v>
      </c>
      <c r="O1631" t="str">
        <f>FIXED(Table_3[[#This Row],[Värde_num]],0)</f>
        <v>31</v>
      </c>
      <c r="P1631" t="str">
        <f>Table_3[[#This Row],[Undergrupp]]&amp;" ("&amp;Table_3[[#This Row],[Varde_heltal]]&amp;"%)"</f>
        <v>Boende i: Storstäder och storstadsnära kommuner (31%)</v>
      </c>
    </row>
    <row r="1632" spans="1:16" x14ac:dyDescent="0.2">
      <c r="A1632" t="s">
        <v>2</v>
      </c>
      <c r="B1632" t="s">
        <v>125</v>
      </c>
      <c r="C1632" t="s">
        <v>19</v>
      </c>
      <c r="D1632" t="s">
        <v>13</v>
      </c>
      <c r="E1632" t="s">
        <v>61</v>
      </c>
      <c r="F1632" s="8">
        <v>0.18510965669680043</v>
      </c>
      <c r="G1632" s="8">
        <v>0.27541723336172508</v>
      </c>
      <c r="H1632" t="s">
        <v>124</v>
      </c>
      <c r="I1632">
        <v>290</v>
      </c>
      <c r="J1632">
        <v>286</v>
      </c>
      <c r="M1632" s="9">
        <f>(Table_3[[#This Row],[Värde]]-Table_3[[#This Row],[Total]])</f>
        <v>-9.0307576664924644E-2</v>
      </c>
      <c r="N1632">
        <f>Table_3[[#This Row],[Värde]]*100</f>
        <v>18.510965669680044</v>
      </c>
      <c r="O1632" t="str">
        <f>FIXED(Table_3[[#This Row],[Värde_num]],0)</f>
        <v>19</v>
      </c>
      <c r="P1632" t="str">
        <f>Table_3[[#This Row],[Undergrupp]]&amp;" ("&amp;Table_3[[#This Row],[Varde_heltal]]&amp;"%)"</f>
        <v>Boende i: Mindre städer/tätorter och landsbygdskommuner (19%)</v>
      </c>
    </row>
    <row r="1633" spans="1:16" x14ac:dyDescent="0.2">
      <c r="A1633" t="s">
        <v>2</v>
      </c>
      <c r="B1633" t="s">
        <v>125</v>
      </c>
      <c r="C1633" t="s">
        <v>19</v>
      </c>
      <c r="D1633" t="s">
        <v>14</v>
      </c>
      <c r="E1633" t="s">
        <v>65</v>
      </c>
      <c r="F1633" s="8">
        <v>0.34772529112270656</v>
      </c>
      <c r="G1633" s="8">
        <v>0.27541723336172508</v>
      </c>
      <c r="H1633" t="s">
        <v>123</v>
      </c>
      <c r="I1633">
        <v>204</v>
      </c>
      <c r="J1633">
        <v>203</v>
      </c>
      <c r="M1633" s="9">
        <f>(Table_3[[#This Row],[Värde]]-Table_3[[#This Row],[Total]])</f>
        <v>7.2308057760981481E-2</v>
      </c>
      <c r="N1633">
        <f>Table_3[[#This Row],[Värde]]*100</f>
        <v>34.772529112270654</v>
      </c>
      <c r="O1633" t="str">
        <f>FIXED(Table_3[[#This Row],[Värde_num]],0)</f>
        <v>35</v>
      </c>
      <c r="P1633" t="str">
        <f>Table_3[[#This Row],[Undergrupp]]&amp;" ("&amp;Table_3[[#This Row],[Varde_heltal]]&amp;"%)"</f>
        <v>Boende i: Västra (35%)</v>
      </c>
    </row>
    <row r="1634" spans="1:16" x14ac:dyDescent="0.2">
      <c r="A1634" t="s">
        <v>2</v>
      </c>
      <c r="B1634" t="s">
        <v>125</v>
      </c>
      <c r="C1634" t="s">
        <v>19</v>
      </c>
      <c r="D1634" t="s">
        <v>15</v>
      </c>
      <c r="E1634" t="s">
        <v>69</v>
      </c>
      <c r="F1634" s="8">
        <v>5.4430250560863175E-2</v>
      </c>
      <c r="G1634" s="8">
        <v>0.27541723336172508</v>
      </c>
      <c r="H1634" t="s">
        <v>124</v>
      </c>
      <c r="I1634">
        <v>55</v>
      </c>
      <c r="J1634">
        <v>34</v>
      </c>
      <c r="M1634" s="9">
        <f>(Table_3[[#This Row],[Värde]]-Table_3[[#This Row],[Total]])</f>
        <v>-0.2209869828008619</v>
      </c>
      <c r="N1634">
        <f>Table_3[[#This Row],[Värde]]*100</f>
        <v>5.4430250560863174</v>
      </c>
      <c r="O1634" t="str">
        <f>FIXED(Table_3[[#This Row],[Värde_num]],0)</f>
        <v>5</v>
      </c>
      <c r="P1634" t="str">
        <f>Table_3[[#This Row],[Undergrupp]]&amp;" ("&amp;Table_3[[#This Row],[Varde_heltal]]&amp;"%)"</f>
        <v>Partisympati: C (5%)</v>
      </c>
    </row>
    <row r="1635" spans="1:16" x14ac:dyDescent="0.2">
      <c r="A1635" t="s">
        <v>2</v>
      </c>
      <c r="B1635" t="s">
        <v>125</v>
      </c>
      <c r="C1635" t="s">
        <v>19</v>
      </c>
      <c r="D1635" t="s">
        <v>15</v>
      </c>
      <c r="E1635" t="s">
        <v>72</v>
      </c>
      <c r="F1635" s="8">
        <v>0.55934119286546935</v>
      </c>
      <c r="G1635" s="8">
        <v>0.27541723336172508</v>
      </c>
      <c r="H1635" t="s">
        <v>123</v>
      </c>
      <c r="I1635">
        <v>79</v>
      </c>
      <c r="J1635">
        <v>63</v>
      </c>
      <c r="M1635" s="9">
        <f>(Table_3[[#This Row],[Värde]]-Table_3[[#This Row],[Total]])</f>
        <v>0.28392395950374427</v>
      </c>
      <c r="N1635">
        <f>Table_3[[#This Row],[Värde]]*100</f>
        <v>55.934119286546938</v>
      </c>
      <c r="O1635" t="str">
        <f>FIXED(Table_3[[#This Row],[Värde_num]],0)</f>
        <v>56</v>
      </c>
      <c r="P1635" t="str">
        <f>Table_3[[#This Row],[Undergrupp]]&amp;" ("&amp;Table_3[[#This Row],[Varde_heltal]]&amp;"%)"</f>
        <v>Partisympati: V (56%)</v>
      </c>
    </row>
    <row r="1636" spans="1:16" x14ac:dyDescent="0.2">
      <c r="A1636" t="s">
        <v>2</v>
      </c>
      <c r="B1636" t="s">
        <v>125</v>
      </c>
      <c r="C1636" t="s">
        <v>19</v>
      </c>
      <c r="D1636" t="s">
        <v>15</v>
      </c>
      <c r="E1636" t="s">
        <v>73</v>
      </c>
      <c r="F1636" s="8">
        <v>0.493726505848677</v>
      </c>
      <c r="G1636" s="8">
        <v>0.27541723336172508</v>
      </c>
      <c r="H1636" t="s">
        <v>123</v>
      </c>
      <c r="I1636">
        <v>85</v>
      </c>
      <c r="J1636">
        <v>71</v>
      </c>
      <c r="M1636" s="9">
        <f>(Table_3[[#This Row],[Värde]]-Table_3[[#This Row],[Total]])</f>
        <v>0.21830927248695192</v>
      </c>
      <c r="N1636">
        <f>Table_3[[#This Row],[Värde]]*100</f>
        <v>49.372650584867699</v>
      </c>
      <c r="O1636" t="str">
        <f>FIXED(Table_3[[#This Row],[Värde_num]],0)</f>
        <v>49</v>
      </c>
      <c r="P1636" t="str">
        <f>Table_3[[#This Row],[Undergrupp]]&amp;" ("&amp;Table_3[[#This Row],[Varde_heltal]]&amp;"%)"</f>
        <v>Partisympati: MP (49%)</v>
      </c>
    </row>
    <row r="1637" spans="1:16" x14ac:dyDescent="0.2">
      <c r="A1637" t="s">
        <v>2</v>
      </c>
      <c r="B1637" t="s">
        <v>125</v>
      </c>
      <c r="C1637" t="s">
        <v>19</v>
      </c>
      <c r="D1637" t="s">
        <v>15</v>
      </c>
      <c r="E1637" t="s">
        <v>74</v>
      </c>
      <c r="F1637" s="8">
        <v>0.15100367775126361</v>
      </c>
      <c r="G1637" s="8">
        <v>0.27541723336172508</v>
      </c>
      <c r="H1637" t="s">
        <v>124</v>
      </c>
      <c r="I1637">
        <v>152</v>
      </c>
      <c r="J1637">
        <v>192</v>
      </c>
      <c r="M1637" s="9">
        <f>(Table_3[[#This Row],[Värde]]-Table_3[[#This Row],[Total]])</f>
        <v>-0.12441355561046147</v>
      </c>
      <c r="N1637">
        <f>Table_3[[#This Row],[Värde]]*100</f>
        <v>15.100367775126362</v>
      </c>
      <c r="O1637" t="str">
        <f>FIXED(Table_3[[#This Row],[Värde_num]],0)</f>
        <v>15</v>
      </c>
      <c r="P1637" t="str">
        <f>Table_3[[#This Row],[Undergrupp]]&amp;" ("&amp;Table_3[[#This Row],[Varde_heltal]]&amp;"%)"</f>
        <v>Partisympati: SD (15%)</v>
      </c>
    </row>
    <row r="1638" spans="1:16" x14ac:dyDescent="0.2">
      <c r="A1638" t="s">
        <v>2</v>
      </c>
      <c r="B1638" t="s">
        <v>125</v>
      </c>
      <c r="C1638" t="s">
        <v>19</v>
      </c>
      <c r="D1638" t="s">
        <v>15</v>
      </c>
      <c r="E1638" t="s">
        <v>77</v>
      </c>
      <c r="F1638" s="8">
        <v>0.35141301608720837</v>
      </c>
      <c r="G1638" s="8">
        <v>0.27541723336172508</v>
      </c>
      <c r="H1638" t="s">
        <v>123</v>
      </c>
      <c r="I1638">
        <v>518</v>
      </c>
      <c r="J1638">
        <v>441</v>
      </c>
      <c r="M1638" s="9">
        <f>(Table_3[[#This Row],[Värde]]-Table_3[[#This Row],[Total]])</f>
        <v>7.5995782725483296E-2</v>
      </c>
      <c r="N1638">
        <f>Table_3[[#This Row],[Värde]]*100</f>
        <v>35.141301608720838</v>
      </c>
      <c r="O1638" t="str">
        <f>FIXED(Table_3[[#This Row],[Värde_num]],0)</f>
        <v>35</v>
      </c>
      <c r="P1638" t="str">
        <f>Table_3[[#This Row],[Undergrupp]]&amp;" ("&amp;Table_3[[#This Row],[Varde_heltal]]&amp;"%)"</f>
        <v>Partisympati: S+V+MP+C (35%)</v>
      </c>
    </row>
    <row r="1639" spans="1:16" x14ac:dyDescent="0.2">
      <c r="A1639" t="s">
        <v>2</v>
      </c>
      <c r="B1639" t="s">
        <v>125</v>
      </c>
      <c r="C1639" t="s">
        <v>20</v>
      </c>
      <c r="D1639" t="s">
        <v>2</v>
      </c>
      <c r="E1639" t="s">
        <v>19</v>
      </c>
      <c r="F1639" s="8">
        <v>0</v>
      </c>
      <c r="G1639" s="8">
        <v>0.25005242158617647</v>
      </c>
      <c r="H1639" t="s">
        <v>124</v>
      </c>
      <c r="I1639">
        <v>143</v>
      </c>
      <c r="J1639">
        <v>280</v>
      </c>
      <c r="M1639" s="9">
        <f>(Table_3[[#This Row],[Värde]]-Table_3[[#This Row],[Total]])</f>
        <v>-0.25005242158617647</v>
      </c>
      <c r="N1639">
        <f>Table_3[[#This Row],[Värde]]*100</f>
        <v>0</v>
      </c>
      <c r="O1639" t="str">
        <f>FIXED(Table_3[[#This Row],[Värde_num]],0)</f>
        <v>0</v>
      </c>
      <c r="P1639" t="str">
        <f>Table_3[[#This Row],[Undergrupp]]&amp;" ("&amp;Table_3[[#This Row],[Varde_heltal]]&amp;"%)"</f>
        <v>Ålder: 18-34 år (0%)</v>
      </c>
    </row>
    <row r="1640" spans="1:16" x14ac:dyDescent="0.2">
      <c r="A1640" t="s">
        <v>2</v>
      </c>
      <c r="B1640" t="s">
        <v>125</v>
      </c>
      <c r="C1640" t="s">
        <v>20</v>
      </c>
      <c r="D1640" t="s">
        <v>2</v>
      </c>
      <c r="E1640" t="s">
        <v>20</v>
      </c>
      <c r="F1640" s="8">
        <v>1</v>
      </c>
      <c r="G1640" s="8">
        <v>0.25005242158617647</v>
      </c>
      <c r="H1640" t="s">
        <v>123</v>
      </c>
      <c r="I1640">
        <v>210</v>
      </c>
      <c r="J1640">
        <v>254</v>
      </c>
      <c r="M1640" s="9">
        <f>(Table_3[[#This Row],[Värde]]-Table_3[[#This Row],[Total]])</f>
        <v>0.74994757841382353</v>
      </c>
      <c r="N1640">
        <f>Table_3[[#This Row],[Värde]]*100</f>
        <v>100</v>
      </c>
      <c r="O1640" t="str">
        <f>FIXED(Table_3[[#This Row],[Värde_num]],0)</f>
        <v>100</v>
      </c>
      <c r="P1640" t="str">
        <f>Table_3[[#This Row],[Undergrupp]]&amp;" ("&amp;Table_3[[#This Row],[Varde_heltal]]&amp;"%)"</f>
        <v>Ålder: 35-49 år (100%)</v>
      </c>
    </row>
    <row r="1641" spans="1:16" x14ac:dyDescent="0.2">
      <c r="A1641" t="s">
        <v>2</v>
      </c>
      <c r="B1641" t="s">
        <v>125</v>
      </c>
      <c r="C1641" t="s">
        <v>20</v>
      </c>
      <c r="D1641" t="s">
        <v>2</v>
      </c>
      <c r="E1641" t="s">
        <v>21</v>
      </c>
      <c r="F1641" s="8">
        <v>0</v>
      </c>
      <c r="G1641" s="8">
        <v>0.25005242158617647</v>
      </c>
      <c r="H1641" t="s">
        <v>124</v>
      </c>
      <c r="I1641">
        <v>305</v>
      </c>
      <c r="J1641">
        <v>243</v>
      </c>
      <c r="M1641" s="9">
        <f>(Table_3[[#This Row],[Värde]]-Table_3[[#This Row],[Total]])</f>
        <v>-0.25005242158617647</v>
      </c>
      <c r="N1641">
        <f>Table_3[[#This Row],[Värde]]*100</f>
        <v>0</v>
      </c>
      <c r="O1641" t="str">
        <f>FIXED(Table_3[[#This Row],[Värde_num]],0)</f>
        <v>0</v>
      </c>
      <c r="P1641" t="str">
        <f>Table_3[[#This Row],[Undergrupp]]&amp;" ("&amp;Table_3[[#This Row],[Varde_heltal]]&amp;"%)"</f>
        <v>Ålder: 50-64 år (0%)</v>
      </c>
    </row>
    <row r="1642" spans="1:16" x14ac:dyDescent="0.2">
      <c r="A1642" t="s">
        <v>2</v>
      </c>
      <c r="B1642" t="s">
        <v>125</v>
      </c>
      <c r="C1642" t="s">
        <v>20</v>
      </c>
      <c r="D1642" t="s">
        <v>2</v>
      </c>
      <c r="E1642" t="s">
        <v>22</v>
      </c>
      <c r="F1642" s="8">
        <v>0</v>
      </c>
      <c r="G1642" s="8">
        <v>0.25005242158617647</v>
      </c>
      <c r="H1642" t="s">
        <v>124</v>
      </c>
      <c r="I1642">
        <v>357</v>
      </c>
      <c r="J1642">
        <v>239</v>
      </c>
      <c r="M1642" s="9">
        <f>(Table_3[[#This Row],[Värde]]-Table_3[[#This Row],[Total]])</f>
        <v>-0.25005242158617647</v>
      </c>
      <c r="N1642">
        <f>Table_3[[#This Row],[Värde]]*100</f>
        <v>0</v>
      </c>
      <c r="O1642" t="str">
        <f>FIXED(Table_3[[#This Row],[Värde_num]],0)</f>
        <v>0</v>
      </c>
      <c r="P1642" t="str">
        <f>Table_3[[#This Row],[Undergrupp]]&amp;" ("&amp;Table_3[[#This Row],[Varde_heltal]]&amp;"%)"</f>
        <v>Ålder: 65-84 år (0%)</v>
      </c>
    </row>
    <row r="1643" spans="1:16" x14ac:dyDescent="0.2">
      <c r="A1643" t="s">
        <v>2</v>
      </c>
      <c r="B1643" t="s">
        <v>125</v>
      </c>
      <c r="C1643" t="s">
        <v>20</v>
      </c>
      <c r="D1643" t="s">
        <v>3</v>
      </c>
      <c r="E1643" t="s">
        <v>23</v>
      </c>
      <c r="F1643" s="8">
        <v>0</v>
      </c>
      <c r="G1643" s="8">
        <v>0.25005242158617647</v>
      </c>
      <c r="H1643" t="s">
        <v>124</v>
      </c>
      <c r="I1643">
        <v>62</v>
      </c>
      <c r="J1643">
        <v>144</v>
      </c>
      <c r="M1643" s="9">
        <f>(Table_3[[#This Row],[Värde]]-Table_3[[#This Row],[Total]])</f>
        <v>-0.25005242158617647</v>
      </c>
      <c r="N1643">
        <f>Table_3[[#This Row],[Värde]]*100</f>
        <v>0</v>
      </c>
      <c r="O1643" t="str">
        <f>FIXED(Table_3[[#This Row],[Värde_num]],0)</f>
        <v>0</v>
      </c>
      <c r="P1643" t="str">
        <f>Table_3[[#This Row],[Undergrupp]]&amp;" ("&amp;Table_3[[#This Row],[Varde_heltal]]&amp;"%)"</f>
        <v>Man: 18-34 år (0%)</v>
      </c>
    </row>
    <row r="1644" spans="1:16" x14ac:dyDescent="0.2">
      <c r="A1644" t="s">
        <v>2</v>
      </c>
      <c r="B1644" t="s">
        <v>125</v>
      </c>
      <c r="C1644" t="s">
        <v>20</v>
      </c>
      <c r="D1644" t="s">
        <v>3</v>
      </c>
      <c r="E1644" t="s">
        <v>24</v>
      </c>
      <c r="F1644" s="8">
        <v>1</v>
      </c>
      <c r="G1644" s="8">
        <v>0.25005242158617647</v>
      </c>
      <c r="H1644" t="s">
        <v>123</v>
      </c>
      <c r="I1644">
        <v>108</v>
      </c>
      <c r="J1644">
        <v>130</v>
      </c>
      <c r="M1644" s="9">
        <f>(Table_3[[#This Row],[Värde]]-Table_3[[#This Row],[Total]])</f>
        <v>0.74994757841382353</v>
      </c>
      <c r="N1644">
        <f>Table_3[[#This Row],[Värde]]*100</f>
        <v>100</v>
      </c>
      <c r="O1644" t="str">
        <f>FIXED(Table_3[[#This Row],[Värde_num]],0)</f>
        <v>100</v>
      </c>
      <c r="P1644" t="str">
        <f>Table_3[[#This Row],[Undergrupp]]&amp;" ("&amp;Table_3[[#This Row],[Varde_heltal]]&amp;"%)"</f>
        <v>Man: 35-49 år (100%)</v>
      </c>
    </row>
    <row r="1645" spans="1:16" x14ac:dyDescent="0.2">
      <c r="A1645" t="s">
        <v>2</v>
      </c>
      <c r="B1645" t="s">
        <v>125</v>
      </c>
      <c r="C1645" t="s">
        <v>20</v>
      </c>
      <c r="D1645" t="s">
        <v>3</v>
      </c>
      <c r="E1645" t="s">
        <v>25</v>
      </c>
      <c r="F1645" s="8">
        <v>0</v>
      </c>
      <c r="G1645" s="8">
        <v>0.25005242158617647</v>
      </c>
      <c r="H1645" t="s">
        <v>124</v>
      </c>
      <c r="I1645">
        <v>158</v>
      </c>
      <c r="J1645">
        <v>123</v>
      </c>
      <c r="M1645" s="9">
        <f>(Table_3[[#This Row],[Värde]]-Table_3[[#This Row],[Total]])</f>
        <v>-0.25005242158617647</v>
      </c>
      <c r="N1645">
        <f>Table_3[[#This Row],[Värde]]*100</f>
        <v>0</v>
      </c>
      <c r="O1645" t="str">
        <f>FIXED(Table_3[[#This Row],[Värde_num]],0)</f>
        <v>0</v>
      </c>
      <c r="P1645" t="str">
        <f>Table_3[[#This Row],[Undergrupp]]&amp;" ("&amp;Table_3[[#This Row],[Varde_heltal]]&amp;"%)"</f>
        <v>Man: 50-64 år (0%)</v>
      </c>
    </row>
    <row r="1646" spans="1:16" x14ac:dyDescent="0.2">
      <c r="A1646" t="s">
        <v>2</v>
      </c>
      <c r="B1646" t="s">
        <v>125</v>
      </c>
      <c r="C1646" t="s">
        <v>20</v>
      </c>
      <c r="D1646" t="s">
        <v>3</v>
      </c>
      <c r="E1646" t="s">
        <v>26</v>
      </c>
      <c r="F1646" s="8">
        <v>0</v>
      </c>
      <c r="G1646" s="8">
        <v>0.25005242158617647</v>
      </c>
      <c r="H1646" t="s">
        <v>124</v>
      </c>
      <c r="I1646">
        <v>175</v>
      </c>
      <c r="J1646">
        <v>115</v>
      </c>
      <c r="M1646" s="9">
        <f>(Table_3[[#This Row],[Värde]]-Table_3[[#This Row],[Total]])</f>
        <v>-0.25005242158617647</v>
      </c>
      <c r="N1646">
        <f>Table_3[[#This Row],[Värde]]*100</f>
        <v>0</v>
      </c>
      <c r="O1646" t="str">
        <f>FIXED(Table_3[[#This Row],[Värde_num]],0)</f>
        <v>0</v>
      </c>
      <c r="P1646" t="str">
        <f>Table_3[[#This Row],[Undergrupp]]&amp;" ("&amp;Table_3[[#This Row],[Varde_heltal]]&amp;"%)"</f>
        <v>Man: 65-84 år (0%)</v>
      </c>
    </row>
    <row r="1647" spans="1:16" x14ac:dyDescent="0.2">
      <c r="A1647" t="s">
        <v>2</v>
      </c>
      <c r="B1647" t="s">
        <v>125</v>
      </c>
      <c r="C1647" t="s">
        <v>20</v>
      </c>
      <c r="D1647" t="s">
        <v>4</v>
      </c>
      <c r="E1647" t="s">
        <v>27</v>
      </c>
      <c r="F1647" s="8">
        <v>0</v>
      </c>
      <c r="G1647" s="8">
        <v>0.25005242158617647</v>
      </c>
      <c r="H1647" t="s">
        <v>124</v>
      </c>
      <c r="I1647">
        <v>81</v>
      </c>
      <c r="J1647">
        <v>135</v>
      </c>
      <c r="M1647" s="9">
        <f>(Table_3[[#This Row],[Värde]]-Table_3[[#This Row],[Total]])</f>
        <v>-0.25005242158617647</v>
      </c>
      <c r="N1647">
        <f>Table_3[[#This Row],[Värde]]*100</f>
        <v>0</v>
      </c>
      <c r="O1647" t="str">
        <f>FIXED(Table_3[[#This Row],[Värde_num]],0)</f>
        <v>0</v>
      </c>
      <c r="P1647" t="str">
        <f>Table_3[[#This Row],[Undergrupp]]&amp;" ("&amp;Table_3[[#This Row],[Varde_heltal]]&amp;"%)"</f>
        <v>Kvinna: 18-34 år (0%)</v>
      </c>
    </row>
    <row r="1648" spans="1:16" x14ac:dyDescent="0.2">
      <c r="A1648" t="s">
        <v>2</v>
      </c>
      <c r="B1648" t="s">
        <v>125</v>
      </c>
      <c r="C1648" t="s">
        <v>20</v>
      </c>
      <c r="D1648" t="s">
        <v>4</v>
      </c>
      <c r="E1648" t="s">
        <v>28</v>
      </c>
      <c r="F1648" s="8">
        <v>1</v>
      </c>
      <c r="G1648" s="8">
        <v>0.25005242158617647</v>
      </c>
      <c r="H1648" t="s">
        <v>123</v>
      </c>
      <c r="I1648">
        <v>102</v>
      </c>
      <c r="J1648">
        <v>124</v>
      </c>
      <c r="M1648" s="9">
        <f>(Table_3[[#This Row],[Värde]]-Table_3[[#This Row],[Total]])</f>
        <v>0.74994757841382353</v>
      </c>
      <c r="N1648">
        <f>Table_3[[#This Row],[Värde]]*100</f>
        <v>100</v>
      </c>
      <c r="O1648" t="str">
        <f>FIXED(Table_3[[#This Row],[Värde_num]],0)</f>
        <v>100</v>
      </c>
      <c r="P1648" t="str">
        <f>Table_3[[#This Row],[Undergrupp]]&amp;" ("&amp;Table_3[[#This Row],[Varde_heltal]]&amp;"%)"</f>
        <v>Kvinna: 35-49 år (100%)</v>
      </c>
    </row>
    <row r="1649" spans="1:16" x14ac:dyDescent="0.2">
      <c r="A1649" t="s">
        <v>2</v>
      </c>
      <c r="B1649" t="s">
        <v>125</v>
      </c>
      <c r="C1649" t="s">
        <v>20</v>
      </c>
      <c r="D1649" t="s">
        <v>4</v>
      </c>
      <c r="E1649" t="s">
        <v>29</v>
      </c>
      <c r="F1649" s="8">
        <v>0</v>
      </c>
      <c r="G1649" s="8">
        <v>0.25005242158617647</v>
      </c>
      <c r="H1649" t="s">
        <v>124</v>
      </c>
      <c r="I1649">
        <v>147</v>
      </c>
      <c r="J1649">
        <v>120</v>
      </c>
      <c r="M1649" s="9">
        <f>(Table_3[[#This Row],[Värde]]-Table_3[[#This Row],[Total]])</f>
        <v>-0.25005242158617647</v>
      </c>
      <c r="N1649">
        <f>Table_3[[#This Row],[Värde]]*100</f>
        <v>0</v>
      </c>
      <c r="O1649" t="str">
        <f>FIXED(Table_3[[#This Row],[Värde_num]],0)</f>
        <v>0</v>
      </c>
      <c r="P1649" t="str">
        <f>Table_3[[#This Row],[Undergrupp]]&amp;" ("&amp;Table_3[[#This Row],[Varde_heltal]]&amp;"%)"</f>
        <v>Kvinna: 50-64 år (0%)</v>
      </c>
    </row>
    <row r="1650" spans="1:16" x14ac:dyDescent="0.2">
      <c r="A1650" t="s">
        <v>2</v>
      </c>
      <c r="B1650" t="s">
        <v>125</v>
      </c>
      <c r="C1650" t="s">
        <v>20</v>
      </c>
      <c r="D1650" t="s">
        <v>4</v>
      </c>
      <c r="E1650" t="s">
        <v>30</v>
      </c>
      <c r="F1650" s="8">
        <v>0</v>
      </c>
      <c r="G1650" s="8">
        <v>0.25005242158617647</v>
      </c>
      <c r="H1650" t="s">
        <v>124</v>
      </c>
      <c r="I1650">
        <v>182</v>
      </c>
      <c r="J1650">
        <v>123</v>
      </c>
      <c r="M1650" s="9">
        <f>(Table_3[[#This Row],[Värde]]-Table_3[[#This Row],[Total]])</f>
        <v>-0.25005242158617647</v>
      </c>
      <c r="N1650">
        <f>Table_3[[#This Row],[Värde]]*100</f>
        <v>0</v>
      </c>
      <c r="O1650" t="str">
        <f>FIXED(Table_3[[#This Row],[Värde_num]],0)</f>
        <v>0</v>
      </c>
      <c r="P1650" t="str">
        <f>Table_3[[#This Row],[Undergrupp]]&amp;" ("&amp;Table_3[[#This Row],[Varde_heltal]]&amp;"%)"</f>
        <v>Kvinna: 65-84 år (0%)</v>
      </c>
    </row>
    <row r="1651" spans="1:16" x14ac:dyDescent="0.2">
      <c r="A1651" t="s">
        <v>2</v>
      </c>
      <c r="B1651" t="s">
        <v>125</v>
      </c>
      <c r="C1651" t="s">
        <v>20</v>
      </c>
      <c r="D1651" t="s">
        <v>5</v>
      </c>
      <c r="E1651" t="s">
        <v>31</v>
      </c>
      <c r="F1651" s="8">
        <v>0.20580474285523886</v>
      </c>
      <c r="G1651" s="8">
        <v>0.25005242158617647</v>
      </c>
      <c r="H1651" t="s">
        <v>124</v>
      </c>
      <c r="I1651">
        <v>442</v>
      </c>
      <c r="J1651">
        <v>602</v>
      </c>
      <c r="M1651" s="9">
        <f>(Table_3[[#This Row],[Värde]]-Table_3[[#This Row],[Total]])</f>
        <v>-4.4247678730937601E-2</v>
      </c>
      <c r="N1651">
        <f>Table_3[[#This Row],[Värde]]*100</f>
        <v>20.580474285523888</v>
      </c>
      <c r="O1651" t="str">
        <f>FIXED(Table_3[[#This Row],[Värde_num]],0)</f>
        <v>21</v>
      </c>
      <c r="P1651" t="str">
        <f>Table_3[[#This Row],[Undergrupp]]&amp;" ("&amp;Table_3[[#This Row],[Varde_heltal]]&amp;"%)"</f>
        <v>Utbildning: Gymnasium eller lägre (21%)</v>
      </c>
    </row>
    <row r="1652" spans="1:16" x14ac:dyDescent="0.2">
      <c r="A1652" t="s">
        <v>2</v>
      </c>
      <c r="B1652" t="s">
        <v>125</v>
      </c>
      <c r="C1652" t="s">
        <v>20</v>
      </c>
      <c r="D1652" t="s">
        <v>5</v>
      </c>
      <c r="E1652" t="s">
        <v>32</v>
      </c>
      <c r="F1652" s="8">
        <v>0.31459980313252417</v>
      </c>
      <c r="G1652" s="8">
        <v>0.25005242158617647</v>
      </c>
      <c r="H1652" t="s">
        <v>123</v>
      </c>
      <c r="I1652">
        <v>573</v>
      </c>
      <c r="J1652">
        <v>413</v>
      </c>
      <c r="M1652" s="9">
        <f>(Table_3[[#This Row],[Värde]]-Table_3[[#This Row],[Total]])</f>
        <v>6.4547381546347704E-2</v>
      </c>
      <c r="N1652">
        <f>Table_3[[#This Row],[Värde]]*100</f>
        <v>31.459980313252416</v>
      </c>
      <c r="O1652" t="str">
        <f>FIXED(Table_3[[#This Row],[Värde_num]],0)</f>
        <v>31</v>
      </c>
      <c r="P1652" t="str">
        <f>Table_3[[#This Row],[Undergrupp]]&amp;" ("&amp;Table_3[[#This Row],[Varde_heltal]]&amp;"%)"</f>
        <v>Utbildning: Universitet/högskola (31%)</v>
      </c>
    </row>
    <row r="1653" spans="1:16" x14ac:dyDescent="0.2">
      <c r="A1653" t="s">
        <v>2</v>
      </c>
      <c r="B1653" t="s">
        <v>125</v>
      </c>
      <c r="C1653" t="s">
        <v>20</v>
      </c>
      <c r="D1653" t="s">
        <v>6</v>
      </c>
      <c r="E1653" t="s">
        <v>33</v>
      </c>
      <c r="F1653" s="8">
        <v>6.7164059557209749E-2</v>
      </c>
      <c r="G1653" s="8">
        <v>0.25005242158617647</v>
      </c>
      <c r="H1653" t="s">
        <v>124</v>
      </c>
      <c r="I1653">
        <v>80</v>
      </c>
      <c r="J1653">
        <v>146</v>
      </c>
      <c r="M1653" s="9">
        <f>(Table_3[[#This Row],[Värde]]-Table_3[[#This Row],[Total]])</f>
        <v>-0.18288836202896672</v>
      </c>
      <c r="N1653">
        <f>Table_3[[#This Row],[Värde]]*100</f>
        <v>6.7164059557209752</v>
      </c>
      <c r="O1653" t="str">
        <f>FIXED(Table_3[[#This Row],[Värde_num]],0)</f>
        <v>7</v>
      </c>
      <c r="P1653" t="str">
        <f>Table_3[[#This Row],[Undergrupp]]&amp;" ("&amp;Table_3[[#This Row],[Varde_heltal]]&amp;"%)"</f>
        <v>Sysselsättning: Studerande (7%)</v>
      </c>
    </row>
    <row r="1654" spans="1:16" x14ac:dyDescent="0.2">
      <c r="A1654" t="s">
        <v>2</v>
      </c>
      <c r="B1654" t="s">
        <v>125</v>
      </c>
      <c r="C1654" t="s">
        <v>20</v>
      </c>
      <c r="D1654" t="s">
        <v>6</v>
      </c>
      <c r="E1654" t="s">
        <v>35</v>
      </c>
      <c r="F1654" s="8">
        <v>0.39501406300917047</v>
      </c>
      <c r="G1654" s="8">
        <v>0.25005242158617647</v>
      </c>
      <c r="H1654" t="s">
        <v>123</v>
      </c>
      <c r="I1654">
        <v>291</v>
      </c>
      <c r="J1654">
        <v>269</v>
      </c>
      <c r="M1654" s="9">
        <f>(Table_3[[#This Row],[Värde]]-Table_3[[#This Row],[Total]])</f>
        <v>0.144961641422994</v>
      </c>
      <c r="N1654">
        <f>Table_3[[#This Row],[Värde]]*100</f>
        <v>39.501406300917047</v>
      </c>
      <c r="O1654" t="str">
        <f>FIXED(Table_3[[#This Row],[Värde_num]],0)</f>
        <v>40</v>
      </c>
      <c r="P1654" t="str">
        <f>Table_3[[#This Row],[Undergrupp]]&amp;" ("&amp;Table_3[[#This Row],[Varde_heltal]]&amp;"%)"</f>
        <v>Sysselsättning: Tjänsteman (40%)</v>
      </c>
    </row>
    <row r="1655" spans="1:16" x14ac:dyDescent="0.2">
      <c r="A1655" t="s">
        <v>2</v>
      </c>
      <c r="B1655" t="s">
        <v>125</v>
      </c>
      <c r="C1655" t="s">
        <v>20</v>
      </c>
      <c r="D1655" t="s">
        <v>6</v>
      </c>
      <c r="E1655" t="s">
        <v>36</v>
      </c>
      <c r="F1655" s="8">
        <v>0.39751378663805925</v>
      </c>
      <c r="G1655" s="8">
        <v>0.25005242158617647</v>
      </c>
      <c r="H1655" t="s">
        <v>123</v>
      </c>
      <c r="I1655">
        <v>75</v>
      </c>
      <c r="J1655">
        <v>72</v>
      </c>
      <c r="M1655" s="9">
        <f>(Table_3[[#This Row],[Värde]]-Table_3[[#This Row],[Total]])</f>
        <v>0.14746136505188279</v>
      </c>
      <c r="N1655">
        <f>Table_3[[#This Row],[Värde]]*100</f>
        <v>39.751378663805923</v>
      </c>
      <c r="O1655" t="str">
        <f>FIXED(Table_3[[#This Row],[Värde_num]],0)</f>
        <v>40</v>
      </c>
      <c r="P1655" t="str">
        <f>Table_3[[#This Row],[Undergrupp]]&amp;" ("&amp;Table_3[[#This Row],[Varde_heltal]]&amp;"%)"</f>
        <v>Sysselsättning: Egen företagare (40%)</v>
      </c>
    </row>
    <row r="1656" spans="1:16" x14ac:dyDescent="0.2">
      <c r="A1656" t="s">
        <v>2</v>
      </c>
      <c r="B1656" t="s">
        <v>125</v>
      </c>
      <c r="C1656" t="s">
        <v>20</v>
      </c>
      <c r="D1656" t="s">
        <v>6</v>
      </c>
      <c r="E1656" t="s">
        <v>37</v>
      </c>
      <c r="F1656" s="8">
        <v>0</v>
      </c>
      <c r="G1656" s="8">
        <v>0.25005242158617647</v>
      </c>
      <c r="H1656" t="s">
        <v>124</v>
      </c>
      <c r="I1656">
        <v>328</v>
      </c>
      <c r="J1656">
        <v>224</v>
      </c>
      <c r="M1656" s="9">
        <f>(Table_3[[#This Row],[Värde]]-Table_3[[#This Row],[Total]])</f>
        <v>-0.25005242158617647</v>
      </c>
      <c r="N1656">
        <f>Table_3[[#This Row],[Värde]]*100</f>
        <v>0</v>
      </c>
      <c r="O1656" t="str">
        <f>FIXED(Table_3[[#This Row],[Värde_num]],0)</f>
        <v>0</v>
      </c>
      <c r="P1656" t="str">
        <f>Table_3[[#This Row],[Undergrupp]]&amp;" ("&amp;Table_3[[#This Row],[Varde_heltal]]&amp;"%)"</f>
        <v>Sysselsättning: Pensionär (0%)</v>
      </c>
    </row>
    <row r="1657" spans="1:16" x14ac:dyDescent="0.2">
      <c r="A1657" t="s">
        <v>2</v>
      </c>
      <c r="B1657" t="s">
        <v>125</v>
      </c>
      <c r="C1657" t="s">
        <v>20</v>
      </c>
      <c r="D1657" t="s">
        <v>6</v>
      </c>
      <c r="E1657" t="s">
        <v>38</v>
      </c>
      <c r="F1657" s="8">
        <v>0.47931734310013174</v>
      </c>
      <c r="G1657" s="8">
        <v>0.25005242158617647</v>
      </c>
      <c r="H1657" t="s">
        <v>123</v>
      </c>
      <c r="I1657">
        <v>34</v>
      </c>
      <c r="J1657">
        <v>53</v>
      </c>
      <c r="M1657" s="9">
        <f>(Table_3[[#This Row],[Värde]]-Table_3[[#This Row],[Total]])</f>
        <v>0.22926492151395528</v>
      </c>
      <c r="N1657">
        <f>Table_3[[#This Row],[Värde]]*100</f>
        <v>47.931734310013177</v>
      </c>
      <c r="O1657" t="str">
        <f>FIXED(Table_3[[#This Row],[Värde_num]],0)</f>
        <v>48</v>
      </c>
      <c r="P1657" t="str">
        <f>Table_3[[#This Row],[Undergrupp]]&amp;" ("&amp;Table_3[[#This Row],[Varde_heltal]]&amp;"%)"</f>
        <v>Sysselsättning: Arbetssökande (48%)</v>
      </c>
    </row>
    <row r="1658" spans="1:16" x14ac:dyDescent="0.2">
      <c r="A1658" t="s">
        <v>2</v>
      </c>
      <c r="B1658" t="s">
        <v>125</v>
      </c>
      <c r="C1658" t="s">
        <v>20</v>
      </c>
      <c r="D1658" t="s">
        <v>6</v>
      </c>
      <c r="E1658" t="s">
        <v>39</v>
      </c>
      <c r="F1658" s="8">
        <v>0.46468924549974383</v>
      </c>
      <c r="G1658" s="8">
        <v>0.25005242158617647</v>
      </c>
      <c r="H1658" t="s">
        <v>123</v>
      </c>
      <c r="I1658">
        <v>66</v>
      </c>
      <c r="J1658">
        <v>74</v>
      </c>
      <c r="M1658" s="9">
        <f>(Table_3[[#This Row],[Värde]]-Table_3[[#This Row],[Total]])</f>
        <v>0.21463682391356737</v>
      </c>
      <c r="N1658">
        <f>Table_3[[#This Row],[Värde]]*100</f>
        <v>46.468924549974382</v>
      </c>
      <c r="O1658" t="str">
        <f>FIXED(Table_3[[#This Row],[Värde_num]],0)</f>
        <v>46</v>
      </c>
      <c r="P1658" t="str">
        <f>Table_3[[#This Row],[Undergrupp]]&amp;" ("&amp;Table_3[[#This Row],[Varde_heltal]]&amp;"%)"</f>
        <v>Sysselsättning: Annan (46%)</v>
      </c>
    </row>
    <row r="1659" spans="1:16" x14ac:dyDescent="0.2">
      <c r="A1659" t="s">
        <v>2</v>
      </c>
      <c r="B1659" t="s">
        <v>125</v>
      </c>
      <c r="C1659" t="s">
        <v>20</v>
      </c>
      <c r="D1659" t="s">
        <v>7</v>
      </c>
      <c r="E1659" t="s">
        <v>40</v>
      </c>
      <c r="F1659" s="8">
        <v>0.17446941373929323</v>
      </c>
      <c r="G1659" s="8">
        <v>0.25005242158617647</v>
      </c>
      <c r="H1659" t="s">
        <v>124</v>
      </c>
      <c r="I1659">
        <v>249</v>
      </c>
      <c r="J1659">
        <v>315</v>
      </c>
      <c r="M1659" s="9">
        <f>(Table_3[[#This Row],[Värde]]-Table_3[[#This Row],[Total]])</f>
        <v>-7.5583007846883238E-2</v>
      </c>
      <c r="N1659">
        <f>Table_3[[#This Row],[Värde]]*100</f>
        <v>17.446941373929324</v>
      </c>
      <c r="O1659" t="str">
        <f>FIXED(Table_3[[#This Row],[Värde_num]],0)</f>
        <v>17</v>
      </c>
      <c r="P1659" t="str">
        <f>Table_3[[#This Row],[Undergrupp]]&amp;" ("&amp;Table_3[[#This Row],[Varde_heltal]]&amp;"%)"</f>
        <v>Boende: Hyreslägenhet (17%)</v>
      </c>
    </row>
    <row r="1660" spans="1:16" x14ac:dyDescent="0.2">
      <c r="A1660" t="s">
        <v>2</v>
      </c>
      <c r="B1660" t="s">
        <v>125</v>
      </c>
      <c r="C1660" t="s">
        <v>20</v>
      </c>
      <c r="D1660" t="s">
        <v>8</v>
      </c>
      <c r="E1660" t="s">
        <v>44</v>
      </c>
      <c r="F1660" s="8">
        <v>0.58757133090299529</v>
      </c>
      <c r="G1660" s="8">
        <v>0.25005242158617647</v>
      </c>
      <c r="H1660" t="s">
        <v>123</v>
      </c>
      <c r="I1660">
        <v>208</v>
      </c>
      <c r="J1660">
        <v>238</v>
      </c>
      <c r="M1660" s="9">
        <f>(Table_3[[#This Row],[Värde]]-Table_3[[#This Row],[Total]])</f>
        <v>0.33751890931681883</v>
      </c>
      <c r="N1660">
        <f>Table_3[[#This Row],[Värde]]*100</f>
        <v>58.757133090299533</v>
      </c>
      <c r="O1660" t="str">
        <f>FIXED(Table_3[[#This Row],[Värde_num]],0)</f>
        <v>59</v>
      </c>
      <c r="P1660" t="str">
        <f>Table_3[[#This Row],[Undergrupp]]&amp;" ("&amp;Table_3[[#This Row],[Varde_heltal]]&amp;"%)"</f>
        <v>Har hemmaboende barn i hushållet (59%)</v>
      </c>
    </row>
    <row r="1661" spans="1:16" x14ac:dyDescent="0.2">
      <c r="A1661" t="s">
        <v>2</v>
      </c>
      <c r="B1661" t="s">
        <v>125</v>
      </c>
      <c r="C1661" t="s">
        <v>20</v>
      </c>
      <c r="D1661" t="s">
        <v>8</v>
      </c>
      <c r="E1661" t="s">
        <v>45</v>
      </c>
      <c r="F1661" s="8">
        <v>0.13774640905347979</v>
      </c>
      <c r="G1661" s="8">
        <v>0.25005242158617647</v>
      </c>
      <c r="H1661" t="s">
        <v>124</v>
      </c>
      <c r="I1661">
        <v>784</v>
      </c>
      <c r="J1661">
        <v>746</v>
      </c>
      <c r="M1661" s="9">
        <f>(Table_3[[#This Row],[Värde]]-Table_3[[#This Row],[Total]])</f>
        <v>-0.11230601253269668</v>
      </c>
      <c r="N1661">
        <f>Table_3[[#This Row],[Värde]]*100</f>
        <v>13.774640905347979</v>
      </c>
      <c r="O1661" t="str">
        <f>FIXED(Table_3[[#This Row],[Värde_num]],0)</f>
        <v>14</v>
      </c>
      <c r="P1661" t="str">
        <f>Table_3[[#This Row],[Undergrupp]]&amp;" ("&amp;Table_3[[#This Row],[Varde_heltal]]&amp;"%)"</f>
        <v>Har inte hemmaboende barn i hushållet (14%)</v>
      </c>
    </row>
    <row r="1662" spans="1:16" x14ac:dyDescent="0.2">
      <c r="A1662" t="s">
        <v>2</v>
      </c>
      <c r="B1662" t="s">
        <v>125</v>
      </c>
      <c r="C1662" t="s">
        <v>20</v>
      </c>
      <c r="D1662" t="s">
        <v>9</v>
      </c>
      <c r="E1662" t="s">
        <v>46</v>
      </c>
      <c r="F1662" s="8">
        <v>0.42442247995956062</v>
      </c>
      <c r="G1662" s="8">
        <v>0.25005242158617647</v>
      </c>
      <c r="H1662" t="s">
        <v>123</v>
      </c>
      <c r="I1662">
        <v>155</v>
      </c>
      <c r="J1662">
        <v>180</v>
      </c>
      <c r="M1662" s="9">
        <f>(Table_3[[#This Row],[Värde]]-Table_3[[#This Row],[Total]])</f>
        <v>0.17437005837338415</v>
      </c>
      <c r="N1662">
        <f>Table_3[[#This Row],[Värde]]*100</f>
        <v>42.442247995956059</v>
      </c>
      <c r="O1662" t="str">
        <f>FIXED(Table_3[[#This Row],[Värde_num]],0)</f>
        <v>42</v>
      </c>
      <c r="P1662" t="str">
        <f>Table_3[[#This Row],[Undergrupp]]&amp;" ("&amp;Table_3[[#This Row],[Varde_heltal]]&amp;"%)"</f>
        <v>Fackligt medlemskap: Nej (42%)</v>
      </c>
    </row>
    <row r="1663" spans="1:16" x14ac:dyDescent="0.2">
      <c r="A1663" t="s">
        <v>2</v>
      </c>
      <c r="B1663" t="s">
        <v>125</v>
      </c>
      <c r="C1663" t="s">
        <v>20</v>
      </c>
      <c r="D1663" t="s">
        <v>9</v>
      </c>
      <c r="E1663" t="s">
        <v>47</v>
      </c>
      <c r="F1663" s="8">
        <v>0.12150876555927155</v>
      </c>
      <c r="G1663" s="8">
        <v>0.25005242158617647</v>
      </c>
      <c r="H1663" t="s">
        <v>124</v>
      </c>
      <c r="I1663">
        <v>63</v>
      </c>
      <c r="J1663">
        <v>69</v>
      </c>
      <c r="M1663" s="9">
        <f>(Table_3[[#This Row],[Värde]]-Table_3[[#This Row],[Total]])</f>
        <v>-0.12854365602690493</v>
      </c>
      <c r="N1663">
        <f>Table_3[[#This Row],[Värde]]*100</f>
        <v>12.150876555927155</v>
      </c>
      <c r="O1663" t="str">
        <f>FIXED(Table_3[[#This Row],[Värde_num]],0)</f>
        <v>12</v>
      </c>
      <c r="P1663" t="str">
        <f>Table_3[[#This Row],[Undergrupp]]&amp;" ("&amp;Table_3[[#This Row],[Varde_heltal]]&amp;"%)"</f>
        <v>Fackligt medlemskap: LO (12%)</v>
      </c>
    </row>
    <row r="1664" spans="1:16" x14ac:dyDescent="0.2">
      <c r="A1664" t="s">
        <v>2</v>
      </c>
      <c r="B1664" t="s">
        <v>125</v>
      </c>
      <c r="C1664" t="s">
        <v>20</v>
      </c>
      <c r="D1664" t="s">
        <v>9</v>
      </c>
      <c r="E1664" t="s">
        <v>49</v>
      </c>
      <c r="F1664" s="8">
        <v>0.4069250437705999</v>
      </c>
      <c r="G1664" s="8">
        <v>0.25005242158617647</v>
      </c>
      <c r="H1664" t="s">
        <v>123</v>
      </c>
      <c r="I1664">
        <v>97</v>
      </c>
      <c r="J1664">
        <v>75</v>
      </c>
      <c r="M1664" s="9">
        <f>(Table_3[[#This Row],[Värde]]-Table_3[[#This Row],[Total]])</f>
        <v>0.15687262218442344</v>
      </c>
      <c r="N1664">
        <f>Table_3[[#This Row],[Värde]]*100</f>
        <v>40.69250437705999</v>
      </c>
      <c r="O1664" t="str">
        <f>FIXED(Table_3[[#This Row],[Värde_num]],0)</f>
        <v>41</v>
      </c>
      <c r="P1664" t="str">
        <f>Table_3[[#This Row],[Undergrupp]]&amp;" ("&amp;Table_3[[#This Row],[Varde_heltal]]&amp;"%)"</f>
        <v>Fackligt medlemskap: Saco (41%)</v>
      </c>
    </row>
    <row r="1665" spans="1:16" x14ac:dyDescent="0.2">
      <c r="A1665" t="s">
        <v>2</v>
      </c>
      <c r="B1665" t="s">
        <v>125</v>
      </c>
      <c r="C1665" t="s">
        <v>20</v>
      </c>
      <c r="D1665" t="s">
        <v>10</v>
      </c>
      <c r="E1665" t="s">
        <v>50</v>
      </c>
      <c r="F1665" s="8">
        <v>0.39952756314130139</v>
      </c>
      <c r="G1665" s="8">
        <v>0.25005242158617647</v>
      </c>
      <c r="H1665" t="s">
        <v>123</v>
      </c>
      <c r="I1665">
        <v>224</v>
      </c>
      <c r="J1665">
        <v>268</v>
      </c>
      <c r="M1665" s="9">
        <f>(Table_3[[#This Row],[Värde]]-Table_3[[#This Row],[Total]])</f>
        <v>0.14947514155512492</v>
      </c>
      <c r="N1665">
        <f>Table_3[[#This Row],[Värde]]*100</f>
        <v>39.952756314130141</v>
      </c>
      <c r="O1665" t="str">
        <f>FIXED(Table_3[[#This Row],[Värde_num]],0)</f>
        <v>40</v>
      </c>
      <c r="P1665" t="str">
        <f>Table_3[[#This Row],[Undergrupp]]&amp;" ("&amp;Table_3[[#This Row],[Varde_heltal]]&amp;"%)"</f>
        <v>Sektor: Privat (40%)</v>
      </c>
    </row>
    <row r="1666" spans="1:16" x14ac:dyDescent="0.2">
      <c r="A1666" t="s">
        <v>2</v>
      </c>
      <c r="B1666" t="s">
        <v>125</v>
      </c>
      <c r="C1666" t="s">
        <v>20</v>
      </c>
      <c r="D1666" t="s">
        <v>11</v>
      </c>
      <c r="E1666" t="s">
        <v>52</v>
      </c>
      <c r="F1666" s="8">
        <v>0.14294521138255786</v>
      </c>
      <c r="G1666" s="8">
        <v>0.25005242158617647</v>
      </c>
      <c r="H1666" t="s">
        <v>124</v>
      </c>
      <c r="I1666">
        <v>155</v>
      </c>
      <c r="J1666">
        <v>190</v>
      </c>
      <c r="M1666" s="9">
        <f>(Table_3[[#This Row],[Värde]]-Table_3[[#This Row],[Total]])</f>
        <v>-0.1071072102036186</v>
      </c>
      <c r="N1666">
        <f>Table_3[[#This Row],[Värde]]*100</f>
        <v>14.294521138255787</v>
      </c>
      <c r="O1666" t="str">
        <f>FIXED(Table_3[[#This Row],[Värde_num]],0)</f>
        <v>14</v>
      </c>
      <c r="P1666" t="str">
        <f>Table_3[[#This Row],[Undergrupp]]&amp;" ("&amp;Table_3[[#This Row],[Varde_heltal]]&amp;"%)"</f>
        <v>Hushållsinkomst: -299k (14%)</v>
      </c>
    </row>
    <row r="1667" spans="1:16" x14ac:dyDescent="0.2">
      <c r="A1667" t="s">
        <v>2</v>
      </c>
      <c r="B1667" t="s">
        <v>125</v>
      </c>
      <c r="C1667" t="s">
        <v>20</v>
      </c>
      <c r="D1667" t="s">
        <v>11</v>
      </c>
      <c r="E1667" t="s">
        <v>53</v>
      </c>
      <c r="F1667" s="8">
        <v>0.15152825794108135</v>
      </c>
      <c r="G1667" s="8">
        <v>0.25005242158617647</v>
      </c>
      <c r="H1667" t="s">
        <v>124</v>
      </c>
      <c r="I1667">
        <v>212</v>
      </c>
      <c r="J1667">
        <v>213</v>
      </c>
      <c r="M1667" s="9">
        <f>(Table_3[[#This Row],[Värde]]-Table_3[[#This Row],[Total]])</f>
        <v>-9.8524163645095114E-2</v>
      </c>
      <c r="N1667">
        <f>Table_3[[#This Row],[Värde]]*100</f>
        <v>15.152825794108136</v>
      </c>
      <c r="O1667" t="str">
        <f>FIXED(Table_3[[#This Row],[Värde_num]],0)</f>
        <v>15</v>
      </c>
      <c r="P1667" t="str">
        <f>Table_3[[#This Row],[Undergrupp]]&amp;" ("&amp;Table_3[[#This Row],[Varde_heltal]]&amp;"%)"</f>
        <v>Hushållsinkomst: 300k-499k (15%)</v>
      </c>
    </row>
    <row r="1668" spans="1:16" x14ac:dyDescent="0.2">
      <c r="A1668" t="s">
        <v>2</v>
      </c>
      <c r="B1668" t="s">
        <v>125</v>
      </c>
      <c r="C1668" t="s">
        <v>20</v>
      </c>
      <c r="D1668" t="s">
        <v>11</v>
      </c>
      <c r="E1668" t="s">
        <v>55</v>
      </c>
      <c r="F1668" s="8">
        <v>0.38538280177624712</v>
      </c>
      <c r="G1668" s="8">
        <v>0.25005242158617647</v>
      </c>
      <c r="H1668" t="s">
        <v>123</v>
      </c>
      <c r="I1668">
        <v>321</v>
      </c>
      <c r="J1668">
        <v>284</v>
      </c>
      <c r="M1668" s="9">
        <f>(Table_3[[#This Row],[Värde]]-Table_3[[#This Row],[Total]])</f>
        <v>0.13533038019007065</v>
      </c>
      <c r="N1668">
        <f>Table_3[[#This Row],[Värde]]*100</f>
        <v>38.538280177624713</v>
      </c>
      <c r="O1668" t="str">
        <f>FIXED(Table_3[[#This Row],[Värde_num]],0)</f>
        <v>39</v>
      </c>
      <c r="P1668" t="str">
        <f>Table_3[[#This Row],[Undergrupp]]&amp;" ("&amp;Table_3[[#This Row],[Varde_heltal]]&amp;"%)"</f>
        <v>Hushållsinkomst: 800k- (39%)</v>
      </c>
    </row>
    <row r="1669" spans="1:16" x14ac:dyDescent="0.2">
      <c r="A1669" t="s">
        <v>2</v>
      </c>
      <c r="B1669" t="s">
        <v>125</v>
      </c>
      <c r="C1669" t="s">
        <v>20</v>
      </c>
      <c r="D1669" t="s">
        <v>12</v>
      </c>
      <c r="E1669" t="s">
        <v>58</v>
      </c>
      <c r="F1669" s="8">
        <v>0.20290109686269597</v>
      </c>
      <c r="G1669" s="8">
        <v>0.25005242158617647</v>
      </c>
      <c r="H1669" t="s">
        <v>124</v>
      </c>
      <c r="I1669">
        <v>330</v>
      </c>
      <c r="J1669">
        <v>355</v>
      </c>
      <c r="M1669" s="9">
        <f>(Table_3[[#This Row],[Värde]]-Table_3[[#This Row],[Total]])</f>
        <v>-4.7151324723480492E-2</v>
      </c>
      <c r="N1669">
        <f>Table_3[[#This Row],[Värde]]*100</f>
        <v>20.290109686269599</v>
      </c>
      <c r="O1669" t="str">
        <f>FIXED(Table_3[[#This Row],[Värde_num]],0)</f>
        <v>20</v>
      </c>
      <c r="P1669" t="str">
        <f>Table_3[[#This Row],[Undergrupp]]&amp;" ("&amp;Table_3[[#This Row],[Varde_heltal]]&amp;"%)"</f>
        <v>Civilstånd: Annat (20%)</v>
      </c>
    </row>
    <row r="1670" spans="1:16" x14ac:dyDescent="0.2">
      <c r="A1670" t="s">
        <v>2</v>
      </c>
      <c r="B1670" t="s">
        <v>125</v>
      </c>
      <c r="C1670" t="s">
        <v>20</v>
      </c>
      <c r="D1670" t="s">
        <v>15</v>
      </c>
      <c r="E1670" t="s">
        <v>71</v>
      </c>
      <c r="F1670" s="8">
        <v>0.20550144150788746</v>
      </c>
      <c r="G1670" s="8">
        <v>0.25005242158617647</v>
      </c>
      <c r="H1670" t="s">
        <v>124</v>
      </c>
      <c r="I1670">
        <v>299</v>
      </c>
      <c r="J1670">
        <v>273</v>
      </c>
      <c r="M1670" s="9">
        <f>(Table_3[[#This Row],[Värde]]-Table_3[[#This Row],[Total]])</f>
        <v>-4.4550980078289004E-2</v>
      </c>
      <c r="N1670">
        <f>Table_3[[#This Row],[Värde]]*100</f>
        <v>20.550144150788746</v>
      </c>
      <c r="O1670" t="str">
        <f>FIXED(Table_3[[#This Row],[Värde_num]],0)</f>
        <v>21</v>
      </c>
      <c r="P1670" t="str">
        <f>Table_3[[#This Row],[Undergrupp]]&amp;" ("&amp;Table_3[[#This Row],[Varde_heltal]]&amp;"%)"</f>
        <v>Partisympati: S (21%)</v>
      </c>
    </row>
    <row r="1671" spans="1:16" x14ac:dyDescent="0.2">
      <c r="A1671" t="s">
        <v>2</v>
      </c>
      <c r="B1671" t="s">
        <v>125</v>
      </c>
      <c r="C1671" t="s">
        <v>20</v>
      </c>
      <c r="D1671" t="s">
        <v>15</v>
      </c>
      <c r="E1671" t="s">
        <v>75</v>
      </c>
      <c r="F1671" s="8">
        <v>0.69178243545361939</v>
      </c>
      <c r="G1671" s="8">
        <v>0.25005242158617647</v>
      </c>
      <c r="H1671" t="s">
        <v>123</v>
      </c>
      <c r="I1671">
        <v>15</v>
      </c>
      <c r="J1671">
        <v>16</v>
      </c>
      <c r="M1671" s="9">
        <f>(Table_3[[#This Row],[Värde]]-Table_3[[#This Row],[Total]])</f>
        <v>0.44173001386744293</v>
      </c>
      <c r="N1671">
        <f>Table_3[[#This Row],[Värde]]*100</f>
        <v>69.178243545361937</v>
      </c>
      <c r="O1671" t="str">
        <f>FIXED(Table_3[[#This Row],[Värde_num]],0)</f>
        <v>69</v>
      </c>
      <c r="P1671" t="str">
        <f>Table_3[[#This Row],[Undergrupp]]&amp;" ("&amp;Table_3[[#This Row],[Varde_heltal]]&amp;"%)"</f>
        <v>Partisympati: Annat (69%)</v>
      </c>
    </row>
    <row r="1672" spans="1:16" x14ac:dyDescent="0.2">
      <c r="A1672" t="s">
        <v>2</v>
      </c>
      <c r="B1672" t="s">
        <v>125</v>
      </c>
      <c r="C1672" t="s">
        <v>21</v>
      </c>
      <c r="D1672" t="s">
        <v>2</v>
      </c>
      <c r="E1672" t="s">
        <v>19</v>
      </c>
      <c r="F1672" s="8">
        <v>0</v>
      </c>
      <c r="G1672" s="8">
        <v>0.23947673426774124</v>
      </c>
      <c r="H1672" t="s">
        <v>124</v>
      </c>
      <c r="I1672">
        <v>143</v>
      </c>
      <c r="J1672">
        <v>280</v>
      </c>
      <c r="M1672" s="9">
        <f>(Table_3[[#This Row],[Värde]]-Table_3[[#This Row],[Total]])</f>
        <v>-0.23947673426774124</v>
      </c>
      <c r="N1672">
        <f>Table_3[[#This Row],[Värde]]*100</f>
        <v>0</v>
      </c>
      <c r="O1672" t="str">
        <f>FIXED(Table_3[[#This Row],[Värde_num]],0)</f>
        <v>0</v>
      </c>
      <c r="P1672" t="str">
        <f>Table_3[[#This Row],[Undergrupp]]&amp;" ("&amp;Table_3[[#This Row],[Varde_heltal]]&amp;"%)"</f>
        <v>Ålder: 18-34 år (0%)</v>
      </c>
    </row>
    <row r="1673" spans="1:16" x14ac:dyDescent="0.2">
      <c r="A1673" t="s">
        <v>2</v>
      </c>
      <c r="B1673" t="s">
        <v>125</v>
      </c>
      <c r="C1673" t="s">
        <v>21</v>
      </c>
      <c r="D1673" t="s">
        <v>2</v>
      </c>
      <c r="E1673" t="s">
        <v>20</v>
      </c>
      <c r="F1673" s="8">
        <v>0</v>
      </c>
      <c r="G1673" s="8">
        <v>0.23947673426774124</v>
      </c>
      <c r="H1673" t="s">
        <v>124</v>
      </c>
      <c r="I1673">
        <v>210</v>
      </c>
      <c r="J1673">
        <v>254</v>
      </c>
      <c r="M1673" s="9">
        <f>(Table_3[[#This Row],[Värde]]-Table_3[[#This Row],[Total]])</f>
        <v>-0.23947673426774124</v>
      </c>
      <c r="N1673">
        <f>Table_3[[#This Row],[Värde]]*100</f>
        <v>0</v>
      </c>
      <c r="O1673" t="str">
        <f>FIXED(Table_3[[#This Row],[Värde_num]],0)</f>
        <v>0</v>
      </c>
      <c r="P1673" t="str">
        <f>Table_3[[#This Row],[Undergrupp]]&amp;" ("&amp;Table_3[[#This Row],[Varde_heltal]]&amp;"%)"</f>
        <v>Ålder: 35-49 år (0%)</v>
      </c>
    </row>
    <row r="1674" spans="1:16" x14ac:dyDescent="0.2">
      <c r="A1674" t="s">
        <v>2</v>
      </c>
      <c r="B1674" t="s">
        <v>125</v>
      </c>
      <c r="C1674" t="s">
        <v>21</v>
      </c>
      <c r="D1674" t="s">
        <v>2</v>
      </c>
      <c r="E1674" t="s">
        <v>21</v>
      </c>
      <c r="F1674" s="8">
        <v>1</v>
      </c>
      <c r="G1674" s="8">
        <v>0.23947673426774124</v>
      </c>
      <c r="H1674" t="s">
        <v>123</v>
      </c>
      <c r="I1674">
        <v>305</v>
      </c>
      <c r="J1674">
        <v>243</v>
      </c>
      <c r="M1674" s="9">
        <f>(Table_3[[#This Row],[Värde]]-Table_3[[#This Row],[Total]])</f>
        <v>0.7605232657322587</v>
      </c>
      <c r="N1674">
        <f>Table_3[[#This Row],[Värde]]*100</f>
        <v>100</v>
      </c>
      <c r="O1674" t="str">
        <f>FIXED(Table_3[[#This Row],[Värde_num]],0)</f>
        <v>100</v>
      </c>
      <c r="P1674" t="str">
        <f>Table_3[[#This Row],[Undergrupp]]&amp;" ("&amp;Table_3[[#This Row],[Varde_heltal]]&amp;"%)"</f>
        <v>Ålder: 50-64 år (100%)</v>
      </c>
    </row>
    <row r="1675" spans="1:16" x14ac:dyDescent="0.2">
      <c r="A1675" t="s">
        <v>2</v>
      </c>
      <c r="B1675" t="s">
        <v>125</v>
      </c>
      <c r="C1675" t="s">
        <v>21</v>
      </c>
      <c r="D1675" t="s">
        <v>2</v>
      </c>
      <c r="E1675" t="s">
        <v>22</v>
      </c>
      <c r="F1675" s="8">
        <v>0</v>
      </c>
      <c r="G1675" s="8">
        <v>0.23947673426774124</v>
      </c>
      <c r="H1675" t="s">
        <v>124</v>
      </c>
      <c r="I1675">
        <v>357</v>
      </c>
      <c r="J1675">
        <v>239</v>
      </c>
      <c r="M1675" s="9">
        <f>(Table_3[[#This Row],[Värde]]-Table_3[[#This Row],[Total]])</f>
        <v>-0.23947673426774124</v>
      </c>
      <c r="N1675">
        <f>Table_3[[#This Row],[Värde]]*100</f>
        <v>0</v>
      </c>
      <c r="O1675" t="str">
        <f>FIXED(Table_3[[#This Row],[Värde_num]],0)</f>
        <v>0</v>
      </c>
      <c r="P1675" t="str">
        <f>Table_3[[#This Row],[Undergrupp]]&amp;" ("&amp;Table_3[[#This Row],[Varde_heltal]]&amp;"%)"</f>
        <v>Ålder: 65-84 år (0%)</v>
      </c>
    </row>
    <row r="1676" spans="1:16" x14ac:dyDescent="0.2">
      <c r="A1676" t="s">
        <v>2</v>
      </c>
      <c r="B1676" t="s">
        <v>125</v>
      </c>
      <c r="C1676" t="s">
        <v>21</v>
      </c>
      <c r="D1676" t="s">
        <v>3</v>
      </c>
      <c r="E1676" t="s">
        <v>23</v>
      </c>
      <c r="F1676" s="8">
        <v>0</v>
      </c>
      <c r="G1676" s="8">
        <v>0.23947673426774124</v>
      </c>
      <c r="H1676" t="s">
        <v>124</v>
      </c>
      <c r="I1676">
        <v>62</v>
      </c>
      <c r="J1676">
        <v>144</v>
      </c>
      <c r="M1676" s="9">
        <f>(Table_3[[#This Row],[Värde]]-Table_3[[#This Row],[Total]])</f>
        <v>-0.23947673426774124</v>
      </c>
      <c r="N1676">
        <f>Table_3[[#This Row],[Värde]]*100</f>
        <v>0</v>
      </c>
      <c r="O1676" t="str">
        <f>FIXED(Table_3[[#This Row],[Värde_num]],0)</f>
        <v>0</v>
      </c>
      <c r="P1676" t="str">
        <f>Table_3[[#This Row],[Undergrupp]]&amp;" ("&amp;Table_3[[#This Row],[Varde_heltal]]&amp;"%)"</f>
        <v>Man: 18-34 år (0%)</v>
      </c>
    </row>
    <row r="1677" spans="1:16" x14ac:dyDescent="0.2">
      <c r="A1677" t="s">
        <v>2</v>
      </c>
      <c r="B1677" t="s">
        <v>125</v>
      </c>
      <c r="C1677" t="s">
        <v>21</v>
      </c>
      <c r="D1677" t="s">
        <v>3</v>
      </c>
      <c r="E1677" t="s">
        <v>24</v>
      </c>
      <c r="F1677" s="8">
        <v>0</v>
      </c>
      <c r="G1677" s="8">
        <v>0.23947673426774124</v>
      </c>
      <c r="H1677" t="s">
        <v>124</v>
      </c>
      <c r="I1677">
        <v>108</v>
      </c>
      <c r="J1677">
        <v>130</v>
      </c>
      <c r="M1677" s="9">
        <f>(Table_3[[#This Row],[Värde]]-Table_3[[#This Row],[Total]])</f>
        <v>-0.23947673426774124</v>
      </c>
      <c r="N1677">
        <f>Table_3[[#This Row],[Värde]]*100</f>
        <v>0</v>
      </c>
      <c r="O1677" t="str">
        <f>FIXED(Table_3[[#This Row],[Värde_num]],0)</f>
        <v>0</v>
      </c>
      <c r="P1677" t="str">
        <f>Table_3[[#This Row],[Undergrupp]]&amp;" ("&amp;Table_3[[#This Row],[Varde_heltal]]&amp;"%)"</f>
        <v>Man: 35-49 år (0%)</v>
      </c>
    </row>
    <row r="1678" spans="1:16" x14ac:dyDescent="0.2">
      <c r="A1678" t="s">
        <v>2</v>
      </c>
      <c r="B1678" t="s">
        <v>125</v>
      </c>
      <c r="C1678" t="s">
        <v>21</v>
      </c>
      <c r="D1678" t="s">
        <v>3</v>
      </c>
      <c r="E1678" t="s">
        <v>25</v>
      </c>
      <c r="F1678" s="8">
        <v>1</v>
      </c>
      <c r="G1678" s="8">
        <v>0.23947673426774124</v>
      </c>
      <c r="H1678" t="s">
        <v>123</v>
      </c>
      <c r="I1678">
        <v>158</v>
      </c>
      <c r="J1678">
        <v>123</v>
      </c>
      <c r="M1678" s="9">
        <f>(Table_3[[#This Row],[Värde]]-Table_3[[#This Row],[Total]])</f>
        <v>0.7605232657322587</v>
      </c>
      <c r="N1678">
        <f>Table_3[[#This Row],[Värde]]*100</f>
        <v>100</v>
      </c>
      <c r="O1678" t="str">
        <f>FIXED(Table_3[[#This Row],[Värde_num]],0)</f>
        <v>100</v>
      </c>
      <c r="P1678" t="str">
        <f>Table_3[[#This Row],[Undergrupp]]&amp;" ("&amp;Table_3[[#This Row],[Varde_heltal]]&amp;"%)"</f>
        <v>Man: 50-64 år (100%)</v>
      </c>
    </row>
    <row r="1679" spans="1:16" x14ac:dyDescent="0.2">
      <c r="A1679" t="s">
        <v>2</v>
      </c>
      <c r="B1679" t="s">
        <v>125</v>
      </c>
      <c r="C1679" t="s">
        <v>21</v>
      </c>
      <c r="D1679" t="s">
        <v>3</v>
      </c>
      <c r="E1679" t="s">
        <v>26</v>
      </c>
      <c r="F1679" s="8">
        <v>0</v>
      </c>
      <c r="G1679" s="8">
        <v>0.23947673426774124</v>
      </c>
      <c r="H1679" t="s">
        <v>124</v>
      </c>
      <c r="I1679">
        <v>175</v>
      </c>
      <c r="J1679">
        <v>115</v>
      </c>
      <c r="M1679" s="9">
        <f>(Table_3[[#This Row],[Värde]]-Table_3[[#This Row],[Total]])</f>
        <v>-0.23947673426774124</v>
      </c>
      <c r="N1679">
        <f>Table_3[[#This Row],[Värde]]*100</f>
        <v>0</v>
      </c>
      <c r="O1679" t="str">
        <f>FIXED(Table_3[[#This Row],[Värde_num]],0)</f>
        <v>0</v>
      </c>
      <c r="P1679" t="str">
        <f>Table_3[[#This Row],[Undergrupp]]&amp;" ("&amp;Table_3[[#This Row],[Varde_heltal]]&amp;"%)"</f>
        <v>Man: 65-84 år (0%)</v>
      </c>
    </row>
    <row r="1680" spans="1:16" x14ac:dyDescent="0.2">
      <c r="A1680" t="s">
        <v>2</v>
      </c>
      <c r="B1680" t="s">
        <v>125</v>
      </c>
      <c r="C1680" t="s">
        <v>21</v>
      </c>
      <c r="D1680" t="s">
        <v>4</v>
      </c>
      <c r="E1680" t="s">
        <v>27</v>
      </c>
      <c r="F1680" s="8">
        <v>0</v>
      </c>
      <c r="G1680" s="8">
        <v>0.23947673426774124</v>
      </c>
      <c r="H1680" t="s">
        <v>124</v>
      </c>
      <c r="I1680">
        <v>81</v>
      </c>
      <c r="J1680">
        <v>135</v>
      </c>
      <c r="M1680" s="9">
        <f>(Table_3[[#This Row],[Värde]]-Table_3[[#This Row],[Total]])</f>
        <v>-0.23947673426774124</v>
      </c>
      <c r="N1680">
        <f>Table_3[[#This Row],[Värde]]*100</f>
        <v>0</v>
      </c>
      <c r="O1680" t="str">
        <f>FIXED(Table_3[[#This Row],[Värde_num]],0)</f>
        <v>0</v>
      </c>
      <c r="P1680" t="str">
        <f>Table_3[[#This Row],[Undergrupp]]&amp;" ("&amp;Table_3[[#This Row],[Varde_heltal]]&amp;"%)"</f>
        <v>Kvinna: 18-34 år (0%)</v>
      </c>
    </row>
    <row r="1681" spans="1:16" x14ac:dyDescent="0.2">
      <c r="A1681" t="s">
        <v>2</v>
      </c>
      <c r="B1681" t="s">
        <v>125</v>
      </c>
      <c r="C1681" t="s">
        <v>21</v>
      </c>
      <c r="D1681" t="s">
        <v>4</v>
      </c>
      <c r="E1681" t="s">
        <v>28</v>
      </c>
      <c r="F1681" s="8">
        <v>0</v>
      </c>
      <c r="G1681" s="8">
        <v>0.23947673426774124</v>
      </c>
      <c r="H1681" t="s">
        <v>124</v>
      </c>
      <c r="I1681">
        <v>102</v>
      </c>
      <c r="J1681">
        <v>124</v>
      </c>
      <c r="M1681" s="9">
        <f>(Table_3[[#This Row],[Värde]]-Table_3[[#This Row],[Total]])</f>
        <v>-0.23947673426774124</v>
      </c>
      <c r="N1681">
        <f>Table_3[[#This Row],[Värde]]*100</f>
        <v>0</v>
      </c>
      <c r="O1681" t="str">
        <f>FIXED(Table_3[[#This Row],[Värde_num]],0)</f>
        <v>0</v>
      </c>
      <c r="P1681" t="str">
        <f>Table_3[[#This Row],[Undergrupp]]&amp;" ("&amp;Table_3[[#This Row],[Varde_heltal]]&amp;"%)"</f>
        <v>Kvinna: 35-49 år (0%)</v>
      </c>
    </row>
    <row r="1682" spans="1:16" x14ac:dyDescent="0.2">
      <c r="A1682" t="s">
        <v>2</v>
      </c>
      <c r="B1682" t="s">
        <v>125</v>
      </c>
      <c r="C1682" t="s">
        <v>21</v>
      </c>
      <c r="D1682" t="s">
        <v>4</v>
      </c>
      <c r="E1682" t="s">
        <v>29</v>
      </c>
      <c r="F1682" s="8">
        <v>1.0000000000000002</v>
      </c>
      <c r="G1682" s="8">
        <v>0.23947673426774124</v>
      </c>
      <c r="H1682" t="s">
        <v>123</v>
      </c>
      <c r="I1682">
        <v>147</v>
      </c>
      <c r="J1682">
        <v>120</v>
      </c>
      <c r="M1682" s="9">
        <f>(Table_3[[#This Row],[Värde]]-Table_3[[#This Row],[Total]])</f>
        <v>0.76052326573225892</v>
      </c>
      <c r="N1682">
        <f>Table_3[[#This Row],[Värde]]*100</f>
        <v>100.00000000000003</v>
      </c>
      <c r="O1682" t="str">
        <f>FIXED(Table_3[[#This Row],[Värde_num]],0)</f>
        <v>100</v>
      </c>
      <c r="P1682" t="str">
        <f>Table_3[[#This Row],[Undergrupp]]&amp;" ("&amp;Table_3[[#This Row],[Varde_heltal]]&amp;"%)"</f>
        <v>Kvinna: 50-64 år (100%)</v>
      </c>
    </row>
    <row r="1683" spans="1:16" x14ac:dyDescent="0.2">
      <c r="A1683" t="s">
        <v>2</v>
      </c>
      <c r="B1683" t="s">
        <v>125</v>
      </c>
      <c r="C1683" t="s">
        <v>21</v>
      </c>
      <c r="D1683" t="s">
        <v>4</v>
      </c>
      <c r="E1683" t="s">
        <v>30</v>
      </c>
      <c r="F1683" s="8">
        <v>0</v>
      </c>
      <c r="G1683" s="8">
        <v>0.23947673426774124</v>
      </c>
      <c r="H1683" t="s">
        <v>124</v>
      </c>
      <c r="I1683">
        <v>182</v>
      </c>
      <c r="J1683">
        <v>123</v>
      </c>
      <c r="M1683" s="9">
        <f>(Table_3[[#This Row],[Värde]]-Table_3[[#This Row],[Total]])</f>
        <v>-0.23947673426774124</v>
      </c>
      <c r="N1683">
        <f>Table_3[[#This Row],[Värde]]*100</f>
        <v>0</v>
      </c>
      <c r="O1683" t="str">
        <f>FIXED(Table_3[[#This Row],[Värde_num]],0)</f>
        <v>0</v>
      </c>
      <c r="P1683" t="str">
        <f>Table_3[[#This Row],[Undergrupp]]&amp;" ("&amp;Table_3[[#This Row],[Varde_heltal]]&amp;"%)"</f>
        <v>Kvinna: 65-84 år (0%)</v>
      </c>
    </row>
    <row r="1684" spans="1:16" x14ac:dyDescent="0.2">
      <c r="A1684" t="s">
        <v>2</v>
      </c>
      <c r="B1684" t="s">
        <v>125</v>
      </c>
      <c r="C1684" t="s">
        <v>21</v>
      </c>
      <c r="D1684" t="s">
        <v>6</v>
      </c>
      <c r="E1684" t="s">
        <v>33</v>
      </c>
      <c r="F1684" s="8">
        <v>1.6411194787691583E-2</v>
      </c>
      <c r="G1684" s="8">
        <v>0.23947673426774124</v>
      </c>
      <c r="H1684" t="s">
        <v>124</v>
      </c>
      <c r="I1684">
        <v>80</v>
      </c>
      <c r="J1684">
        <v>146</v>
      </c>
      <c r="M1684" s="9">
        <f>(Table_3[[#This Row],[Värde]]-Table_3[[#This Row],[Total]])</f>
        <v>-0.22306553948004965</v>
      </c>
      <c r="N1684">
        <f>Table_3[[#This Row],[Värde]]*100</f>
        <v>1.6411194787691583</v>
      </c>
      <c r="O1684" t="str">
        <f>FIXED(Table_3[[#This Row],[Värde_num]],0)</f>
        <v>2</v>
      </c>
      <c r="P1684" t="str">
        <f>Table_3[[#This Row],[Undergrupp]]&amp;" ("&amp;Table_3[[#This Row],[Varde_heltal]]&amp;"%)"</f>
        <v>Sysselsättning: Studerande (2%)</v>
      </c>
    </row>
    <row r="1685" spans="1:16" x14ac:dyDescent="0.2">
      <c r="A1685" t="s">
        <v>2</v>
      </c>
      <c r="B1685" t="s">
        <v>125</v>
      </c>
      <c r="C1685" t="s">
        <v>21</v>
      </c>
      <c r="D1685" t="s">
        <v>6</v>
      </c>
      <c r="E1685" t="s">
        <v>34</v>
      </c>
      <c r="F1685" s="8">
        <v>0.42211493642436204</v>
      </c>
      <c r="G1685" s="8">
        <v>0.23947673426774124</v>
      </c>
      <c r="H1685" t="s">
        <v>123</v>
      </c>
      <c r="I1685">
        <v>141</v>
      </c>
      <c r="J1685">
        <v>178</v>
      </c>
      <c r="M1685" s="9">
        <f>(Table_3[[#This Row],[Värde]]-Table_3[[#This Row],[Total]])</f>
        <v>0.1826382021566208</v>
      </c>
      <c r="N1685">
        <f>Table_3[[#This Row],[Värde]]*100</f>
        <v>42.211493642436203</v>
      </c>
      <c r="O1685" t="str">
        <f>FIXED(Table_3[[#This Row],[Värde_num]],0)</f>
        <v>42</v>
      </c>
      <c r="P1685" t="str">
        <f>Table_3[[#This Row],[Undergrupp]]&amp;" ("&amp;Table_3[[#This Row],[Varde_heltal]]&amp;"%)"</f>
        <v>Sysselsättning: Arbetare (42%)</v>
      </c>
    </row>
    <row r="1686" spans="1:16" x14ac:dyDescent="0.2">
      <c r="A1686" t="s">
        <v>2</v>
      </c>
      <c r="B1686" t="s">
        <v>125</v>
      </c>
      <c r="C1686" t="s">
        <v>21</v>
      </c>
      <c r="D1686" t="s">
        <v>6</v>
      </c>
      <c r="E1686" t="s">
        <v>35</v>
      </c>
      <c r="F1686" s="8">
        <v>0.39356870334296234</v>
      </c>
      <c r="G1686" s="8">
        <v>0.23947673426774124</v>
      </c>
      <c r="H1686" t="s">
        <v>123</v>
      </c>
      <c r="I1686">
        <v>291</v>
      </c>
      <c r="J1686">
        <v>269</v>
      </c>
      <c r="M1686" s="9">
        <f>(Table_3[[#This Row],[Värde]]-Table_3[[#This Row],[Total]])</f>
        <v>0.1540919690752211</v>
      </c>
      <c r="N1686">
        <f>Table_3[[#This Row],[Värde]]*100</f>
        <v>39.356870334296232</v>
      </c>
      <c r="O1686" t="str">
        <f>FIXED(Table_3[[#This Row],[Värde_num]],0)</f>
        <v>39</v>
      </c>
      <c r="P1686" t="str">
        <f>Table_3[[#This Row],[Undergrupp]]&amp;" ("&amp;Table_3[[#This Row],[Varde_heltal]]&amp;"%)"</f>
        <v>Sysselsättning: Tjänsteman (39%)</v>
      </c>
    </row>
    <row r="1687" spans="1:16" x14ac:dyDescent="0.2">
      <c r="A1687" t="s">
        <v>2</v>
      </c>
      <c r="B1687" t="s">
        <v>125</v>
      </c>
      <c r="C1687" t="s">
        <v>21</v>
      </c>
      <c r="D1687" t="s">
        <v>6</v>
      </c>
      <c r="E1687" t="s">
        <v>36</v>
      </c>
      <c r="F1687" s="8">
        <v>0.34679114957681362</v>
      </c>
      <c r="G1687" s="8">
        <v>0.23947673426774124</v>
      </c>
      <c r="H1687" t="s">
        <v>123</v>
      </c>
      <c r="I1687">
        <v>75</v>
      </c>
      <c r="J1687">
        <v>72</v>
      </c>
      <c r="M1687" s="9">
        <f>(Table_3[[#This Row],[Värde]]-Table_3[[#This Row],[Total]])</f>
        <v>0.10731441530907238</v>
      </c>
      <c r="N1687">
        <f>Table_3[[#This Row],[Värde]]*100</f>
        <v>34.679114957681364</v>
      </c>
      <c r="O1687" t="str">
        <f>FIXED(Table_3[[#This Row],[Värde_num]],0)</f>
        <v>35</v>
      </c>
      <c r="P1687" t="str">
        <f>Table_3[[#This Row],[Undergrupp]]&amp;" ("&amp;Table_3[[#This Row],[Varde_heltal]]&amp;"%)"</f>
        <v>Sysselsättning: Egen företagare (35%)</v>
      </c>
    </row>
    <row r="1688" spans="1:16" x14ac:dyDescent="0.2">
      <c r="A1688" t="s">
        <v>2</v>
      </c>
      <c r="B1688" t="s">
        <v>125</v>
      </c>
      <c r="C1688" t="s">
        <v>21</v>
      </c>
      <c r="D1688" t="s">
        <v>6</v>
      </c>
      <c r="E1688" t="s">
        <v>37</v>
      </c>
      <c r="F1688" s="8">
        <v>3.1458254469949737E-2</v>
      </c>
      <c r="G1688" s="8">
        <v>0.23947673426774124</v>
      </c>
      <c r="H1688" t="s">
        <v>124</v>
      </c>
      <c r="I1688">
        <v>328</v>
      </c>
      <c r="J1688">
        <v>224</v>
      </c>
      <c r="M1688" s="9">
        <f>(Table_3[[#This Row],[Värde]]-Table_3[[#This Row],[Total]])</f>
        <v>-0.20801847979779151</v>
      </c>
      <c r="N1688">
        <f>Table_3[[#This Row],[Värde]]*100</f>
        <v>3.1458254469949738</v>
      </c>
      <c r="O1688" t="str">
        <f>FIXED(Table_3[[#This Row],[Värde_num]],0)</f>
        <v>3</v>
      </c>
      <c r="P1688" t="str">
        <f>Table_3[[#This Row],[Undergrupp]]&amp;" ("&amp;Table_3[[#This Row],[Varde_heltal]]&amp;"%)"</f>
        <v>Sysselsättning: Pensionär (3%)</v>
      </c>
    </row>
    <row r="1689" spans="1:16" x14ac:dyDescent="0.2">
      <c r="A1689" t="s">
        <v>2</v>
      </c>
      <c r="B1689" t="s">
        <v>125</v>
      </c>
      <c r="C1689" t="s">
        <v>21</v>
      </c>
      <c r="D1689" t="s">
        <v>7</v>
      </c>
      <c r="E1689" t="s">
        <v>40</v>
      </c>
      <c r="F1689" s="8">
        <v>0.15765011232790138</v>
      </c>
      <c r="G1689" s="8">
        <v>0.23947673426774124</v>
      </c>
      <c r="H1689" t="s">
        <v>124</v>
      </c>
      <c r="I1689">
        <v>249</v>
      </c>
      <c r="J1689">
        <v>315</v>
      </c>
      <c r="M1689" s="9">
        <f>(Table_3[[#This Row],[Värde]]-Table_3[[#This Row],[Total]])</f>
        <v>-8.1826621939839861E-2</v>
      </c>
      <c r="N1689">
        <f>Table_3[[#This Row],[Värde]]*100</f>
        <v>15.765011232790139</v>
      </c>
      <c r="O1689" t="str">
        <f>FIXED(Table_3[[#This Row],[Värde_num]],0)</f>
        <v>16</v>
      </c>
      <c r="P1689" t="str">
        <f>Table_3[[#This Row],[Undergrupp]]&amp;" ("&amp;Table_3[[#This Row],[Varde_heltal]]&amp;"%)"</f>
        <v>Boende: Hyreslägenhet (16%)</v>
      </c>
    </row>
    <row r="1690" spans="1:16" x14ac:dyDescent="0.2">
      <c r="A1690" t="s">
        <v>2</v>
      </c>
      <c r="B1690" t="s">
        <v>125</v>
      </c>
      <c r="C1690" t="s">
        <v>21</v>
      </c>
      <c r="D1690" t="s">
        <v>7</v>
      </c>
      <c r="E1690" t="s">
        <v>42</v>
      </c>
      <c r="F1690" s="8">
        <v>0.33640158387869379</v>
      </c>
      <c r="G1690" s="8">
        <v>0.23947673426774124</v>
      </c>
      <c r="H1690" t="s">
        <v>123</v>
      </c>
      <c r="I1690">
        <v>501</v>
      </c>
      <c r="J1690">
        <v>439</v>
      </c>
      <c r="M1690" s="9">
        <f>(Table_3[[#This Row],[Värde]]-Table_3[[#This Row],[Total]])</f>
        <v>9.6924849610952546E-2</v>
      </c>
      <c r="N1690">
        <f>Table_3[[#This Row],[Värde]]*100</f>
        <v>33.640158387869377</v>
      </c>
      <c r="O1690" t="str">
        <f>FIXED(Table_3[[#This Row],[Värde_num]],0)</f>
        <v>34</v>
      </c>
      <c r="P1690" t="str">
        <f>Table_3[[#This Row],[Undergrupp]]&amp;" ("&amp;Table_3[[#This Row],[Varde_heltal]]&amp;"%)"</f>
        <v>Boende: Villa/radhus (34%)</v>
      </c>
    </row>
    <row r="1691" spans="1:16" x14ac:dyDescent="0.2">
      <c r="A1691" t="s">
        <v>2</v>
      </c>
      <c r="B1691" t="s">
        <v>125</v>
      </c>
      <c r="C1691" t="s">
        <v>21</v>
      </c>
      <c r="D1691" t="s">
        <v>9</v>
      </c>
      <c r="E1691" t="s">
        <v>47</v>
      </c>
      <c r="F1691" s="8">
        <v>0.65706142769733167</v>
      </c>
      <c r="G1691" s="8">
        <v>0.23947673426774124</v>
      </c>
      <c r="H1691" t="s">
        <v>123</v>
      </c>
      <c r="I1691">
        <v>63</v>
      </c>
      <c r="J1691">
        <v>69</v>
      </c>
      <c r="M1691" s="9">
        <f>(Table_3[[#This Row],[Värde]]-Table_3[[#This Row],[Total]])</f>
        <v>0.41758469342959043</v>
      </c>
      <c r="N1691">
        <f>Table_3[[#This Row],[Värde]]*100</f>
        <v>65.706142769733162</v>
      </c>
      <c r="O1691" t="str">
        <f>FIXED(Table_3[[#This Row],[Värde_num]],0)</f>
        <v>66</v>
      </c>
      <c r="P1691" t="str">
        <f>Table_3[[#This Row],[Undergrupp]]&amp;" ("&amp;Table_3[[#This Row],[Varde_heltal]]&amp;"%)"</f>
        <v>Fackligt medlemskap: LO (66%)</v>
      </c>
    </row>
    <row r="1692" spans="1:16" x14ac:dyDescent="0.2">
      <c r="A1692" t="s">
        <v>2</v>
      </c>
      <c r="B1692" t="s">
        <v>125</v>
      </c>
      <c r="C1692" t="s">
        <v>21</v>
      </c>
      <c r="D1692" t="s">
        <v>9</v>
      </c>
      <c r="E1692" t="s">
        <v>48</v>
      </c>
      <c r="F1692" s="8">
        <v>0.50966087539075933</v>
      </c>
      <c r="G1692" s="8">
        <v>0.23947673426774124</v>
      </c>
      <c r="H1692" t="s">
        <v>123</v>
      </c>
      <c r="I1692">
        <v>101</v>
      </c>
      <c r="J1692">
        <v>85</v>
      </c>
      <c r="M1692" s="9">
        <f>(Table_3[[#This Row],[Värde]]-Table_3[[#This Row],[Total]])</f>
        <v>0.27018414112301808</v>
      </c>
      <c r="N1692">
        <f>Table_3[[#This Row],[Värde]]*100</f>
        <v>50.966087539075936</v>
      </c>
      <c r="O1692" t="str">
        <f>FIXED(Table_3[[#This Row],[Värde_num]],0)</f>
        <v>51</v>
      </c>
      <c r="P1692" t="str">
        <f>Table_3[[#This Row],[Undergrupp]]&amp;" ("&amp;Table_3[[#This Row],[Varde_heltal]]&amp;"%)"</f>
        <v>Fackligt medlemskap: TCO (51%)</v>
      </c>
    </row>
    <row r="1693" spans="1:16" x14ac:dyDescent="0.2">
      <c r="A1693" t="s">
        <v>2</v>
      </c>
      <c r="B1693" t="s">
        <v>125</v>
      </c>
      <c r="C1693" t="s">
        <v>21</v>
      </c>
      <c r="D1693" t="s">
        <v>9</v>
      </c>
      <c r="E1693" t="s">
        <v>49</v>
      </c>
      <c r="F1693" s="8">
        <v>0.38427289428803052</v>
      </c>
      <c r="G1693" s="8">
        <v>0.23947673426774124</v>
      </c>
      <c r="H1693" t="s">
        <v>123</v>
      </c>
      <c r="I1693">
        <v>97</v>
      </c>
      <c r="J1693">
        <v>75</v>
      </c>
      <c r="M1693" s="9">
        <f>(Table_3[[#This Row],[Värde]]-Table_3[[#This Row],[Total]])</f>
        <v>0.14479616002028928</v>
      </c>
      <c r="N1693">
        <f>Table_3[[#This Row],[Värde]]*100</f>
        <v>38.42728942880305</v>
      </c>
      <c r="O1693" t="str">
        <f>FIXED(Table_3[[#This Row],[Värde_num]],0)</f>
        <v>38</v>
      </c>
      <c r="P1693" t="str">
        <f>Table_3[[#This Row],[Undergrupp]]&amp;" ("&amp;Table_3[[#This Row],[Varde_heltal]]&amp;"%)"</f>
        <v>Fackligt medlemskap: Saco (38%)</v>
      </c>
    </row>
    <row r="1694" spans="1:16" x14ac:dyDescent="0.2">
      <c r="A1694" t="s">
        <v>2</v>
      </c>
      <c r="B1694" t="s">
        <v>125</v>
      </c>
      <c r="C1694" t="s">
        <v>21</v>
      </c>
      <c r="D1694" t="s">
        <v>10</v>
      </c>
      <c r="E1694" t="s">
        <v>50</v>
      </c>
      <c r="F1694" s="8">
        <v>0.32720460006905905</v>
      </c>
      <c r="G1694" s="8">
        <v>0.23947673426774124</v>
      </c>
      <c r="H1694" t="s">
        <v>123</v>
      </c>
      <c r="I1694">
        <v>224</v>
      </c>
      <c r="J1694">
        <v>268</v>
      </c>
      <c r="M1694" s="9">
        <f>(Table_3[[#This Row],[Värde]]-Table_3[[#This Row],[Total]])</f>
        <v>8.7727865801317806E-2</v>
      </c>
      <c r="N1694">
        <f>Table_3[[#This Row],[Värde]]*100</f>
        <v>32.720460006905903</v>
      </c>
      <c r="O1694" t="str">
        <f>FIXED(Table_3[[#This Row],[Värde_num]],0)</f>
        <v>33</v>
      </c>
      <c r="P1694" t="str">
        <f>Table_3[[#This Row],[Undergrupp]]&amp;" ("&amp;Table_3[[#This Row],[Varde_heltal]]&amp;"%)"</f>
        <v>Sektor: Privat (33%)</v>
      </c>
    </row>
    <row r="1695" spans="1:16" x14ac:dyDescent="0.2">
      <c r="A1695" t="s">
        <v>2</v>
      </c>
      <c r="B1695" t="s">
        <v>125</v>
      </c>
      <c r="C1695" t="s">
        <v>21</v>
      </c>
      <c r="D1695" t="s">
        <v>10</v>
      </c>
      <c r="E1695" t="s">
        <v>51</v>
      </c>
      <c r="F1695" s="8">
        <v>0.49339372520017799</v>
      </c>
      <c r="G1695" s="8">
        <v>0.23947673426774124</v>
      </c>
      <c r="H1695" t="s">
        <v>123</v>
      </c>
      <c r="I1695">
        <v>204</v>
      </c>
      <c r="J1695">
        <v>177</v>
      </c>
      <c r="M1695" s="9">
        <f>(Table_3[[#This Row],[Värde]]-Table_3[[#This Row],[Total]])</f>
        <v>0.25391699093243675</v>
      </c>
      <c r="N1695">
        <f>Table_3[[#This Row],[Värde]]*100</f>
        <v>49.339372520017797</v>
      </c>
      <c r="O1695" t="str">
        <f>FIXED(Table_3[[#This Row],[Värde_num]],0)</f>
        <v>49</v>
      </c>
      <c r="P1695" t="str">
        <f>Table_3[[#This Row],[Undergrupp]]&amp;" ("&amp;Table_3[[#This Row],[Varde_heltal]]&amp;"%)"</f>
        <v>Sektor: Offentlig (49%)</v>
      </c>
    </row>
    <row r="1696" spans="1:16" x14ac:dyDescent="0.2">
      <c r="A1696" t="s">
        <v>2</v>
      </c>
      <c r="B1696" t="s">
        <v>125</v>
      </c>
      <c r="C1696" t="s">
        <v>21</v>
      </c>
      <c r="D1696" t="s">
        <v>11</v>
      </c>
      <c r="E1696" t="s">
        <v>52</v>
      </c>
      <c r="F1696" s="8">
        <v>7.7832180902277531E-2</v>
      </c>
      <c r="G1696" s="8">
        <v>0.23947673426774124</v>
      </c>
      <c r="H1696" t="s">
        <v>124</v>
      </c>
      <c r="I1696">
        <v>155</v>
      </c>
      <c r="J1696">
        <v>190</v>
      </c>
      <c r="M1696" s="9">
        <f>(Table_3[[#This Row],[Värde]]-Table_3[[#This Row],[Total]])</f>
        <v>-0.16164455336546371</v>
      </c>
      <c r="N1696">
        <f>Table_3[[#This Row],[Värde]]*100</f>
        <v>7.783218090227753</v>
      </c>
      <c r="O1696" t="str">
        <f>FIXED(Table_3[[#This Row],[Värde_num]],0)</f>
        <v>8</v>
      </c>
      <c r="P1696" t="str">
        <f>Table_3[[#This Row],[Undergrupp]]&amp;" ("&amp;Table_3[[#This Row],[Varde_heltal]]&amp;"%)"</f>
        <v>Hushållsinkomst: -299k (8%)</v>
      </c>
    </row>
    <row r="1697" spans="1:16" x14ac:dyDescent="0.2">
      <c r="A1697" t="s">
        <v>2</v>
      </c>
      <c r="B1697" t="s">
        <v>125</v>
      </c>
      <c r="C1697" t="s">
        <v>21</v>
      </c>
      <c r="D1697" t="s">
        <v>11</v>
      </c>
      <c r="E1697" t="s">
        <v>53</v>
      </c>
      <c r="F1697" s="8">
        <v>0.1851277652915666</v>
      </c>
      <c r="G1697" s="8">
        <v>0.23947673426774124</v>
      </c>
      <c r="H1697" t="s">
        <v>124</v>
      </c>
      <c r="I1697">
        <v>212</v>
      </c>
      <c r="J1697">
        <v>213</v>
      </c>
      <c r="M1697" s="9">
        <f>(Table_3[[#This Row],[Värde]]-Table_3[[#This Row],[Total]])</f>
        <v>-5.4348968976174639E-2</v>
      </c>
      <c r="N1697">
        <f>Table_3[[#This Row],[Värde]]*100</f>
        <v>18.51277652915666</v>
      </c>
      <c r="O1697" t="str">
        <f>FIXED(Table_3[[#This Row],[Värde_num]],0)</f>
        <v>19</v>
      </c>
      <c r="P1697" t="str">
        <f>Table_3[[#This Row],[Undergrupp]]&amp;" ("&amp;Table_3[[#This Row],[Varde_heltal]]&amp;"%)"</f>
        <v>Hushållsinkomst: 300k-499k (19%)</v>
      </c>
    </row>
    <row r="1698" spans="1:16" x14ac:dyDescent="0.2">
      <c r="A1698" t="s">
        <v>2</v>
      </c>
      <c r="B1698" t="s">
        <v>125</v>
      </c>
      <c r="C1698" t="s">
        <v>21</v>
      </c>
      <c r="D1698" t="s">
        <v>11</v>
      </c>
      <c r="E1698" t="s">
        <v>54</v>
      </c>
      <c r="F1698" s="8">
        <v>0.31456411634244152</v>
      </c>
      <c r="G1698" s="8">
        <v>0.23947673426774124</v>
      </c>
      <c r="H1698" t="s">
        <v>123</v>
      </c>
      <c r="I1698">
        <v>242</v>
      </c>
      <c r="J1698">
        <v>217</v>
      </c>
      <c r="M1698" s="9">
        <f>(Table_3[[#This Row],[Värde]]-Table_3[[#This Row],[Total]])</f>
        <v>7.5087382074700282E-2</v>
      </c>
      <c r="N1698">
        <f>Table_3[[#This Row],[Värde]]*100</f>
        <v>31.456411634244152</v>
      </c>
      <c r="O1698" t="str">
        <f>FIXED(Table_3[[#This Row],[Värde_num]],0)</f>
        <v>31</v>
      </c>
      <c r="P1698" t="str">
        <f>Table_3[[#This Row],[Undergrupp]]&amp;" ("&amp;Table_3[[#This Row],[Varde_heltal]]&amp;"%)"</f>
        <v>Hushållsinkomst: 500k-799k (31%)</v>
      </c>
    </row>
    <row r="1699" spans="1:16" x14ac:dyDescent="0.2">
      <c r="A1699" t="s">
        <v>2</v>
      </c>
      <c r="B1699" t="s">
        <v>125</v>
      </c>
      <c r="C1699" t="s">
        <v>21</v>
      </c>
      <c r="D1699" t="s">
        <v>11</v>
      </c>
      <c r="E1699" t="s">
        <v>55</v>
      </c>
      <c r="F1699" s="8">
        <v>0.33959663311850119</v>
      </c>
      <c r="G1699" s="8">
        <v>0.23947673426774124</v>
      </c>
      <c r="H1699" t="s">
        <v>123</v>
      </c>
      <c r="I1699">
        <v>321</v>
      </c>
      <c r="J1699">
        <v>284</v>
      </c>
      <c r="M1699" s="9">
        <f>(Table_3[[#This Row],[Värde]]-Table_3[[#This Row],[Total]])</f>
        <v>0.10011989885075995</v>
      </c>
      <c r="N1699">
        <f>Table_3[[#This Row],[Värde]]*100</f>
        <v>33.959663311850122</v>
      </c>
      <c r="O1699" t="str">
        <f>FIXED(Table_3[[#This Row],[Värde_num]],0)</f>
        <v>34</v>
      </c>
      <c r="P1699" t="str">
        <f>Table_3[[#This Row],[Undergrupp]]&amp;" ("&amp;Table_3[[#This Row],[Varde_heltal]]&amp;"%)"</f>
        <v>Hushållsinkomst: 800k- (34%)</v>
      </c>
    </row>
    <row r="1700" spans="1:16" x14ac:dyDescent="0.2">
      <c r="A1700" t="s">
        <v>2</v>
      </c>
      <c r="B1700" t="s">
        <v>125</v>
      </c>
      <c r="C1700" t="s">
        <v>21</v>
      </c>
      <c r="D1700" t="s">
        <v>12</v>
      </c>
      <c r="E1700" t="s">
        <v>56</v>
      </c>
      <c r="F1700" s="8">
        <v>0.28679401267464483</v>
      </c>
      <c r="G1700" s="8">
        <v>0.23947673426774124</v>
      </c>
      <c r="H1700" t="s">
        <v>123</v>
      </c>
      <c r="I1700">
        <v>487</v>
      </c>
      <c r="J1700">
        <v>429</v>
      </c>
      <c r="M1700" s="9">
        <f>(Table_3[[#This Row],[Värde]]-Table_3[[#This Row],[Total]])</f>
        <v>4.7317278406903585E-2</v>
      </c>
      <c r="N1700">
        <f>Table_3[[#This Row],[Värde]]*100</f>
        <v>28.679401267464481</v>
      </c>
      <c r="O1700" t="str">
        <f>FIXED(Table_3[[#This Row],[Värde_num]],0)</f>
        <v>29</v>
      </c>
      <c r="P1700" t="str">
        <f>Table_3[[#This Row],[Undergrupp]]&amp;" ("&amp;Table_3[[#This Row],[Varde_heltal]]&amp;"%)"</f>
        <v>Civilstånd: Gift/partnerskap (29%)</v>
      </c>
    </row>
    <row r="1701" spans="1:16" x14ac:dyDescent="0.2">
      <c r="A1701" t="s">
        <v>2</v>
      </c>
      <c r="B1701" t="s">
        <v>125</v>
      </c>
      <c r="C1701" t="s">
        <v>21</v>
      </c>
      <c r="D1701" t="s">
        <v>12</v>
      </c>
      <c r="E1701" t="s">
        <v>58</v>
      </c>
      <c r="F1701" s="8">
        <v>0.18359512843222717</v>
      </c>
      <c r="G1701" s="8">
        <v>0.23947673426774124</v>
      </c>
      <c r="H1701" t="s">
        <v>124</v>
      </c>
      <c r="I1701">
        <v>330</v>
      </c>
      <c r="J1701">
        <v>355</v>
      </c>
      <c r="M1701" s="9">
        <f>(Table_3[[#This Row],[Värde]]-Table_3[[#This Row],[Total]])</f>
        <v>-5.5881605835514075E-2</v>
      </c>
      <c r="N1701">
        <f>Table_3[[#This Row],[Värde]]*100</f>
        <v>18.359512843222717</v>
      </c>
      <c r="O1701" t="str">
        <f>FIXED(Table_3[[#This Row],[Värde_num]],0)</f>
        <v>18</v>
      </c>
      <c r="P1701" t="str">
        <f>Table_3[[#This Row],[Undergrupp]]&amp;" ("&amp;Table_3[[#This Row],[Varde_heltal]]&amp;"%)"</f>
        <v>Civilstånd: Annat (18%)</v>
      </c>
    </row>
    <row r="1702" spans="1:16" x14ac:dyDescent="0.2">
      <c r="A1702" t="s">
        <v>2</v>
      </c>
      <c r="B1702" t="s">
        <v>125</v>
      </c>
      <c r="C1702" t="s">
        <v>21</v>
      </c>
      <c r="D1702" t="s">
        <v>15</v>
      </c>
      <c r="E1702" t="s">
        <v>69</v>
      </c>
      <c r="F1702" s="8">
        <v>0.40390067387874057</v>
      </c>
      <c r="G1702" s="8">
        <v>0.23947673426774124</v>
      </c>
      <c r="H1702" t="s">
        <v>123</v>
      </c>
      <c r="I1702">
        <v>55</v>
      </c>
      <c r="J1702">
        <v>34</v>
      </c>
      <c r="M1702" s="9">
        <f>(Table_3[[#This Row],[Värde]]-Table_3[[#This Row],[Total]])</f>
        <v>0.16442393961099933</v>
      </c>
      <c r="N1702">
        <f>Table_3[[#This Row],[Värde]]*100</f>
        <v>40.390067387874055</v>
      </c>
      <c r="O1702" t="str">
        <f>FIXED(Table_3[[#This Row],[Värde_num]],0)</f>
        <v>40</v>
      </c>
      <c r="P1702" t="str">
        <f>Table_3[[#This Row],[Undergrupp]]&amp;" ("&amp;Table_3[[#This Row],[Varde_heltal]]&amp;"%)"</f>
        <v>Partisympati: C (40%)</v>
      </c>
    </row>
    <row r="1703" spans="1:16" x14ac:dyDescent="0.2">
      <c r="A1703" t="s">
        <v>2</v>
      </c>
      <c r="B1703" t="s">
        <v>125</v>
      </c>
      <c r="C1703" t="s">
        <v>21</v>
      </c>
      <c r="D1703" t="s">
        <v>15</v>
      </c>
      <c r="E1703" t="s">
        <v>72</v>
      </c>
      <c r="F1703" s="8">
        <v>0.13104128862093342</v>
      </c>
      <c r="G1703" s="8">
        <v>0.23947673426774124</v>
      </c>
      <c r="H1703" t="s">
        <v>124</v>
      </c>
      <c r="I1703">
        <v>79</v>
      </c>
      <c r="J1703">
        <v>63</v>
      </c>
      <c r="M1703" s="9">
        <f>(Table_3[[#This Row],[Värde]]-Table_3[[#This Row],[Total]])</f>
        <v>-0.10843544564680782</v>
      </c>
      <c r="N1703">
        <f>Table_3[[#This Row],[Värde]]*100</f>
        <v>13.104128862093342</v>
      </c>
      <c r="O1703" t="str">
        <f>FIXED(Table_3[[#This Row],[Värde_num]],0)</f>
        <v>13</v>
      </c>
      <c r="P1703" t="str">
        <f>Table_3[[#This Row],[Undergrupp]]&amp;" ("&amp;Table_3[[#This Row],[Varde_heltal]]&amp;"%)"</f>
        <v>Partisympati: V (13%)</v>
      </c>
    </row>
    <row r="1704" spans="1:16" x14ac:dyDescent="0.2">
      <c r="A1704" t="s">
        <v>2</v>
      </c>
      <c r="B1704" t="s">
        <v>125</v>
      </c>
      <c r="C1704" t="s">
        <v>21</v>
      </c>
      <c r="D1704" t="s">
        <v>15</v>
      </c>
      <c r="E1704" t="s">
        <v>74</v>
      </c>
      <c r="F1704" s="8">
        <v>0.31778687053950749</v>
      </c>
      <c r="G1704" s="8">
        <v>0.23947673426774124</v>
      </c>
      <c r="H1704" t="s">
        <v>123</v>
      </c>
      <c r="I1704">
        <v>152</v>
      </c>
      <c r="J1704">
        <v>192</v>
      </c>
      <c r="M1704" s="9">
        <f>(Table_3[[#This Row],[Värde]]-Table_3[[#This Row],[Total]])</f>
        <v>7.8310136271766251E-2</v>
      </c>
      <c r="N1704">
        <f>Table_3[[#This Row],[Värde]]*100</f>
        <v>31.778687053950748</v>
      </c>
      <c r="O1704" t="str">
        <f>FIXED(Table_3[[#This Row],[Värde_num]],0)</f>
        <v>32</v>
      </c>
      <c r="P1704" t="str">
        <f>Table_3[[#This Row],[Undergrupp]]&amp;" ("&amp;Table_3[[#This Row],[Varde_heltal]]&amp;"%)"</f>
        <v>Partisympati: SD (32%)</v>
      </c>
    </row>
    <row r="1705" spans="1:16" x14ac:dyDescent="0.2">
      <c r="A1705" t="s">
        <v>2</v>
      </c>
      <c r="B1705" t="s">
        <v>125</v>
      </c>
      <c r="C1705" t="s">
        <v>22</v>
      </c>
      <c r="D1705" t="s">
        <v>2</v>
      </c>
      <c r="E1705" t="s">
        <v>19</v>
      </c>
      <c r="F1705" s="8">
        <v>0</v>
      </c>
      <c r="G1705" s="8">
        <v>0.23505361078435652</v>
      </c>
      <c r="H1705" t="s">
        <v>124</v>
      </c>
      <c r="I1705">
        <v>143</v>
      </c>
      <c r="J1705">
        <v>280</v>
      </c>
      <c r="M1705" s="9">
        <f>(Table_3[[#This Row],[Värde]]-Table_3[[#This Row],[Total]])</f>
        <v>-0.23505361078435652</v>
      </c>
      <c r="N1705">
        <f>Table_3[[#This Row],[Värde]]*100</f>
        <v>0</v>
      </c>
      <c r="O1705" t="str">
        <f>FIXED(Table_3[[#This Row],[Värde_num]],0)</f>
        <v>0</v>
      </c>
      <c r="P1705" t="str">
        <f>Table_3[[#This Row],[Undergrupp]]&amp;" ("&amp;Table_3[[#This Row],[Varde_heltal]]&amp;"%)"</f>
        <v>Ålder: 18-34 år (0%)</v>
      </c>
    </row>
    <row r="1706" spans="1:16" x14ac:dyDescent="0.2">
      <c r="A1706" t="s">
        <v>2</v>
      </c>
      <c r="B1706" t="s">
        <v>125</v>
      </c>
      <c r="C1706" t="s">
        <v>22</v>
      </c>
      <c r="D1706" t="s">
        <v>2</v>
      </c>
      <c r="E1706" t="s">
        <v>20</v>
      </c>
      <c r="F1706" s="8">
        <v>0</v>
      </c>
      <c r="G1706" s="8">
        <v>0.23505361078435652</v>
      </c>
      <c r="H1706" t="s">
        <v>124</v>
      </c>
      <c r="I1706">
        <v>210</v>
      </c>
      <c r="J1706">
        <v>254</v>
      </c>
      <c r="M1706" s="9">
        <f>(Table_3[[#This Row],[Värde]]-Table_3[[#This Row],[Total]])</f>
        <v>-0.23505361078435652</v>
      </c>
      <c r="N1706">
        <f>Table_3[[#This Row],[Värde]]*100</f>
        <v>0</v>
      </c>
      <c r="O1706" t="str">
        <f>FIXED(Table_3[[#This Row],[Värde_num]],0)</f>
        <v>0</v>
      </c>
      <c r="P1706" t="str">
        <f>Table_3[[#This Row],[Undergrupp]]&amp;" ("&amp;Table_3[[#This Row],[Varde_heltal]]&amp;"%)"</f>
        <v>Ålder: 35-49 år (0%)</v>
      </c>
    </row>
    <row r="1707" spans="1:16" x14ac:dyDescent="0.2">
      <c r="A1707" t="s">
        <v>2</v>
      </c>
      <c r="B1707" t="s">
        <v>125</v>
      </c>
      <c r="C1707" t="s">
        <v>22</v>
      </c>
      <c r="D1707" t="s">
        <v>2</v>
      </c>
      <c r="E1707" t="s">
        <v>21</v>
      </c>
      <c r="F1707" s="8">
        <v>0</v>
      </c>
      <c r="G1707" s="8">
        <v>0.23505361078435652</v>
      </c>
      <c r="H1707" t="s">
        <v>124</v>
      </c>
      <c r="I1707">
        <v>305</v>
      </c>
      <c r="J1707">
        <v>243</v>
      </c>
      <c r="M1707" s="9">
        <f>(Table_3[[#This Row],[Värde]]-Table_3[[#This Row],[Total]])</f>
        <v>-0.23505361078435652</v>
      </c>
      <c r="N1707">
        <f>Table_3[[#This Row],[Värde]]*100</f>
        <v>0</v>
      </c>
      <c r="O1707" t="str">
        <f>FIXED(Table_3[[#This Row],[Värde_num]],0)</f>
        <v>0</v>
      </c>
      <c r="P1707" t="str">
        <f>Table_3[[#This Row],[Undergrupp]]&amp;" ("&amp;Table_3[[#This Row],[Varde_heltal]]&amp;"%)"</f>
        <v>Ålder: 50-64 år (0%)</v>
      </c>
    </row>
    <row r="1708" spans="1:16" x14ac:dyDescent="0.2">
      <c r="A1708" t="s">
        <v>2</v>
      </c>
      <c r="B1708" t="s">
        <v>125</v>
      </c>
      <c r="C1708" t="s">
        <v>22</v>
      </c>
      <c r="D1708" t="s">
        <v>2</v>
      </c>
      <c r="E1708" t="s">
        <v>22</v>
      </c>
      <c r="F1708" s="8">
        <v>1</v>
      </c>
      <c r="G1708" s="8">
        <v>0.23505361078435652</v>
      </c>
      <c r="H1708" t="s">
        <v>123</v>
      </c>
      <c r="I1708">
        <v>357</v>
      </c>
      <c r="J1708">
        <v>239</v>
      </c>
      <c r="M1708" s="9">
        <f>(Table_3[[#This Row],[Värde]]-Table_3[[#This Row],[Total]])</f>
        <v>0.76494638921564351</v>
      </c>
      <c r="N1708">
        <f>Table_3[[#This Row],[Värde]]*100</f>
        <v>100</v>
      </c>
      <c r="O1708" t="str">
        <f>FIXED(Table_3[[#This Row],[Värde_num]],0)</f>
        <v>100</v>
      </c>
      <c r="P1708" t="str">
        <f>Table_3[[#This Row],[Undergrupp]]&amp;" ("&amp;Table_3[[#This Row],[Varde_heltal]]&amp;"%)"</f>
        <v>Ålder: 65-84 år (100%)</v>
      </c>
    </row>
    <row r="1709" spans="1:16" x14ac:dyDescent="0.2">
      <c r="A1709" t="s">
        <v>2</v>
      </c>
      <c r="B1709" t="s">
        <v>125</v>
      </c>
      <c r="C1709" t="s">
        <v>22</v>
      </c>
      <c r="D1709" t="s">
        <v>3</v>
      </c>
      <c r="E1709" t="s">
        <v>23</v>
      </c>
      <c r="F1709" s="8">
        <v>0</v>
      </c>
      <c r="G1709" s="8">
        <v>0.23505361078435652</v>
      </c>
      <c r="H1709" t="s">
        <v>124</v>
      </c>
      <c r="I1709">
        <v>62</v>
      </c>
      <c r="J1709">
        <v>144</v>
      </c>
      <c r="M1709" s="9">
        <f>(Table_3[[#This Row],[Värde]]-Table_3[[#This Row],[Total]])</f>
        <v>-0.23505361078435652</v>
      </c>
      <c r="N1709">
        <f>Table_3[[#This Row],[Värde]]*100</f>
        <v>0</v>
      </c>
      <c r="O1709" t="str">
        <f>FIXED(Table_3[[#This Row],[Värde_num]],0)</f>
        <v>0</v>
      </c>
      <c r="P1709" t="str">
        <f>Table_3[[#This Row],[Undergrupp]]&amp;" ("&amp;Table_3[[#This Row],[Varde_heltal]]&amp;"%)"</f>
        <v>Man: 18-34 år (0%)</v>
      </c>
    </row>
    <row r="1710" spans="1:16" x14ac:dyDescent="0.2">
      <c r="A1710" t="s">
        <v>2</v>
      </c>
      <c r="B1710" t="s">
        <v>125</v>
      </c>
      <c r="C1710" t="s">
        <v>22</v>
      </c>
      <c r="D1710" t="s">
        <v>3</v>
      </c>
      <c r="E1710" t="s">
        <v>24</v>
      </c>
      <c r="F1710" s="8">
        <v>0</v>
      </c>
      <c r="G1710" s="8">
        <v>0.23505361078435652</v>
      </c>
      <c r="H1710" t="s">
        <v>124</v>
      </c>
      <c r="I1710">
        <v>108</v>
      </c>
      <c r="J1710">
        <v>130</v>
      </c>
      <c r="M1710" s="9">
        <f>(Table_3[[#This Row],[Värde]]-Table_3[[#This Row],[Total]])</f>
        <v>-0.23505361078435652</v>
      </c>
      <c r="N1710">
        <f>Table_3[[#This Row],[Värde]]*100</f>
        <v>0</v>
      </c>
      <c r="O1710" t="str">
        <f>FIXED(Table_3[[#This Row],[Värde_num]],0)</f>
        <v>0</v>
      </c>
      <c r="P1710" t="str">
        <f>Table_3[[#This Row],[Undergrupp]]&amp;" ("&amp;Table_3[[#This Row],[Varde_heltal]]&amp;"%)"</f>
        <v>Man: 35-49 år (0%)</v>
      </c>
    </row>
    <row r="1711" spans="1:16" x14ac:dyDescent="0.2">
      <c r="A1711" t="s">
        <v>2</v>
      </c>
      <c r="B1711" t="s">
        <v>125</v>
      </c>
      <c r="C1711" t="s">
        <v>22</v>
      </c>
      <c r="D1711" t="s">
        <v>3</v>
      </c>
      <c r="E1711" t="s">
        <v>25</v>
      </c>
      <c r="F1711" s="8">
        <v>0</v>
      </c>
      <c r="G1711" s="8">
        <v>0.23505361078435652</v>
      </c>
      <c r="H1711" t="s">
        <v>124</v>
      </c>
      <c r="I1711">
        <v>158</v>
      </c>
      <c r="J1711">
        <v>123</v>
      </c>
      <c r="M1711" s="9">
        <f>(Table_3[[#This Row],[Värde]]-Table_3[[#This Row],[Total]])</f>
        <v>-0.23505361078435652</v>
      </c>
      <c r="N1711">
        <f>Table_3[[#This Row],[Värde]]*100</f>
        <v>0</v>
      </c>
      <c r="O1711" t="str">
        <f>FIXED(Table_3[[#This Row],[Värde_num]],0)</f>
        <v>0</v>
      </c>
      <c r="P1711" t="str">
        <f>Table_3[[#This Row],[Undergrupp]]&amp;" ("&amp;Table_3[[#This Row],[Varde_heltal]]&amp;"%)"</f>
        <v>Man: 50-64 år (0%)</v>
      </c>
    </row>
    <row r="1712" spans="1:16" x14ac:dyDescent="0.2">
      <c r="A1712" t="s">
        <v>2</v>
      </c>
      <c r="B1712" t="s">
        <v>125</v>
      </c>
      <c r="C1712" t="s">
        <v>22</v>
      </c>
      <c r="D1712" t="s">
        <v>3</v>
      </c>
      <c r="E1712" t="s">
        <v>26</v>
      </c>
      <c r="F1712" s="8">
        <v>1</v>
      </c>
      <c r="G1712" s="8">
        <v>0.23505361078435652</v>
      </c>
      <c r="H1712" t="s">
        <v>123</v>
      </c>
      <c r="I1712">
        <v>175</v>
      </c>
      <c r="J1712">
        <v>115</v>
      </c>
      <c r="M1712" s="9">
        <f>(Table_3[[#This Row],[Värde]]-Table_3[[#This Row],[Total]])</f>
        <v>0.76494638921564351</v>
      </c>
      <c r="N1712">
        <f>Table_3[[#This Row],[Värde]]*100</f>
        <v>100</v>
      </c>
      <c r="O1712" t="str">
        <f>FIXED(Table_3[[#This Row],[Värde_num]],0)</f>
        <v>100</v>
      </c>
      <c r="P1712" t="str">
        <f>Table_3[[#This Row],[Undergrupp]]&amp;" ("&amp;Table_3[[#This Row],[Varde_heltal]]&amp;"%)"</f>
        <v>Man: 65-84 år (100%)</v>
      </c>
    </row>
    <row r="1713" spans="1:16" x14ac:dyDescent="0.2">
      <c r="A1713" t="s">
        <v>2</v>
      </c>
      <c r="B1713" t="s">
        <v>125</v>
      </c>
      <c r="C1713" t="s">
        <v>22</v>
      </c>
      <c r="D1713" t="s">
        <v>4</v>
      </c>
      <c r="E1713" t="s">
        <v>27</v>
      </c>
      <c r="F1713" s="8">
        <v>0</v>
      </c>
      <c r="G1713" s="8">
        <v>0.23505361078435652</v>
      </c>
      <c r="H1713" t="s">
        <v>124</v>
      </c>
      <c r="I1713">
        <v>81</v>
      </c>
      <c r="J1713">
        <v>135</v>
      </c>
      <c r="M1713" s="9">
        <f>(Table_3[[#This Row],[Värde]]-Table_3[[#This Row],[Total]])</f>
        <v>-0.23505361078435652</v>
      </c>
      <c r="N1713">
        <f>Table_3[[#This Row],[Värde]]*100</f>
        <v>0</v>
      </c>
      <c r="O1713" t="str">
        <f>FIXED(Table_3[[#This Row],[Värde_num]],0)</f>
        <v>0</v>
      </c>
      <c r="P1713" t="str">
        <f>Table_3[[#This Row],[Undergrupp]]&amp;" ("&amp;Table_3[[#This Row],[Varde_heltal]]&amp;"%)"</f>
        <v>Kvinna: 18-34 år (0%)</v>
      </c>
    </row>
    <row r="1714" spans="1:16" x14ac:dyDescent="0.2">
      <c r="A1714" t="s">
        <v>2</v>
      </c>
      <c r="B1714" t="s">
        <v>125</v>
      </c>
      <c r="C1714" t="s">
        <v>22</v>
      </c>
      <c r="D1714" t="s">
        <v>4</v>
      </c>
      <c r="E1714" t="s">
        <v>28</v>
      </c>
      <c r="F1714" s="8">
        <v>0</v>
      </c>
      <c r="G1714" s="8">
        <v>0.23505361078435652</v>
      </c>
      <c r="H1714" t="s">
        <v>124</v>
      </c>
      <c r="I1714">
        <v>102</v>
      </c>
      <c r="J1714">
        <v>124</v>
      </c>
      <c r="M1714" s="9">
        <f>(Table_3[[#This Row],[Värde]]-Table_3[[#This Row],[Total]])</f>
        <v>-0.23505361078435652</v>
      </c>
      <c r="N1714">
        <f>Table_3[[#This Row],[Värde]]*100</f>
        <v>0</v>
      </c>
      <c r="O1714" t="str">
        <f>FIXED(Table_3[[#This Row],[Värde_num]],0)</f>
        <v>0</v>
      </c>
      <c r="P1714" t="str">
        <f>Table_3[[#This Row],[Undergrupp]]&amp;" ("&amp;Table_3[[#This Row],[Varde_heltal]]&amp;"%)"</f>
        <v>Kvinna: 35-49 år (0%)</v>
      </c>
    </row>
    <row r="1715" spans="1:16" x14ac:dyDescent="0.2">
      <c r="A1715" t="s">
        <v>2</v>
      </c>
      <c r="B1715" t="s">
        <v>125</v>
      </c>
      <c r="C1715" t="s">
        <v>22</v>
      </c>
      <c r="D1715" t="s">
        <v>4</v>
      </c>
      <c r="E1715" t="s">
        <v>29</v>
      </c>
      <c r="F1715" s="8">
        <v>0</v>
      </c>
      <c r="G1715" s="8">
        <v>0.23505361078435652</v>
      </c>
      <c r="H1715" t="s">
        <v>124</v>
      </c>
      <c r="I1715">
        <v>147</v>
      </c>
      <c r="J1715">
        <v>120</v>
      </c>
      <c r="M1715" s="9">
        <f>(Table_3[[#This Row],[Värde]]-Table_3[[#This Row],[Total]])</f>
        <v>-0.23505361078435652</v>
      </c>
      <c r="N1715">
        <f>Table_3[[#This Row],[Värde]]*100</f>
        <v>0</v>
      </c>
      <c r="O1715" t="str">
        <f>FIXED(Table_3[[#This Row],[Värde_num]],0)</f>
        <v>0</v>
      </c>
      <c r="P1715" t="str">
        <f>Table_3[[#This Row],[Undergrupp]]&amp;" ("&amp;Table_3[[#This Row],[Varde_heltal]]&amp;"%)"</f>
        <v>Kvinna: 50-64 år (0%)</v>
      </c>
    </row>
    <row r="1716" spans="1:16" x14ac:dyDescent="0.2">
      <c r="A1716" t="s">
        <v>2</v>
      </c>
      <c r="B1716" t="s">
        <v>125</v>
      </c>
      <c r="C1716" t="s">
        <v>22</v>
      </c>
      <c r="D1716" t="s">
        <v>4</v>
      </c>
      <c r="E1716" t="s">
        <v>30</v>
      </c>
      <c r="F1716" s="8">
        <v>1</v>
      </c>
      <c r="G1716" s="8">
        <v>0.23505361078435652</v>
      </c>
      <c r="H1716" t="s">
        <v>123</v>
      </c>
      <c r="I1716">
        <v>182</v>
      </c>
      <c r="J1716">
        <v>123</v>
      </c>
      <c r="M1716" s="9">
        <f>(Table_3[[#This Row],[Värde]]-Table_3[[#This Row],[Total]])</f>
        <v>0.76494638921564351</v>
      </c>
      <c r="N1716">
        <f>Table_3[[#This Row],[Värde]]*100</f>
        <v>100</v>
      </c>
      <c r="O1716" t="str">
        <f>FIXED(Table_3[[#This Row],[Värde_num]],0)</f>
        <v>100</v>
      </c>
      <c r="P1716" t="str">
        <f>Table_3[[#This Row],[Undergrupp]]&amp;" ("&amp;Table_3[[#This Row],[Varde_heltal]]&amp;"%)"</f>
        <v>Kvinna: 65-84 år (100%)</v>
      </c>
    </row>
    <row r="1717" spans="1:16" x14ac:dyDescent="0.2">
      <c r="A1717" t="s">
        <v>2</v>
      </c>
      <c r="B1717" t="s">
        <v>125</v>
      </c>
      <c r="C1717" t="s">
        <v>22</v>
      </c>
      <c r="D1717" t="s">
        <v>6</v>
      </c>
      <c r="E1717" t="s">
        <v>33</v>
      </c>
      <c r="F1717" s="8">
        <v>0</v>
      </c>
      <c r="G1717" s="8">
        <v>0.23505361078435652</v>
      </c>
      <c r="H1717" t="s">
        <v>124</v>
      </c>
      <c r="I1717">
        <v>80</v>
      </c>
      <c r="J1717">
        <v>146</v>
      </c>
      <c r="M1717" s="9">
        <f>(Table_3[[#This Row],[Värde]]-Table_3[[#This Row],[Total]])</f>
        <v>-0.23505361078435652</v>
      </c>
      <c r="N1717">
        <f>Table_3[[#This Row],[Värde]]*100</f>
        <v>0</v>
      </c>
      <c r="O1717" t="str">
        <f>FIXED(Table_3[[#This Row],[Värde_num]],0)</f>
        <v>0</v>
      </c>
      <c r="P1717" t="str">
        <f>Table_3[[#This Row],[Undergrupp]]&amp;" ("&amp;Table_3[[#This Row],[Varde_heltal]]&amp;"%)"</f>
        <v>Sysselsättning: Studerande (0%)</v>
      </c>
    </row>
    <row r="1718" spans="1:16" x14ac:dyDescent="0.2">
      <c r="A1718" t="s">
        <v>2</v>
      </c>
      <c r="B1718" t="s">
        <v>125</v>
      </c>
      <c r="C1718" t="s">
        <v>22</v>
      </c>
      <c r="D1718" t="s">
        <v>6</v>
      </c>
      <c r="E1718" t="s">
        <v>34</v>
      </c>
      <c r="F1718" s="8">
        <v>1.5201120762959455E-2</v>
      </c>
      <c r="G1718" s="8">
        <v>0.23505361078435652</v>
      </c>
      <c r="H1718" t="s">
        <v>124</v>
      </c>
      <c r="I1718">
        <v>141</v>
      </c>
      <c r="J1718">
        <v>178</v>
      </c>
      <c r="M1718" s="9">
        <f>(Table_3[[#This Row],[Värde]]-Table_3[[#This Row],[Total]])</f>
        <v>-0.21985249002139706</v>
      </c>
      <c r="N1718">
        <f>Table_3[[#This Row],[Värde]]*100</f>
        <v>1.5201120762959455</v>
      </c>
      <c r="O1718" t="str">
        <f>FIXED(Table_3[[#This Row],[Värde_num]],0)</f>
        <v>2</v>
      </c>
      <c r="P1718" t="str">
        <f>Table_3[[#This Row],[Undergrupp]]&amp;" ("&amp;Table_3[[#This Row],[Varde_heltal]]&amp;"%)"</f>
        <v>Sysselsättning: Arbetare (2%)</v>
      </c>
    </row>
    <row r="1719" spans="1:16" x14ac:dyDescent="0.2">
      <c r="A1719" t="s">
        <v>2</v>
      </c>
      <c r="B1719" t="s">
        <v>125</v>
      </c>
      <c r="C1719" t="s">
        <v>22</v>
      </c>
      <c r="D1719" t="s">
        <v>6</v>
      </c>
      <c r="E1719" t="s">
        <v>35</v>
      </c>
      <c r="F1719" s="8">
        <v>3.6291090568156069E-2</v>
      </c>
      <c r="G1719" s="8">
        <v>0.23505361078435652</v>
      </c>
      <c r="H1719" t="s">
        <v>124</v>
      </c>
      <c r="I1719">
        <v>291</v>
      </c>
      <c r="J1719">
        <v>269</v>
      </c>
      <c r="M1719" s="9">
        <f>(Table_3[[#This Row],[Värde]]-Table_3[[#This Row],[Total]])</f>
        <v>-0.19876252021620044</v>
      </c>
      <c r="N1719">
        <f>Table_3[[#This Row],[Värde]]*100</f>
        <v>3.629109056815607</v>
      </c>
      <c r="O1719" t="str">
        <f>FIXED(Table_3[[#This Row],[Värde_num]],0)</f>
        <v>4</v>
      </c>
      <c r="P1719" t="str">
        <f>Table_3[[#This Row],[Undergrupp]]&amp;" ("&amp;Table_3[[#This Row],[Varde_heltal]]&amp;"%)"</f>
        <v>Sysselsättning: Tjänsteman (4%)</v>
      </c>
    </row>
    <row r="1720" spans="1:16" x14ac:dyDescent="0.2">
      <c r="A1720" t="s">
        <v>2</v>
      </c>
      <c r="B1720" t="s">
        <v>125</v>
      </c>
      <c r="C1720" t="s">
        <v>22</v>
      </c>
      <c r="D1720" t="s">
        <v>6</v>
      </c>
      <c r="E1720" t="s">
        <v>36</v>
      </c>
      <c r="F1720" s="8">
        <v>0.11180185957628502</v>
      </c>
      <c r="G1720" s="8">
        <v>0.23505361078435652</v>
      </c>
      <c r="H1720" t="s">
        <v>124</v>
      </c>
      <c r="I1720">
        <v>75</v>
      </c>
      <c r="J1720">
        <v>72</v>
      </c>
      <c r="M1720" s="9">
        <f>(Table_3[[#This Row],[Värde]]-Table_3[[#This Row],[Total]])</f>
        <v>-0.1232517512080715</v>
      </c>
      <c r="N1720">
        <f>Table_3[[#This Row],[Värde]]*100</f>
        <v>11.180185957628503</v>
      </c>
      <c r="O1720" t="str">
        <f>FIXED(Table_3[[#This Row],[Värde_num]],0)</f>
        <v>11</v>
      </c>
      <c r="P1720" t="str">
        <f>Table_3[[#This Row],[Undergrupp]]&amp;" ("&amp;Table_3[[#This Row],[Varde_heltal]]&amp;"%)"</f>
        <v>Sysselsättning: Egen företagare (11%)</v>
      </c>
    </row>
    <row r="1721" spans="1:16" x14ac:dyDescent="0.2">
      <c r="A1721" t="s">
        <v>2</v>
      </c>
      <c r="B1721" t="s">
        <v>125</v>
      </c>
      <c r="C1721" t="s">
        <v>22</v>
      </c>
      <c r="D1721" t="s">
        <v>6</v>
      </c>
      <c r="E1721" t="s">
        <v>37</v>
      </c>
      <c r="F1721" s="8">
        <v>0.96854174553005012</v>
      </c>
      <c r="G1721" s="8">
        <v>0.23505361078435652</v>
      </c>
      <c r="H1721" t="s">
        <v>123</v>
      </c>
      <c r="I1721">
        <v>328</v>
      </c>
      <c r="J1721">
        <v>224</v>
      </c>
      <c r="M1721" s="9">
        <f>(Table_3[[#This Row],[Värde]]-Table_3[[#This Row],[Total]])</f>
        <v>0.73348813474569363</v>
      </c>
      <c r="N1721">
        <f>Table_3[[#This Row],[Värde]]*100</f>
        <v>96.854174553005009</v>
      </c>
      <c r="O1721" t="str">
        <f>FIXED(Table_3[[#This Row],[Värde_num]],0)</f>
        <v>97</v>
      </c>
      <c r="P1721" t="str">
        <f>Table_3[[#This Row],[Undergrupp]]&amp;" ("&amp;Table_3[[#This Row],[Varde_heltal]]&amp;"%)"</f>
        <v>Sysselsättning: Pensionär (97%)</v>
      </c>
    </row>
    <row r="1722" spans="1:16" x14ac:dyDescent="0.2">
      <c r="A1722" t="s">
        <v>2</v>
      </c>
      <c r="B1722" t="s">
        <v>125</v>
      </c>
      <c r="C1722" t="s">
        <v>22</v>
      </c>
      <c r="D1722" t="s">
        <v>6</v>
      </c>
      <c r="E1722" t="s">
        <v>38</v>
      </c>
      <c r="F1722" s="8">
        <v>0</v>
      </c>
      <c r="G1722" s="8">
        <v>0.23505361078435652</v>
      </c>
      <c r="H1722" t="s">
        <v>124</v>
      </c>
      <c r="I1722">
        <v>34</v>
      </c>
      <c r="J1722">
        <v>53</v>
      </c>
      <c r="M1722" s="9">
        <f>(Table_3[[#This Row],[Värde]]-Table_3[[#This Row],[Total]])</f>
        <v>-0.23505361078435652</v>
      </c>
      <c r="N1722">
        <f>Table_3[[#This Row],[Värde]]*100</f>
        <v>0</v>
      </c>
      <c r="O1722" t="str">
        <f>FIXED(Table_3[[#This Row],[Värde_num]],0)</f>
        <v>0</v>
      </c>
      <c r="P1722" t="str">
        <f>Table_3[[#This Row],[Undergrupp]]&amp;" ("&amp;Table_3[[#This Row],[Varde_heltal]]&amp;"%)"</f>
        <v>Sysselsättning: Arbetssökande (0%)</v>
      </c>
    </row>
    <row r="1723" spans="1:16" x14ac:dyDescent="0.2">
      <c r="A1723" t="s">
        <v>2</v>
      </c>
      <c r="B1723" t="s">
        <v>125</v>
      </c>
      <c r="C1723" t="s">
        <v>22</v>
      </c>
      <c r="D1723" t="s">
        <v>6</v>
      </c>
      <c r="E1723" t="s">
        <v>39</v>
      </c>
      <c r="F1723" s="8">
        <v>2.0136446752399659E-2</v>
      </c>
      <c r="G1723" s="8">
        <v>0.23505361078435652</v>
      </c>
      <c r="H1723" t="s">
        <v>124</v>
      </c>
      <c r="I1723">
        <v>66</v>
      </c>
      <c r="J1723">
        <v>74</v>
      </c>
      <c r="M1723" s="9">
        <f>(Table_3[[#This Row],[Värde]]-Table_3[[#This Row],[Total]])</f>
        <v>-0.21491716403195688</v>
      </c>
      <c r="N1723">
        <f>Table_3[[#This Row],[Värde]]*100</f>
        <v>2.0136446752399659</v>
      </c>
      <c r="O1723" t="str">
        <f>FIXED(Table_3[[#This Row],[Värde_num]],0)</f>
        <v>2</v>
      </c>
      <c r="P1723" t="str">
        <f>Table_3[[#This Row],[Undergrupp]]&amp;" ("&amp;Table_3[[#This Row],[Varde_heltal]]&amp;"%)"</f>
        <v>Sysselsättning: Annan (2%)</v>
      </c>
    </row>
    <row r="1724" spans="1:16" x14ac:dyDescent="0.2">
      <c r="A1724" t="s">
        <v>2</v>
      </c>
      <c r="B1724" t="s">
        <v>125</v>
      </c>
      <c r="C1724" t="s">
        <v>22</v>
      </c>
      <c r="D1724" t="s">
        <v>7</v>
      </c>
      <c r="E1724" t="s">
        <v>40</v>
      </c>
      <c r="F1724" s="8">
        <v>0.17196057082079605</v>
      </c>
      <c r="G1724" s="8">
        <v>0.23505361078435652</v>
      </c>
      <c r="H1724" t="s">
        <v>124</v>
      </c>
      <c r="I1724">
        <v>249</v>
      </c>
      <c r="J1724">
        <v>315</v>
      </c>
      <c r="M1724" s="9">
        <f>(Table_3[[#This Row],[Värde]]-Table_3[[#This Row],[Total]])</f>
        <v>-6.3093039963560471E-2</v>
      </c>
      <c r="N1724">
        <f>Table_3[[#This Row],[Värde]]*100</f>
        <v>17.196057082079605</v>
      </c>
      <c r="O1724" t="str">
        <f>FIXED(Table_3[[#This Row],[Värde_num]],0)</f>
        <v>17</v>
      </c>
      <c r="P1724" t="str">
        <f>Table_3[[#This Row],[Undergrupp]]&amp;" ("&amp;Table_3[[#This Row],[Varde_heltal]]&amp;"%)"</f>
        <v>Boende: Hyreslägenhet (17%)</v>
      </c>
    </row>
    <row r="1725" spans="1:16" x14ac:dyDescent="0.2">
      <c r="A1725" t="s">
        <v>2</v>
      </c>
      <c r="B1725" t="s">
        <v>125</v>
      </c>
      <c r="C1725" t="s">
        <v>22</v>
      </c>
      <c r="D1725" t="s">
        <v>7</v>
      </c>
      <c r="E1725" t="s">
        <v>42</v>
      </c>
      <c r="F1725" s="8">
        <v>0.29872776010663665</v>
      </c>
      <c r="G1725" s="8">
        <v>0.23505361078435652</v>
      </c>
      <c r="H1725" t="s">
        <v>123</v>
      </c>
      <c r="I1725">
        <v>501</v>
      </c>
      <c r="J1725">
        <v>439</v>
      </c>
      <c r="M1725" s="9">
        <f>(Table_3[[#This Row],[Värde]]-Table_3[[#This Row],[Total]])</f>
        <v>6.3674149322280132E-2</v>
      </c>
      <c r="N1725">
        <f>Table_3[[#This Row],[Värde]]*100</f>
        <v>29.872776010663664</v>
      </c>
      <c r="O1725" t="str">
        <f>FIXED(Table_3[[#This Row],[Värde_num]],0)</f>
        <v>30</v>
      </c>
      <c r="P1725" t="str">
        <f>Table_3[[#This Row],[Undergrupp]]&amp;" ("&amp;Table_3[[#This Row],[Varde_heltal]]&amp;"%)"</f>
        <v>Boende: Villa/radhus (30%)</v>
      </c>
    </row>
    <row r="1726" spans="1:16" x14ac:dyDescent="0.2">
      <c r="A1726" t="s">
        <v>2</v>
      </c>
      <c r="B1726" t="s">
        <v>125</v>
      </c>
      <c r="C1726" t="s">
        <v>22</v>
      </c>
      <c r="D1726" t="s">
        <v>8</v>
      </c>
      <c r="E1726" t="s">
        <v>44</v>
      </c>
      <c r="F1726" s="8">
        <v>1.818238684285595E-2</v>
      </c>
      <c r="G1726" s="8">
        <v>0.23505361078435652</v>
      </c>
      <c r="H1726" t="s">
        <v>124</v>
      </c>
      <c r="I1726">
        <v>208</v>
      </c>
      <c r="J1726">
        <v>238</v>
      </c>
      <c r="M1726" s="9">
        <f>(Table_3[[#This Row],[Värde]]-Table_3[[#This Row],[Total]])</f>
        <v>-0.21687122394150057</v>
      </c>
      <c r="N1726">
        <f>Table_3[[#This Row],[Värde]]*100</f>
        <v>1.8182386842855951</v>
      </c>
      <c r="O1726" t="str">
        <f>FIXED(Table_3[[#This Row],[Värde_num]],0)</f>
        <v>2</v>
      </c>
      <c r="P1726" t="str">
        <f>Table_3[[#This Row],[Undergrupp]]&amp;" ("&amp;Table_3[[#This Row],[Varde_heltal]]&amp;"%)"</f>
        <v>Har hemmaboende barn i hushållet (2%)</v>
      </c>
    </row>
    <row r="1727" spans="1:16" x14ac:dyDescent="0.2">
      <c r="A1727" t="s">
        <v>2</v>
      </c>
      <c r="B1727" t="s">
        <v>125</v>
      </c>
      <c r="C1727" t="s">
        <v>22</v>
      </c>
      <c r="D1727" t="s">
        <v>8</v>
      </c>
      <c r="E1727" t="s">
        <v>45</v>
      </c>
      <c r="F1727" s="8">
        <v>0.31354645665167846</v>
      </c>
      <c r="G1727" s="8">
        <v>0.23505361078435652</v>
      </c>
      <c r="H1727" t="s">
        <v>123</v>
      </c>
      <c r="I1727">
        <v>784</v>
      </c>
      <c r="J1727">
        <v>746</v>
      </c>
      <c r="M1727" s="9">
        <f>(Table_3[[#This Row],[Värde]]-Table_3[[#This Row],[Total]])</f>
        <v>7.8492845867321942E-2</v>
      </c>
      <c r="N1727">
        <f>Table_3[[#This Row],[Värde]]*100</f>
        <v>31.354645665167848</v>
      </c>
      <c r="O1727" t="str">
        <f>FIXED(Table_3[[#This Row],[Värde_num]],0)</f>
        <v>31</v>
      </c>
      <c r="P1727" t="str">
        <f>Table_3[[#This Row],[Undergrupp]]&amp;" ("&amp;Table_3[[#This Row],[Varde_heltal]]&amp;"%)"</f>
        <v>Har inte hemmaboende barn i hushållet (31%)</v>
      </c>
    </row>
    <row r="1728" spans="1:16" x14ac:dyDescent="0.2">
      <c r="A1728" t="s">
        <v>2</v>
      </c>
      <c r="B1728" t="s">
        <v>125</v>
      </c>
      <c r="C1728" t="s">
        <v>22</v>
      </c>
      <c r="D1728" t="s">
        <v>9</v>
      </c>
      <c r="E1728" t="s">
        <v>46</v>
      </c>
      <c r="F1728" s="8">
        <v>7.1396087593158838E-2</v>
      </c>
      <c r="G1728" s="8">
        <v>0.23505361078435652</v>
      </c>
      <c r="H1728" t="s">
        <v>124</v>
      </c>
      <c r="I1728">
        <v>155</v>
      </c>
      <c r="J1728">
        <v>180</v>
      </c>
      <c r="M1728" s="9">
        <f>(Table_3[[#This Row],[Värde]]-Table_3[[#This Row],[Total]])</f>
        <v>-0.1636575231911977</v>
      </c>
      <c r="N1728">
        <f>Table_3[[#This Row],[Värde]]*100</f>
        <v>7.1396087593158839</v>
      </c>
      <c r="O1728" t="str">
        <f>FIXED(Table_3[[#This Row],[Värde_num]],0)</f>
        <v>7</v>
      </c>
      <c r="P1728" t="str">
        <f>Table_3[[#This Row],[Undergrupp]]&amp;" ("&amp;Table_3[[#This Row],[Varde_heltal]]&amp;"%)"</f>
        <v>Fackligt medlemskap: Nej (7%)</v>
      </c>
    </row>
    <row r="1729" spans="1:16" x14ac:dyDescent="0.2">
      <c r="A1729" t="s">
        <v>2</v>
      </c>
      <c r="B1729" t="s">
        <v>125</v>
      </c>
      <c r="C1729" t="s">
        <v>22</v>
      </c>
      <c r="D1729" t="s">
        <v>9</v>
      </c>
      <c r="E1729" t="s">
        <v>47</v>
      </c>
      <c r="F1729" s="8">
        <v>0</v>
      </c>
      <c r="G1729" s="8">
        <v>0.23505361078435652</v>
      </c>
      <c r="H1729" t="s">
        <v>124</v>
      </c>
      <c r="I1729">
        <v>63</v>
      </c>
      <c r="J1729">
        <v>69</v>
      </c>
      <c r="M1729" s="9">
        <f>(Table_3[[#This Row],[Värde]]-Table_3[[#This Row],[Total]])</f>
        <v>-0.23505361078435652</v>
      </c>
      <c r="N1729">
        <f>Table_3[[#This Row],[Värde]]*100</f>
        <v>0</v>
      </c>
      <c r="O1729" t="str">
        <f>FIXED(Table_3[[#This Row],[Värde_num]],0)</f>
        <v>0</v>
      </c>
      <c r="P1729" t="str">
        <f>Table_3[[#This Row],[Undergrupp]]&amp;" ("&amp;Table_3[[#This Row],[Varde_heltal]]&amp;"%)"</f>
        <v>Fackligt medlemskap: LO (0%)</v>
      </c>
    </row>
    <row r="1730" spans="1:16" x14ac:dyDescent="0.2">
      <c r="A1730" t="s">
        <v>2</v>
      </c>
      <c r="B1730" t="s">
        <v>125</v>
      </c>
      <c r="C1730" t="s">
        <v>22</v>
      </c>
      <c r="D1730" t="s">
        <v>9</v>
      </c>
      <c r="E1730" t="s">
        <v>48</v>
      </c>
      <c r="F1730" s="8">
        <v>6.2865328835055537E-2</v>
      </c>
      <c r="G1730" s="8">
        <v>0.23505361078435652</v>
      </c>
      <c r="H1730" t="s">
        <v>124</v>
      </c>
      <c r="I1730">
        <v>101</v>
      </c>
      <c r="J1730">
        <v>85</v>
      </c>
      <c r="M1730" s="9">
        <f>(Table_3[[#This Row],[Värde]]-Table_3[[#This Row],[Total]])</f>
        <v>-0.17218828194930097</v>
      </c>
      <c r="N1730">
        <f>Table_3[[#This Row],[Värde]]*100</f>
        <v>6.2865328835055534</v>
      </c>
      <c r="O1730" t="str">
        <f>FIXED(Table_3[[#This Row],[Värde_num]],0)</f>
        <v>6</v>
      </c>
      <c r="P1730" t="str">
        <f>Table_3[[#This Row],[Undergrupp]]&amp;" ("&amp;Table_3[[#This Row],[Varde_heltal]]&amp;"%)"</f>
        <v>Fackligt medlemskap: TCO (6%)</v>
      </c>
    </row>
    <row r="1731" spans="1:16" x14ac:dyDescent="0.2">
      <c r="A1731" t="s">
        <v>2</v>
      </c>
      <c r="B1731" t="s">
        <v>125</v>
      </c>
      <c r="C1731" t="s">
        <v>22</v>
      </c>
      <c r="D1731" t="s">
        <v>9</v>
      </c>
      <c r="E1731" t="s">
        <v>49</v>
      </c>
      <c r="F1731" s="8">
        <v>1.9061615092696362E-2</v>
      </c>
      <c r="G1731" s="8">
        <v>0.23505361078435652</v>
      </c>
      <c r="H1731" t="s">
        <v>124</v>
      </c>
      <c r="I1731">
        <v>97</v>
      </c>
      <c r="J1731">
        <v>75</v>
      </c>
      <c r="M1731" s="9">
        <f>(Table_3[[#This Row],[Värde]]-Table_3[[#This Row],[Total]])</f>
        <v>-0.21599199569166017</v>
      </c>
      <c r="N1731">
        <f>Table_3[[#This Row],[Värde]]*100</f>
        <v>1.9061615092696362</v>
      </c>
      <c r="O1731" t="str">
        <f>FIXED(Table_3[[#This Row],[Värde_num]],0)</f>
        <v>2</v>
      </c>
      <c r="P1731" t="str">
        <f>Table_3[[#This Row],[Undergrupp]]&amp;" ("&amp;Table_3[[#This Row],[Varde_heltal]]&amp;"%)"</f>
        <v>Fackligt medlemskap: Saco (2%)</v>
      </c>
    </row>
    <row r="1732" spans="1:16" x14ac:dyDescent="0.2">
      <c r="A1732" t="s">
        <v>2</v>
      </c>
      <c r="B1732" t="s">
        <v>125</v>
      </c>
      <c r="C1732" t="s">
        <v>22</v>
      </c>
      <c r="D1732" t="s">
        <v>10</v>
      </c>
      <c r="E1732" t="s">
        <v>50</v>
      </c>
      <c r="F1732" s="8">
        <v>2.3205200502556388E-2</v>
      </c>
      <c r="G1732" s="8">
        <v>0.23505361078435652</v>
      </c>
      <c r="H1732" t="s">
        <v>124</v>
      </c>
      <c r="I1732">
        <v>224</v>
      </c>
      <c r="J1732">
        <v>268</v>
      </c>
      <c r="M1732" s="9">
        <f>(Table_3[[#This Row],[Värde]]-Table_3[[#This Row],[Total]])</f>
        <v>-0.21184841028180013</v>
      </c>
      <c r="N1732">
        <f>Table_3[[#This Row],[Värde]]*100</f>
        <v>2.3205200502556389</v>
      </c>
      <c r="O1732" t="str">
        <f>FIXED(Table_3[[#This Row],[Värde_num]],0)</f>
        <v>2</v>
      </c>
      <c r="P1732" t="str">
        <f>Table_3[[#This Row],[Undergrupp]]&amp;" ("&amp;Table_3[[#This Row],[Varde_heltal]]&amp;"%)"</f>
        <v>Sektor: Privat (2%)</v>
      </c>
    </row>
    <row r="1733" spans="1:16" x14ac:dyDescent="0.2">
      <c r="A1733" t="s">
        <v>2</v>
      </c>
      <c r="B1733" t="s">
        <v>125</v>
      </c>
      <c r="C1733" t="s">
        <v>22</v>
      </c>
      <c r="D1733" t="s">
        <v>10</v>
      </c>
      <c r="E1733" t="s">
        <v>51</v>
      </c>
      <c r="F1733" s="8">
        <v>3.5350548062815672E-2</v>
      </c>
      <c r="G1733" s="8">
        <v>0.23505361078435652</v>
      </c>
      <c r="H1733" t="s">
        <v>124</v>
      </c>
      <c r="I1733">
        <v>204</v>
      </c>
      <c r="J1733">
        <v>177</v>
      </c>
      <c r="M1733" s="9">
        <f>(Table_3[[#This Row],[Värde]]-Table_3[[#This Row],[Total]])</f>
        <v>-0.19970306272154084</v>
      </c>
      <c r="N1733">
        <f>Table_3[[#This Row],[Värde]]*100</f>
        <v>3.535054806281567</v>
      </c>
      <c r="O1733" t="str">
        <f>FIXED(Table_3[[#This Row],[Värde_num]],0)</f>
        <v>4</v>
      </c>
      <c r="P1733" t="str">
        <f>Table_3[[#This Row],[Undergrupp]]&amp;" ("&amp;Table_3[[#This Row],[Varde_heltal]]&amp;"%)"</f>
        <v>Sektor: Offentlig (4%)</v>
      </c>
    </row>
    <row r="1734" spans="1:16" x14ac:dyDescent="0.2">
      <c r="A1734" t="s">
        <v>2</v>
      </c>
      <c r="B1734" t="s">
        <v>125</v>
      </c>
      <c r="C1734" t="s">
        <v>22</v>
      </c>
      <c r="D1734" t="s">
        <v>11</v>
      </c>
      <c r="E1734" t="s">
        <v>53</v>
      </c>
      <c r="F1734" s="8">
        <v>0.3693536793037161</v>
      </c>
      <c r="G1734" s="8">
        <v>0.23505361078435652</v>
      </c>
      <c r="H1734" t="s">
        <v>123</v>
      </c>
      <c r="I1734">
        <v>212</v>
      </c>
      <c r="J1734">
        <v>213</v>
      </c>
      <c r="M1734" s="9">
        <f>(Table_3[[#This Row],[Värde]]-Table_3[[#This Row],[Total]])</f>
        <v>0.13430006851935958</v>
      </c>
      <c r="N1734">
        <f>Table_3[[#This Row],[Värde]]*100</f>
        <v>36.935367930371612</v>
      </c>
      <c r="O1734" t="str">
        <f>FIXED(Table_3[[#This Row],[Värde_num]],0)</f>
        <v>37</v>
      </c>
      <c r="P1734" t="str">
        <f>Table_3[[#This Row],[Undergrupp]]&amp;" ("&amp;Table_3[[#This Row],[Varde_heltal]]&amp;"%)"</f>
        <v>Hushållsinkomst: 300k-499k (37%)</v>
      </c>
    </row>
    <row r="1735" spans="1:16" x14ac:dyDescent="0.2">
      <c r="A1735" t="s">
        <v>2</v>
      </c>
      <c r="B1735" t="s">
        <v>125</v>
      </c>
      <c r="C1735" t="s">
        <v>22</v>
      </c>
      <c r="D1735" t="s">
        <v>11</v>
      </c>
      <c r="E1735" t="s">
        <v>55</v>
      </c>
      <c r="F1735" s="8">
        <v>0.13854481319800152</v>
      </c>
      <c r="G1735" s="8">
        <v>0.23505361078435652</v>
      </c>
      <c r="H1735" t="s">
        <v>124</v>
      </c>
      <c r="I1735">
        <v>321</v>
      </c>
      <c r="J1735">
        <v>284</v>
      </c>
      <c r="M1735" s="9">
        <f>(Table_3[[#This Row],[Värde]]-Table_3[[#This Row],[Total]])</f>
        <v>-9.6508797586355E-2</v>
      </c>
      <c r="N1735">
        <f>Table_3[[#This Row],[Värde]]*100</f>
        <v>13.854481319800152</v>
      </c>
      <c r="O1735" t="str">
        <f>FIXED(Table_3[[#This Row],[Värde_num]],0)</f>
        <v>14</v>
      </c>
      <c r="P1735" t="str">
        <f>Table_3[[#This Row],[Undergrupp]]&amp;" ("&amp;Table_3[[#This Row],[Varde_heltal]]&amp;"%)"</f>
        <v>Hushållsinkomst: 800k- (14%)</v>
      </c>
    </row>
    <row r="1736" spans="1:16" x14ac:dyDescent="0.2">
      <c r="A1736" t="s">
        <v>2</v>
      </c>
      <c r="B1736" t="s">
        <v>125</v>
      </c>
      <c r="C1736" t="s">
        <v>22</v>
      </c>
      <c r="D1736" t="s">
        <v>12</v>
      </c>
      <c r="E1736" t="s">
        <v>56</v>
      </c>
      <c r="F1736" s="8">
        <v>0.33140782851569844</v>
      </c>
      <c r="G1736" s="8">
        <v>0.23505361078435652</v>
      </c>
      <c r="H1736" t="s">
        <v>123</v>
      </c>
      <c r="I1736">
        <v>487</v>
      </c>
      <c r="J1736">
        <v>429</v>
      </c>
      <c r="M1736" s="9">
        <f>(Table_3[[#This Row],[Värde]]-Table_3[[#This Row],[Total]])</f>
        <v>9.6354217731341923E-2</v>
      </c>
      <c r="N1736">
        <f>Table_3[[#This Row],[Värde]]*100</f>
        <v>33.140782851569845</v>
      </c>
      <c r="O1736" t="str">
        <f>FIXED(Table_3[[#This Row],[Värde_num]],0)</f>
        <v>33</v>
      </c>
      <c r="P1736" t="str">
        <f>Table_3[[#This Row],[Undergrupp]]&amp;" ("&amp;Table_3[[#This Row],[Varde_heltal]]&amp;"%)"</f>
        <v>Civilstånd: Gift/partnerskap (33%)</v>
      </c>
    </row>
    <row r="1737" spans="1:16" x14ac:dyDescent="0.2">
      <c r="A1737" t="s">
        <v>2</v>
      </c>
      <c r="B1737" t="s">
        <v>125</v>
      </c>
      <c r="C1737" t="s">
        <v>22</v>
      </c>
      <c r="D1737" t="s">
        <v>12</v>
      </c>
      <c r="E1737" t="s">
        <v>57</v>
      </c>
      <c r="F1737" s="8">
        <v>0.12523390306785032</v>
      </c>
      <c r="G1737" s="8">
        <v>0.23505361078435652</v>
      </c>
      <c r="H1737" t="s">
        <v>124</v>
      </c>
      <c r="I1737">
        <v>175</v>
      </c>
      <c r="J1737">
        <v>199</v>
      </c>
      <c r="M1737" s="9">
        <f>(Table_3[[#This Row],[Värde]]-Table_3[[#This Row],[Total]])</f>
        <v>-0.1098197077165062</v>
      </c>
      <c r="N1737">
        <f>Table_3[[#This Row],[Värde]]*100</f>
        <v>12.523390306785032</v>
      </c>
      <c r="O1737" t="str">
        <f>FIXED(Table_3[[#This Row],[Värde_num]],0)</f>
        <v>13</v>
      </c>
      <c r="P1737" t="str">
        <f>Table_3[[#This Row],[Undergrupp]]&amp;" ("&amp;Table_3[[#This Row],[Varde_heltal]]&amp;"%)"</f>
        <v>Civilstånd: Sambo (13%)</v>
      </c>
    </row>
    <row r="1738" spans="1:16" x14ac:dyDescent="0.2">
      <c r="A1738" t="s">
        <v>2</v>
      </c>
      <c r="B1738" t="s">
        <v>125</v>
      </c>
      <c r="C1738" t="s">
        <v>22</v>
      </c>
      <c r="D1738" t="s">
        <v>13</v>
      </c>
      <c r="E1738" t="s">
        <v>61</v>
      </c>
      <c r="F1738" s="8">
        <v>0.30079828729937669</v>
      </c>
      <c r="G1738" s="8">
        <v>0.23505361078435652</v>
      </c>
      <c r="H1738" t="s">
        <v>123</v>
      </c>
      <c r="I1738">
        <v>290</v>
      </c>
      <c r="J1738">
        <v>286</v>
      </c>
      <c r="M1738" s="9">
        <f>(Table_3[[#This Row],[Värde]]-Table_3[[#This Row],[Total]])</f>
        <v>6.5744676515020167E-2</v>
      </c>
      <c r="N1738">
        <f>Table_3[[#This Row],[Värde]]*100</f>
        <v>30.07982872993767</v>
      </c>
      <c r="O1738" t="str">
        <f>FIXED(Table_3[[#This Row],[Värde_num]],0)</f>
        <v>30</v>
      </c>
      <c r="P1738" t="str">
        <f>Table_3[[#This Row],[Undergrupp]]&amp;" ("&amp;Table_3[[#This Row],[Varde_heltal]]&amp;"%)"</f>
        <v>Boende i: Mindre städer/tätorter och landsbygdskommuner (30%)</v>
      </c>
    </row>
    <row r="1739" spans="1:16" x14ac:dyDescent="0.2">
      <c r="A1739" t="s">
        <v>2</v>
      </c>
      <c r="B1739" t="s">
        <v>125</v>
      </c>
      <c r="C1739" t="s">
        <v>22</v>
      </c>
      <c r="D1739" t="s">
        <v>15</v>
      </c>
      <c r="E1739" t="s">
        <v>72</v>
      </c>
      <c r="F1739" s="8">
        <v>4.5823104763174902E-2</v>
      </c>
      <c r="G1739" s="8">
        <v>0.23505361078435652</v>
      </c>
      <c r="H1739" t="s">
        <v>124</v>
      </c>
      <c r="I1739">
        <v>79</v>
      </c>
      <c r="J1739">
        <v>63</v>
      </c>
      <c r="M1739" s="9">
        <f>(Table_3[[#This Row],[Värde]]-Table_3[[#This Row],[Total]])</f>
        <v>-0.18923050602118163</v>
      </c>
      <c r="N1739">
        <f>Table_3[[#This Row],[Värde]]*100</f>
        <v>4.58231047631749</v>
      </c>
      <c r="O1739" t="str">
        <f>FIXED(Table_3[[#This Row],[Värde_num]],0)</f>
        <v>5</v>
      </c>
      <c r="P1739" t="str">
        <f>Table_3[[#This Row],[Undergrupp]]&amp;" ("&amp;Table_3[[#This Row],[Varde_heltal]]&amp;"%)"</f>
        <v>Partisympati: V (5%)</v>
      </c>
    </row>
    <row r="1740" spans="1:16" x14ac:dyDescent="0.2">
      <c r="A1740" t="s">
        <v>2</v>
      </c>
      <c r="B1740" t="s">
        <v>125</v>
      </c>
      <c r="C1740" t="s">
        <v>22</v>
      </c>
      <c r="D1740" t="s">
        <v>15</v>
      </c>
      <c r="E1740" t="s">
        <v>73</v>
      </c>
      <c r="F1740" s="8">
        <v>0.11517904248653593</v>
      </c>
      <c r="G1740" s="8">
        <v>0.23505361078435652</v>
      </c>
      <c r="H1740" t="s">
        <v>124</v>
      </c>
      <c r="I1740">
        <v>85</v>
      </c>
      <c r="J1740">
        <v>71</v>
      </c>
      <c r="M1740" s="9">
        <f>(Table_3[[#This Row],[Värde]]-Table_3[[#This Row],[Total]])</f>
        <v>-0.11987456829782059</v>
      </c>
      <c r="N1740">
        <f>Table_3[[#This Row],[Värde]]*100</f>
        <v>11.517904248653593</v>
      </c>
      <c r="O1740" t="str">
        <f>FIXED(Table_3[[#This Row],[Värde_num]],0)</f>
        <v>12</v>
      </c>
      <c r="P1740" t="str">
        <f>Table_3[[#This Row],[Undergrupp]]&amp;" ("&amp;Table_3[[#This Row],[Varde_heltal]]&amp;"%)"</f>
        <v>Partisympati: MP (12%)</v>
      </c>
    </row>
    <row r="1741" spans="1:16" x14ac:dyDescent="0.2">
      <c r="A1741" t="s">
        <v>2</v>
      </c>
      <c r="B1741" t="s">
        <v>125</v>
      </c>
      <c r="C1741" t="s">
        <v>22</v>
      </c>
      <c r="D1741" t="s">
        <v>15</v>
      </c>
      <c r="E1741" t="s">
        <v>75</v>
      </c>
      <c r="F1741" s="8">
        <v>6.6816563352298033E-3</v>
      </c>
      <c r="G1741" s="8">
        <v>0.23505361078435652</v>
      </c>
      <c r="H1741" t="s">
        <v>124</v>
      </c>
      <c r="I1741">
        <v>15</v>
      </c>
      <c r="J1741">
        <v>16</v>
      </c>
      <c r="M1741" s="9">
        <f>(Table_3[[#This Row],[Värde]]-Table_3[[#This Row],[Total]])</f>
        <v>-0.22837195444912672</v>
      </c>
      <c r="N1741">
        <f>Table_3[[#This Row],[Värde]]*100</f>
        <v>0.66816563352298031</v>
      </c>
      <c r="O1741" t="str">
        <f>FIXED(Table_3[[#This Row],[Värde_num]],0)</f>
        <v>1</v>
      </c>
      <c r="P1741" t="str">
        <f>Table_3[[#This Row],[Undergrupp]]&amp;" ("&amp;Table_3[[#This Row],[Varde_heltal]]&amp;"%)"</f>
        <v>Partisympati: Annat (1%)</v>
      </c>
    </row>
    <row r="1742" spans="1:16" x14ac:dyDescent="0.2">
      <c r="A1742" t="s">
        <v>5</v>
      </c>
      <c r="B1742" t="s">
        <v>125</v>
      </c>
      <c r="C1742" t="s">
        <v>31</v>
      </c>
      <c r="D1742" t="s">
        <v>1</v>
      </c>
      <c r="E1742" t="s">
        <v>17</v>
      </c>
      <c r="F1742" s="8">
        <v>0.66209409700520028</v>
      </c>
      <c r="G1742" s="8">
        <v>0.59329331112861228</v>
      </c>
      <c r="H1742" t="s">
        <v>123</v>
      </c>
      <c r="I1742">
        <v>503</v>
      </c>
      <c r="J1742">
        <v>512</v>
      </c>
      <c r="M1742" s="9">
        <f>(Table_3[[#This Row],[Värde]]-Table_3[[#This Row],[Total]])</f>
        <v>6.8800785876588E-2</v>
      </c>
      <c r="N1742">
        <f>Table_3[[#This Row],[Värde]]*100</f>
        <v>66.209409700520027</v>
      </c>
      <c r="O1742" t="str">
        <f>FIXED(Table_3[[#This Row],[Värde_num]],0)</f>
        <v>66</v>
      </c>
      <c r="P1742" t="str">
        <f>Table_3[[#This Row],[Undergrupp]]&amp;" ("&amp;Table_3[[#This Row],[Varde_heltal]]&amp;"%)"</f>
        <v>Kön: Man (66%)</v>
      </c>
    </row>
    <row r="1743" spans="1:16" x14ac:dyDescent="0.2">
      <c r="A1743" t="s">
        <v>5</v>
      </c>
      <c r="B1743" t="s">
        <v>125</v>
      </c>
      <c r="C1743" t="s">
        <v>31</v>
      </c>
      <c r="D1743" t="s">
        <v>1</v>
      </c>
      <c r="E1743" t="s">
        <v>18</v>
      </c>
      <c r="F1743" s="8">
        <v>0.52331304325046946</v>
      </c>
      <c r="G1743" s="8">
        <v>0.59329331112861228</v>
      </c>
      <c r="H1743" t="s">
        <v>124</v>
      </c>
      <c r="I1743">
        <v>512</v>
      </c>
      <c r="J1743">
        <v>503</v>
      </c>
      <c r="M1743" s="9">
        <f>(Table_3[[#This Row],[Värde]]-Table_3[[#This Row],[Total]])</f>
        <v>-6.9980267878142821E-2</v>
      </c>
      <c r="N1743">
        <f>Table_3[[#This Row],[Värde]]*100</f>
        <v>52.331304325046943</v>
      </c>
      <c r="O1743" t="str">
        <f>FIXED(Table_3[[#This Row],[Värde_num]],0)</f>
        <v>52</v>
      </c>
      <c r="P1743" t="str">
        <f>Table_3[[#This Row],[Undergrupp]]&amp;" ("&amp;Table_3[[#This Row],[Varde_heltal]]&amp;"%)"</f>
        <v>Kön: Kvinna (52%)</v>
      </c>
    </row>
    <row r="1744" spans="1:16" x14ac:dyDescent="0.2">
      <c r="A1744" t="s">
        <v>5</v>
      </c>
      <c r="B1744" t="s">
        <v>125</v>
      </c>
      <c r="C1744" t="s">
        <v>31</v>
      </c>
      <c r="D1744" t="s">
        <v>2</v>
      </c>
      <c r="E1744" t="s">
        <v>19</v>
      </c>
      <c r="F1744" s="8">
        <v>0.66618188002231393</v>
      </c>
      <c r="G1744" s="8">
        <v>0.59329331112861228</v>
      </c>
      <c r="H1744" t="s">
        <v>123</v>
      </c>
      <c r="I1744">
        <v>143</v>
      </c>
      <c r="J1744">
        <v>280</v>
      </c>
      <c r="M1744" s="9">
        <f>(Table_3[[#This Row],[Värde]]-Table_3[[#This Row],[Total]])</f>
        <v>7.2888568893701655E-2</v>
      </c>
      <c r="N1744">
        <f>Table_3[[#This Row],[Värde]]*100</f>
        <v>66.618188002231392</v>
      </c>
      <c r="O1744" t="str">
        <f>FIXED(Table_3[[#This Row],[Värde_num]],0)</f>
        <v>67</v>
      </c>
      <c r="P1744" t="str">
        <f>Table_3[[#This Row],[Undergrupp]]&amp;" ("&amp;Table_3[[#This Row],[Varde_heltal]]&amp;"%)"</f>
        <v>Ålder: 18-34 år (67%)</v>
      </c>
    </row>
    <row r="1745" spans="1:16" x14ac:dyDescent="0.2">
      <c r="A1745" t="s">
        <v>5</v>
      </c>
      <c r="B1745" t="s">
        <v>125</v>
      </c>
      <c r="C1745" t="s">
        <v>31</v>
      </c>
      <c r="D1745" t="s">
        <v>2</v>
      </c>
      <c r="E1745" t="s">
        <v>20</v>
      </c>
      <c r="F1745" s="8">
        <v>0.48830791783584732</v>
      </c>
      <c r="G1745" s="8">
        <v>0.59329331112861228</v>
      </c>
      <c r="H1745" t="s">
        <v>124</v>
      </c>
      <c r="I1745">
        <v>210</v>
      </c>
      <c r="J1745">
        <v>254</v>
      </c>
      <c r="M1745" s="9">
        <f>(Table_3[[#This Row],[Värde]]-Table_3[[#This Row],[Total]])</f>
        <v>-0.10498539329276496</v>
      </c>
      <c r="N1745">
        <f>Table_3[[#This Row],[Värde]]*100</f>
        <v>48.830791783584729</v>
      </c>
      <c r="O1745" t="str">
        <f>FIXED(Table_3[[#This Row],[Värde_num]],0)</f>
        <v>49</v>
      </c>
      <c r="P1745" t="str">
        <f>Table_3[[#This Row],[Undergrupp]]&amp;" ("&amp;Table_3[[#This Row],[Varde_heltal]]&amp;"%)"</f>
        <v>Ålder: 35-49 år (49%)</v>
      </c>
    </row>
    <row r="1746" spans="1:16" x14ac:dyDescent="0.2">
      <c r="A1746" t="s">
        <v>5</v>
      </c>
      <c r="B1746" t="s">
        <v>125</v>
      </c>
      <c r="C1746" t="s">
        <v>31</v>
      </c>
      <c r="D1746" t="s">
        <v>3</v>
      </c>
      <c r="E1746" t="s">
        <v>23</v>
      </c>
      <c r="F1746" s="8">
        <v>0.72783210609032323</v>
      </c>
      <c r="G1746" s="8">
        <v>0.59329331112861228</v>
      </c>
      <c r="H1746" t="s">
        <v>123</v>
      </c>
      <c r="I1746">
        <v>62</v>
      </c>
      <c r="J1746">
        <v>144</v>
      </c>
      <c r="M1746" s="9">
        <f>(Table_3[[#This Row],[Värde]]-Table_3[[#This Row],[Total]])</f>
        <v>0.13453879496171095</v>
      </c>
      <c r="N1746">
        <f>Table_3[[#This Row],[Värde]]*100</f>
        <v>72.783210609032324</v>
      </c>
      <c r="O1746" t="str">
        <f>FIXED(Table_3[[#This Row],[Värde_num]],0)</f>
        <v>73</v>
      </c>
      <c r="P1746" t="str">
        <f>Table_3[[#This Row],[Undergrupp]]&amp;" ("&amp;Table_3[[#This Row],[Varde_heltal]]&amp;"%)"</f>
        <v>Man: 18-34 år (73%)</v>
      </c>
    </row>
    <row r="1747" spans="1:16" x14ac:dyDescent="0.2">
      <c r="A1747" t="s">
        <v>5</v>
      </c>
      <c r="B1747" t="s">
        <v>125</v>
      </c>
      <c r="C1747" t="s">
        <v>31</v>
      </c>
      <c r="D1747" t="s">
        <v>4</v>
      </c>
      <c r="E1747" t="s">
        <v>28</v>
      </c>
      <c r="F1747" s="8">
        <v>0.37505626933744673</v>
      </c>
      <c r="G1747" s="8">
        <v>0.59329331112861228</v>
      </c>
      <c r="H1747" t="s">
        <v>124</v>
      </c>
      <c r="I1747">
        <v>102</v>
      </c>
      <c r="J1747">
        <v>124</v>
      </c>
      <c r="M1747" s="9">
        <f>(Table_3[[#This Row],[Värde]]-Table_3[[#This Row],[Total]])</f>
        <v>-0.21823704179116554</v>
      </c>
      <c r="N1747">
        <f>Table_3[[#This Row],[Värde]]*100</f>
        <v>37.505626933744672</v>
      </c>
      <c r="O1747" t="str">
        <f>FIXED(Table_3[[#This Row],[Värde_num]],0)</f>
        <v>38</v>
      </c>
      <c r="P1747" t="str">
        <f>Table_3[[#This Row],[Undergrupp]]&amp;" ("&amp;Table_3[[#This Row],[Varde_heltal]]&amp;"%)"</f>
        <v>Kvinna: 35-49 år (38%)</v>
      </c>
    </row>
    <row r="1748" spans="1:16" x14ac:dyDescent="0.2">
      <c r="A1748" t="s">
        <v>5</v>
      </c>
      <c r="B1748" t="s">
        <v>125</v>
      </c>
      <c r="C1748" t="s">
        <v>31</v>
      </c>
      <c r="D1748" t="s">
        <v>5</v>
      </c>
      <c r="E1748" t="s">
        <v>31</v>
      </c>
      <c r="F1748" s="8">
        <v>1</v>
      </c>
      <c r="G1748" s="8">
        <v>0.59329331112861228</v>
      </c>
      <c r="H1748" t="s">
        <v>123</v>
      </c>
      <c r="I1748">
        <v>442</v>
      </c>
      <c r="J1748">
        <v>602</v>
      </c>
      <c r="M1748" s="9">
        <f>(Table_3[[#This Row],[Värde]]-Table_3[[#This Row],[Total]])</f>
        <v>0.40670668887138772</v>
      </c>
      <c r="N1748">
        <f>Table_3[[#This Row],[Värde]]*100</f>
        <v>100</v>
      </c>
      <c r="O1748" t="str">
        <f>FIXED(Table_3[[#This Row],[Värde_num]],0)</f>
        <v>100</v>
      </c>
      <c r="P1748" t="str">
        <f>Table_3[[#This Row],[Undergrupp]]&amp;" ("&amp;Table_3[[#This Row],[Varde_heltal]]&amp;"%)"</f>
        <v>Utbildning: Gymnasium eller lägre (100%)</v>
      </c>
    </row>
    <row r="1749" spans="1:16" x14ac:dyDescent="0.2">
      <c r="A1749" t="s">
        <v>5</v>
      </c>
      <c r="B1749" t="s">
        <v>125</v>
      </c>
      <c r="C1749" t="s">
        <v>31</v>
      </c>
      <c r="D1749" t="s">
        <v>5</v>
      </c>
      <c r="E1749" t="s">
        <v>32</v>
      </c>
      <c r="F1749" s="8">
        <v>0</v>
      </c>
      <c r="G1749" s="8">
        <v>0.59329331112861228</v>
      </c>
      <c r="H1749" t="s">
        <v>124</v>
      </c>
      <c r="I1749">
        <v>573</v>
      </c>
      <c r="J1749">
        <v>413</v>
      </c>
      <c r="M1749" s="9">
        <f>(Table_3[[#This Row],[Värde]]-Table_3[[#This Row],[Total]])</f>
        <v>-0.59329331112861228</v>
      </c>
      <c r="N1749">
        <f>Table_3[[#This Row],[Värde]]*100</f>
        <v>0</v>
      </c>
      <c r="O1749" t="str">
        <f>FIXED(Table_3[[#This Row],[Värde_num]],0)</f>
        <v>0</v>
      </c>
      <c r="P1749" t="str">
        <f>Table_3[[#This Row],[Undergrupp]]&amp;" ("&amp;Table_3[[#This Row],[Varde_heltal]]&amp;"%)"</f>
        <v>Utbildning: Universitet/högskola (0%)</v>
      </c>
    </row>
    <row r="1750" spans="1:16" x14ac:dyDescent="0.2">
      <c r="A1750" t="s">
        <v>5</v>
      </c>
      <c r="B1750" t="s">
        <v>125</v>
      </c>
      <c r="C1750" t="s">
        <v>31</v>
      </c>
      <c r="D1750" t="s">
        <v>6</v>
      </c>
      <c r="E1750" t="s">
        <v>33</v>
      </c>
      <c r="F1750" s="8">
        <v>0.72404283173727313</v>
      </c>
      <c r="G1750" s="8">
        <v>0.59329331112861228</v>
      </c>
      <c r="H1750" t="s">
        <v>123</v>
      </c>
      <c r="I1750">
        <v>80</v>
      </c>
      <c r="J1750">
        <v>146</v>
      </c>
      <c r="M1750" s="9">
        <f>(Table_3[[#This Row],[Värde]]-Table_3[[#This Row],[Total]])</f>
        <v>0.13074952060866085</v>
      </c>
      <c r="N1750">
        <f>Table_3[[#This Row],[Värde]]*100</f>
        <v>72.404283173727308</v>
      </c>
      <c r="O1750" t="str">
        <f>FIXED(Table_3[[#This Row],[Värde_num]],0)</f>
        <v>72</v>
      </c>
      <c r="P1750" t="str">
        <f>Table_3[[#This Row],[Undergrupp]]&amp;" ("&amp;Table_3[[#This Row],[Varde_heltal]]&amp;"%)"</f>
        <v>Sysselsättning: Studerande (72%)</v>
      </c>
    </row>
    <row r="1751" spans="1:16" x14ac:dyDescent="0.2">
      <c r="A1751" t="s">
        <v>5</v>
      </c>
      <c r="B1751" t="s">
        <v>125</v>
      </c>
      <c r="C1751" t="s">
        <v>31</v>
      </c>
      <c r="D1751" t="s">
        <v>6</v>
      </c>
      <c r="E1751" t="s">
        <v>34</v>
      </c>
      <c r="F1751" s="8">
        <v>0.76296645157230258</v>
      </c>
      <c r="G1751" s="8">
        <v>0.59329331112861228</v>
      </c>
      <c r="H1751" t="s">
        <v>123</v>
      </c>
      <c r="I1751">
        <v>141</v>
      </c>
      <c r="J1751">
        <v>178</v>
      </c>
      <c r="M1751" s="9">
        <f>(Table_3[[#This Row],[Värde]]-Table_3[[#This Row],[Total]])</f>
        <v>0.16967314044369031</v>
      </c>
      <c r="N1751">
        <f>Table_3[[#This Row],[Värde]]*100</f>
        <v>76.296645157230259</v>
      </c>
      <c r="O1751" t="str">
        <f>FIXED(Table_3[[#This Row],[Värde_num]],0)</f>
        <v>76</v>
      </c>
      <c r="P1751" t="str">
        <f>Table_3[[#This Row],[Undergrupp]]&amp;" ("&amp;Table_3[[#This Row],[Varde_heltal]]&amp;"%)"</f>
        <v>Sysselsättning: Arbetare (76%)</v>
      </c>
    </row>
    <row r="1752" spans="1:16" x14ac:dyDescent="0.2">
      <c r="A1752" t="s">
        <v>5</v>
      </c>
      <c r="B1752" t="s">
        <v>125</v>
      </c>
      <c r="C1752" t="s">
        <v>31</v>
      </c>
      <c r="D1752" t="s">
        <v>6</v>
      </c>
      <c r="E1752" t="s">
        <v>35</v>
      </c>
      <c r="F1752" s="8">
        <v>0.33979288756019527</v>
      </c>
      <c r="G1752" s="8">
        <v>0.59329331112861228</v>
      </c>
      <c r="H1752" t="s">
        <v>124</v>
      </c>
      <c r="I1752">
        <v>291</v>
      </c>
      <c r="J1752">
        <v>269</v>
      </c>
      <c r="M1752" s="9">
        <f>(Table_3[[#This Row],[Värde]]-Table_3[[#This Row],[Total]])</f>
        <v>-0.25350042356841701</v>
      </c>
      <c r="N1752">
        <f>Table_3[[#This Row],[Värde]]*100</f>
        <v>33.979288756019528</v>
      </c>
      <c r="O1752" t="str">
        <f>FIXED(Table_3[[#This Row],[Värde_num]],0)</f>
        <v>34</v>
      </c>
      <c r="P1752" t="str">
        <f>Table_3[[#This Row],[Undergrupp]]&amp;" ("&amp;Table_3[[#This Row],[Varde_heltal]]&amp;"%)"</f>
        <v>Sysselsättning: Tjänsteman (34%)</v>
      </c>
    </row>
    <row r="1753" spans="1:16" x14ac:dyDescent="0.2">
      <c r="A1753" t="s">
        <v>5</v>
      </c>
      <c r="B1753" t="s">
        <v>125</v>
      </c>
      <c r="C1753" t="s">
        <v>31</v>
      </c>
      <c r="D1753" t="s">
        <v>6</v>
      </c>
      <c r="E1753" t="s">
        <v>38</v>
      </c>
      <c r="F1753" s="8">
        <v>0.74901564960538181</v>
      </c>
      <c r="G1753" s="8">
        <v>0.59329331112861228</v>
      </c>
      <c r="H1753" t="s">
        <v>123</v>
      </c>
      <c r="I1753">
        <v>34</v>
      </c>
      <c r="J1753">
        <v>53</v>
      </c>
      <c r="M1753" s="9">
        <f>(Table_3[[#This Row],[Värde]]-Table_3[[#This Row],[Total]])</f>
        <v>0.15572233847676953</v>
      </c>
      <c r="N1753">
        <f>Table_3[[#This Row],[Värde]]*100</f>
        <v>74.901564960538181</v>
      </c>
      <c r="O1753" t="str">
        <f>FIXED(Table_3[[#This Row],[Värde_num]],0)</f>
        <v>75</v>
      </c>
      <c r="P1753" t="str">
        <f>Table_3[[#This Row],[Undergrupp]]&amp;" ("&amp;Table_3[[#This Row],[Varde_heltal]]&amp;"%)"</f>
        <v>Sysselsättning: Arbetssökande (75%)</v>
      </c>
    </row>
    <row r="1754" spans="1:16" x14ac:dyDescent="0.2">
      <c r="A1754" t="s">
        <v>5</v>
      </c>
      <c r="B1754" t="s">
        <v>125</v>
      </c>
      <c r="C1754" t="s">
        <v>31</v>
      </c>
      <c r="D1754" t="s">
        <v>7</v>
      </c>
      <c r="E1754" t="s">
        <v>40</v>
      </c>
      <c r="F1754" s="8">
        <v>0.69217364657011604</v>
      </c>
      <c r="G1754" s="8">
        <v>0.59329331112861228</v>
      </c>
      <c r="H1754" t="s">
        <v>123</v>
      </c>
      <c r="I1754">
        <v>249</v>
      </c>
      <c r="J1754">
        <v>315</v>
      </c>
      <c r="M1754" s="9">
        <f>(Table_3[[#This Row],[Värde]]-Table_3[[#This Row],[Total]])</f>
        <v>9.8880335441503764E-2</v>
      </c>
      <c r="N1754">
        <f>Table_3[[#This Row],[Värde]]*100</f>
        <v>69.217364657011601</v>
      </c>
      <c r="O1754" t="str">
        <f>FIXED(Table_3[[#This Row],[Värde_num]],0)</f>
        <v>69</v>
      </c>
      <c r="P1754" t="str">
        <f>Table_3[[#This Row],[Undergrupp]]&amp;" ("&amp;Table_3[[#This Row],[Varde_heltal]]&amp;"%)"</f>
        <v>Boende: Hyreslägenhet (69%)</v>
      </c>
    </row>
    <row r="1755" spans="1:16" x14ac:dyDescent="0.2">
      <c r="A1755" t="s">
        <v>5</v>
      </c>
      <c r="B1755" t="s">
        <v>125</v>
      </c>
      <c r="C1755" t="s">
        <v>31</v>
      </c>
      <c r="D1755" t="s">
        <v>7</v>
      </c>
      <c r="E1755" t="s">
        <v>41</v>
      </c>
      <c r="F1755" s="8">
        <v>0.45560074876436846</v>
      </c>
      <c r="G1755" s="8">
        <v>0.59329331112861228</v>
      </c>
      <c r="H1755" t="s">
        <v>124</v>
      </c>
      <c r="I1755">
        <v>229</v>
      </c>
      <c r="J1755">
        <v>214</v>
      </c>
      <c r="M1755" s="9">
        <f>(Table_3[[#This Row],[Värde]]-Table_3[[#This Row],[Total]])</f>
        <v>-0.13769256236424382</v>
      </c>
      <c r="N1755">
        <f>Table_3[[#This Row],[Värde]]*100</f>
        <v>45.560074876436843</v>
      </c>
      <c r="O1755" t="str">
        <f>FIXED(Table_3[[#This Row],[Värde_num]],0)</f>
        <v>46</v>
      </c>
      <c r="P1755" t="str">
        <f>Table_3[[#This Row],[Undergrupp]]&amp;" ("&amp;Table_3[[#This Row],[Varde_heltal]]&amp;"%)"</f>
        <v>Boende: Bostadsrätt (46%)</v>
      </c>
    </row>
    <row r="1756" spans="1:16" x14ac:dyDescent="0.2">
      <c r="A1756" t="s">
        <v>5</v>
      </c>
      <c r="B1756" t="s">
        <v>125</v>
      </c>
      <c r="C1756" t="s">
        <v>31</v>
      </c>
      <c r="D1756" t="s">
        <v>9</v>
      </c>
      <c r="E1756" t="s">
        <v>47</v>
      </c>
      <c r="F1756" s="8">
        <v>0.84325842032507825</v>
      </c>
      <c r="G1756" s="8">
        <v>0.59329331112861228</v>
      </c>
      <c r="H1756" t="s">
        <v>123</v>
      </c>
      <c r="I1756">
        <v>63</v>
      </c>
      <c r="J1756">
        <v>69</v>
      </c>
      <c r="M1756" s="9">
        <f>(Table_3[[#This Row],[Värde]]-Table_3[[#This Row],[Total]])</f>
        <v>0.24996510919646597</v>
      </c>
      <c r="N1756">
        <f>Table_3[[#This Row],[Värde]]*100</f>
        <v>84.325842032507822</v>
      </c>
      <c r="O1756" t="str">
        <f>FIXED(Table_3[[#This Row],[Värde_num]],0)</f>
        <v>84</v>
      </c>
      <c r="P1756" t="str">
        <f>Table_3[[#This Row],[Undergrupp]]&amp;" ("&amp;Table_3[[#This Row],[Varde_heltal]]&amp;"%)"</f>
        <v>Fackligt medlemskap: LO (84%)</v>
      </c>
    </row>
    <row r="1757" spans="1:16" x14ac:dyDescent="0.2">
      <c r="A1757" t="s">
        <v>5</v>
      </c>
      <c r="B1757" t="s">
        <v>125</v>
      </c>
      <c r="C1757" t="s">
        <v>31</v>
      </c>
      <c r="D1757" t="s">
        <v>9</v>
      </c>
      <c r="E1757" t="s">
        <v>48</v>
      </c>
      <c r="F1757" s="8">
        <v>0.45846779184178316</v>
      </c>
      <c r="G1757" s="8">
        <v>0.59329331112861228</v>
      </c>
      <c r="H1757" t="s">
        <v>124</v>
      </c>
      <c r="I1757">
        <v>101</v>
      </c>
      <c r="J1757">
        <v>85</v>
      </c>
      <c r="M1757" s="9">
        <f>(Table_3[[#This Row],[Värde]]-Table_3[[#This Row],[Total]])</f>
        <v>-0.13482551928682912</v>
      </c>
      <c r="N1757">
        <f>Table_3[[#This Row],[Värde]]*100</f>
        <v>45.846779184178317</v>
      </c>
      <c r="O1757" t="str">
        <f>FIXED(Table_3[[#This Row],[Värde_num]],0)</f>
        <v>46</v>
      </c>
      <c r="P1757" t="str">
        <f>Table_3[[#This Row],[Undergrupp]]&amp;" ("&amp;Table_3[[#This Row],[Varde_heltal]]&amp;"%)"</f>
        <v>Fackligt medlemskap: TCO (46%)</v>
      </c>
    </row>
    <row r="1758" spans="1:16" x14ac:dyDescent="0.2">
      <c r="A1758" t="s">
        <v>5</v>
      </c>
      <c r="B1758" t="s">
        <v>125</v>
      </c>
      <c r="C1758" t="s">
        <v>31</v>
      </c>
      <c r="D1758" t="s">
        <v>9</v>
      </c>
      <c r="E1758" t="s">
        <v>49</v>
      </c>
      <c r="F1758" s="8">
        <v>8.3311542891421939E-2</v>
      </c>
      <c r="G1758" s="8">
        <v>0.59329331112861228</v>
      </c>
      <c r="H1758" t="s">
        <v>124</v>
      </c>
      <c r="I1758">
        <v>97</v>
      </c>
      <c r="J1758">
        <v>75</v>
      </c>
      <c r="M1758" s="9">
        <f>(Table_3[[#This Row],[Värde]]-Table_3[[#This Row],[Total]])</f>
        <v>-0.50998176823719032</v>
      </c>
      <c r="N1758">
        <f>Table_3[[#This Row],[Värde]]*100</f>
        <v>8.3311542891421944</v>
      </c>
      <c r="O1758" t="str">
        <f>FIXED(Table_3[[#This Row],[Värde_num]],0)</f>
        <v>8</v>
      </c>
      <c r="P1758" t="str">
        <f>Table_3[[#This Row],[Undergrupp]]&amp;" ("&amp;Table_3[[#This Row],[Varde_heltal]]&amp;"%)"</f>
        <v>Fackligt medlemskap: Saco (8%)</v>
      </c>
    </row>
    <row r="1759" spans="1:16" x14ac:dyDescent="0.2">
      <c r="A1759" t="s">
        <v>5</v>
      </c>
      <c r="B1759" t="s">
        <v>125</v>
      </c>
      <c r="C1759" t="s">
        <v>31</v>
      </c>
      <c r="D1759" t="s">
        <v>10</v>
      </c>
      <c r="E1759" t="s">
        <v>51</v>
      </c>
      <c r="F1759" s="8">
        <v>0.38480361289625625</v>
      </c>
      <c r="G1759" s="8">
        <v>0.59329331112861228</v>
      </c>
      <c r="H1759" t="s">
        <v>124</v>
      </c>
      <c r="I1759">
        <v>204</v>
      </c>
      <c r="J1759">
        <v>177</v>
      </c>
      <c r="M1759" s="9">
        <f>(Table_3[[#This Row],[Värde]]-Table_3[[#This Row],[Total]])</f>
        <v>-0.20848969823235602</v>
      </c>
      <c r="N1759">
        <f>Table_3[[#This Row],[Värde]]*100</f>
        <v>38.480361289625627</v>
      </c>
      <c r="O1759" t="str">
        <f>FIXED(Table_3[[#This Row],[Värde_num]],0)</f>
        <v>38</v>
      </c>
      <c r="P1759" t="str">
        <f>Table_3[[#This Row],[Undergrupp]]&amp;" ("&amp;Table_3[[#This Row],[Varde_heltal]]&amp;"%)"</f>
        <v>Sektor: Offentlig (38%)</v>
      </c>
    </row>
    <row r="1760" spans="1:16" x14ac:dyDescent="0.2">
      <c r="A1760" t="s">
        <v>5</v>
      </c>
      <c r="B1760" t="s">
        <v>125</v>
      </c>
      <c r="C1760" t="s">
        <v>31</v>
      </c>
      <c r="D1760" t="s">
        <v>11</v>
      </c>
      <c r="E1760" t="s">
        <v>52</v>
      </c>
      <c r="F1760" s="8">
        <v>0.72226578001169983</v>
      </c>
      <c r="G1760" s="8">
        <v>0.59329331112861228</v>
      </c>
      <c r="H1760" t="s">
        <v>123</v>
      </c>
      <c r="I1760">
        <v>155</v>
      </c>
      <c r="J1760">
        <v>190</v>
      </c>
      <c r="M1760" s="9">
        <f>(Table_3[[#This Row],[Värde]]-Table_3[[#This Row],[Total]])</f>
        <v>0.12897246888308755</v>
      </c>
      <c r="N1760">
        <f>Table_3[[#This Row],[Värde]]*100</f>
        <v>72.226578001169983</v>
      </c>
      <c r="O1760" t="str">
        <f>FIXED(Table_3[[#This Row],[Värde_num]],0)</f>
        <v>72</v>
      </c>
      <c r="P1760" t="str">
        <f>Table_3[[#This Row],[Undergrupp]]&amp;" ("&amp;Table_3[[#This Row],[Varde_heltal]]&amp;"%)"</f>
        <v>Hushållsinkomst: -299k (72%)</v>
      </c>
    </row>
    <row r="1761" spans="1:16" x14ac:dyDescent="0.2">
      <c r="A1761" t="s">
        <v>5</v>
      </c>
      <c r="B1761" t="s">
        <v>125</v>
      </c>
      <c r="C1761" t="s">
        <v>31</v>
      </c>
      <c r="D1761" t="s">
        <v>11</v>
      </c>
      <c r="E1761" t="s">
        <v>53</v>
      </c>
      <c r="F1761" s="8">
        <v>0.68482820476097528</v>
      </c>
      <c r="G1761" s="8">
        <v>0.59329331112861228</v>
      </c>
      <c r="H1761" t="s">
        <v>123</v>
      </c>
      <c r="I1761">
        <v>212</v>
      </c>
      <c r="J1761">
        <v>213</v>
      </c>
      <c r="M1761" s="9">
        <f>(Table_3[[#This Row],[Värde]]-Table_3[[#This Row],[Total]])</f>
        <v>9.1534893632363001E-2</v>
      </c>
      <c r="N1761">
        <f>Table_3[[#This Row],[Värde]]*100</f>
        <v>68.48282047609753</v>
      </c>
      <c r="O1761" t="str">
        <f>FIXED(Table_3[[#This Row],[Värde_num]],0)</f>
        <v>68</v>
      </c>
      <c r="P1761" t="str">
        <f>Table_3[[#This Row],[Undergrupp]]&amp;" ("&amp;Table_3[[#This Row],[Varde_heltal]]&amp;"%)"</f>
        <v>Hushållsinkomst: 300k-499k (68%)</v>
      </c>
    </row>
    <row r="1762" spans="1:16" x14ac:dyDescent="0.2">
      <c r="A1762" t="s">
        <v>5</v>
      </c>
      <c r="B1762" t="s">
        <v>125</v>
      </c>
      <c r="C1762" t="s">
        <v>31</v>
      </c>
      <c r="D1762" t="s">
        <v>11</v>
      </c>
      <c r="E1762" t="s">
        <v>55</v>
      </c>
      <c r="F1762" s="8">
        <v>0.41783771354248311</v>
      </c>
      <c r="G1762" s="8">
        <v>0.59329331112861228</v>
      </c>
      <c r="H1762" t="s">
        <v>124</v>
      </c>
      <c r="I1762">
        <v>321</v>
      </c>
      <c r="J1762">
        <v>284</v>
      </c>
      <c r="M1762" s="9">
        <f>(Table_3[[#This Row],[Värde]]-Table_3[[#This Row],[Total]])</f>
        <v>-0.17545559758612916</v>
      </c>
      <c r="N1762">
        <f>Table_3[[#This Row],[Värde]]*100</f>
        <v>41.783771354248309</v>
      </c>
      <c r="O1762" t="str">
        <f>FIXED(Table_3[[#This Row],[Värde_num]],0)</f>
        <v>42</v>
      </c>
      <c r="P1762" t="str">
        <f>Table_3[[#This Row],[Undergrupp]]&amp;" ("&amp;Table_3[[#This Row],[Varde_heltal]]&amp;"%)"</f>
        <v>Hushållsinkomst: 800k- (42%)</v>
      </c>
    </row>
    <row r="1763" spans="1:16" x14ac:dyDescent="0.2">
      <c r="A1763" t="s">
        <v>5</v>
      </c>
      <c r="B1763" t="s">
        <v>125</v>
      </c>
      <c r="C1763" t="s">
        <v>31</v>
      </c>
      <c r="D1763" t="s">
        <v>13</v>
      </c>
      <c r="E1763" t="s">
        <v>59</v>
      </c>
      <c r="F1763" s="8">
        <v>0.51646984887946745</v>
      </c>
      <c r="G1763" s="8">
        <v>0.59329331112861228</v>
      </c>
      <c r="H1763" t="s">
        <v>124</v>
      </c>
      <c r="I1763">
        <v>390</v>
      </c>
      <c r="J1763">
        <v>403</v>
      </c>
      <c r="M1763" s="9">
        <f>(Table_3[[#This Row],[Värde]]-Table_3[[#This Row],[Total]])</f>
        <v>-7.6823462249144825E-2</v>
      </c>
      <c r="N1763">
        <f>Table_3[[#This Row],[Värde]]*100</f>
        <v>51.646984887946743</v>
      </c>
      <c r="O1763" t="str">
        <f>FIXED(Table_3[[#This Row],[Värde_num]],0)</f>
        <v>52</v>
      </c>
      <c r="P1763" t="str">
        <f>Table_3[[#This Row],[Undergrupp]]&amp;" ("&amp;Table_3[[#This Row],[Varde_heltal]]&amp;"%)"</f>
        <v>Boende i: Storstäder och storstadsnära kommuner (52%)</v>
      </c>
    </row>
    <row r="1764" spans="1:16" x14ac:dyDescent="0.2">
      <c r="A1764" t="s">
        <v>5</v>
      </c>
      <c r="B1764" t="s">
        <v>125</v>
      </c>
      <c r="C1764" t="s">
        <v>31</v>
      </c>
      <c r="D1764" t="s">
        <v>13</v>
      </c>
      <c r="E1764" t="s">
        <v>61</v>
      </c>
      <c r="F1764" s="8">
        <v>0.70122132990714303</v>
      </c>
      <c r="G1764" s="8">
        <v>0.59329331112861228</v>
      </c>
      <c r="H1764" t="s">
        <v>123</v>
      </c>
      <c r="I1764">
        <v>290</v>
      </c>
      <c r="J1764">
        <v>286</v>
      </c>
      <c r="M1764" s="9">
        <f>(Table_3[[#This Row],[Värde]]-Table_3[[#This Row],[Total]])</f>
        <v>0.10792801877853075</v>
      </c>
      <c r="N1764">
        <f>Table_3[[#This Row],[Värde]]*100</f>
        <v>70.122132990714306</v>
      </c>
      <c r="O1764" t="str">
        <f>FIXED(Table_3[[#This Row],[Värde_num]],0)</f>
        <v>70</v>
      </c>
      <c r="P1764" t="str">
        <f>Table_3[[#This Row],[Undergrupp]]&amp;" ("&amp;Table_3[[#This Row],[Varde_heltal]]&amp;"%)"</f>
        <v>Boende i: Mindre städer/tätorter och landsbygdskommuner (70%)</v>
      </c>
    </row>
    <row r="1765" spans="1:16" x14ac:dyDescent="0.2">
      <c r="A1765" t="s">
        <v>5</v>
      </c>
      <c r="B1765" t="s">
        <v>125</v>
      </c>
      <c r="C1765" t="s">
        <v>31</v>
      </c>
      <c r="D1765" t="s">
        <v>14</v>
      </c>
      <c r="E1765" t="s">
        <v>62</v>
      </c>
      <c r="F1765" s="8">
        <v>0.52100001415867825</v>
      </c>
      <c r="G1765" s="8">
        <v>0.59329331112861228</v>
      </c>
      <c r="H1765" t="s">
        <v>124</v>
      </c>
      <c r="I1765">
        <v>234</v>
      </c>
      <c r="J1765">
        <v>238</v>
      </c>
      <c r="M1765" s="9">
        <f>(Table_3[[#This Row],[Värde]]-Table_3[[#This Row],[Total]])</f>
        <v>-7.2293296969934029E-2</v>
      </c>
      <c r="N1765">
        <f>Table_3[[#This Row],[Värde]]*100</f>
        <v>52.100001415867823</v>
      </c>
      <c r="O1765" t="str">
        <f>FIXED(Table_3[[#This Row],[Värde_num]],0)</f>
        <v>52</v>
      </c>
      <c r="P1765" t="str">
        <f>Table_3[[#This Row],[Undergrupp]]&amp;" ("&amp;Table_3[[#This Row],[Varde_heltal]]&amp;"%)"</f>
        <v>Boende i: Stockholm (52%)</v>
      </c>
    </row>
    <row r="1766" spans="1:16" x14ac:dyDescent="0.2">
      <c r="A1766" t="s">
        <v>5</v>
      </c>
      <c r="B1766" t="s">
        <v>125</v>
      </c>
      <c r="C1766" t="s">
        <v>31</v>
      </c>
      <c r="D1766" t="s">
        <v>15</v>
      </c>
      <c r="E1766" t="s">
        <v>68</v>
      </c>
      <c r="F1766" s="8">
        <v>0.26883236700629731</v>
      </c>
      <c r="G1766" s="8">
        <v>0.59329331112861228</v>
      </c>
      <c r="H1766" t="s">
        <v>124</v>
      </c>
      <c r="I1766">
        <v>31</v>
      </c>
      <c r="J1766">
        <v>25</v>
      </c>
      <c r="M1766" s="9">
        <f>(Table_3[[#This Row],[Värde]]-Table_3[[#This Row],[Total]])</f>
        <v>-0.32446094412231496</v>
      </c>
      <c r="N1766">
        <f>Table_3[[#This Row],[Värde]]*100</f>
        <v>26.88323670062973</v>
      </c>
      <c r="O1766" t="str">
        <f>FIXED(Table_3[[#This Row],[Värde_num]],0)</f>
        <v>27</v>
      </c>
      <c r="P1766" t="str">
        <f>Table_3[[#This Row],[Undergrupp]]&amp;" ("&amp;Table_3[[#This Row],[Varde_heltal]]&amp;"%)"</f>
        <v>Partisympati: L (27%)</v>
      </c>
    </row>
    <row r="1767" spans="1:16" x14ac:dyDescent="0.2">
      <c r="A1767" t="s">
        <v>5</v>
      </c>
      <c r="B1767" t="s">
        <v>125</v>
      </c>
      <c r="C1767" t="s">
        <v>31</v>
      </c>
      <c r="D1767" t="s">
        <v>15</v>
      </c>
      <c r="E1767" t="s">
        <v>69</v>
      </c>
      <c r="F1767" s="8">
        <v>0.40420419364051674</v>
      </c>
      <c r="G1767" s="8">
        <v>0.59329331112861228</v>
      </c>
      <c r="H1767" t="s">
        <v>124</v>
      </c>
      <c r="I1767">
        <v>55</v>
      </c>
      <c r="J1767">
        <v>34</v>
      </c>
      <c r="M1767" s="9">
        <f>(Table_3[[#This Row],[Värde]]-Table_3[[#This Row],[Total]])</f>
        <v>-0.18908911748809554</v>
      </c>
      <c r="N1767">
        <f>Table_3[[#This Row],[Värde]]*100</f>
        <v>40.420419364051675</v>
      </c>
      <c r="O1767" t="str">
        <f>FIXED(Table_3[[#This Row],[Värde_num]],0)</f>
        <v>40</v>
      </c>
      <c r="P1767" t="str">
        <f>Table_3[[#This Row],[Undergrupp]]&amp;" ("&amp;Table_3[[#This Row],[Varde_heltal]]&amp;"%)"</f>
        <v>Partisympati: C (40%)</v>
      </c>
    </row>
    <row r="1768" spans="1:16" x14ac:dyDescent="0.2">
      <c r="A1768" t="s">
        <v>5</v>
      </c>
      <c r="B1768" t="s">
        <v>125</v>
      </c>
      <c r="C1768" t="s">
        <v>31</v>
      </c>
      <c r="D1768" t="s">
        <v>15</v>
      </c>
      <c r="E1768" t="s">
        <v>73</v>
      </c>
      <c r="F1768" s="8">
        <v>0.47456091700722275</v>
      </c>
      <c r="G1768" s="8">
        <v>0.59329331112861228</v>
      </c>
      <c r="H1768" t="s">
        <v>124</v>
      </c>
      <c r="I1768">
        <v>85</v>
      </c>
      <c r="J1768">
        <v>71</v>
      </c>
      <c r="M1768" s="9">
        <f>(Table_3[[#This Row],[Värde]]-Table_3[[#This Row],[Total]])</f>
        <v>-0.11873239412138953</v>
      </c>
      <c r="N1768">
        <f>Table_3[[#This Row],[Värde]]*100</f>
        <v>47.456091700722276</v>
      </c>
      <c r="O1768" t="str">
        <f>FIXED(Table_3[[#This Row],[Värde_num]],0)</f>
        <v>47</v>
      </c>
      <c r="P1768" t="str">
        <f>Table_3[[#This Row],[Undergrupp]]&amp;" ("&amp;Table_3[[#This Row],[Varde_heltal]]&amp;"%)"</f>
        <v>Partisympati: MP (47%)</v>
      </c>
    </row>
    <row r="1769" spans="1:16" x14ac:dyDescent="0.2">
      <c r="A1769" t="s">
        <v>5</v>
      </c>
      <c r="B1769" t="s">
        <v>125</v>
      </c>
      <c r="C1769" t="s">
        <v>31</v>
      </c>
      <c r="D1769" t="s">
        <v>15</v>
      </c>
      <c r="E1769" t="s">
        <v>74</v>
      </c>
      <c r="F1769" s="8">
        <v>0.7146235051814972</v>
      </c>
      <c r="G1769" s="8">
        <v>0.59329331112861228</v>
      </c>
      <c r="H1769" t="s">
        <v>123</v>
      </c>
      <c r="I1769">
        <v>152</v>
      </c>
      <c r="J1769">
        <v>192</v>
      </c>
      <c r="M1769" s="9">
        <f>(Table_3[[#This Row],[Värde]]-Table_3[[#This Row],[Total]])</f>
        <v>0.12133019405288492</v>
      </c>
      <c r="N1769">
        <f>Table_3[[#This Row],[Värde]]*100</f>
        <v>71.462350518149719</v>
      </c>
      <c r="O1769" t="str">
        <f>FIXED(Table_3[[#This Row],[Värde_num]],0)</f>
        <v>71</v>
      </c>
      <c r="P1769" t="str">
        <f>Table_3[[#This Row],[Undergrupp]]&amp;" ("&amp;Table_3[[#This Row],[Varde_heltal]]&amp;"%)"</f>
        <v>Partisympati: SD (71%)</v>
      </c>
    </row>
    <row r="1770" spans="1:16" x14ac:dyDescent="0.2">
      <c r="A1770" t="s">
        <v>5</v>
      </c>
      <c r="B1770" t="s">
        <v>125</v>
      </c>
      <c r="C1770" t="s">
        <v>32</v>
      </c>
      <c r="D1770" t="s">
        <v>1</v>
      </c>
      <c r="E1770" t="s">
        <v>17</v>
      </c>
      <c r="F1770" s="8">
        <v>0.33790590299479917</v>
      </c>
      <c r="G1770" s="8">
        <v>0.40670668887138711</v>
      </c>
      <c r="H1770" t="s">
        <v>124</v>
      </c>
      <c r="I1770">
        <v>503</v>
      </c>
      <c r="J1770">
        <v>512</v>
      </c>
      <c r="M1770" s="9">
        <f>(Table_3[[#This Row],[Värde]]-Table_3[[#This Row],[Total]])</f>
        <v>-6.8800785876587944E-2</v>
      </c>
      <c r="N1770">
        <f>Table_3[[#This Row],[Värde]]*100</f>
        <v>33.790590299479916</v>
      </c>
      <c r="O1770" t="str">
        <f>FIXED(Table_3[[#This Row],[Värde_num]],0)</f>
        <v>34</v>
      </c>
      <c r="P1770" t="str">
        <f>Table_3[[#This Row],[Undergrupp]]&amp;" ("&amp;Table_3[[#This Row],[Varde_heltal]]&amp;"%)"</f>
        <v>Kön: Man (34%)</v>
      </c>
    </row>
    <row r="1771" spans="1:16" x14ac:dyDescent="0.2">
      <c r="A1771" t="s">
        <v>5</v>
      </c>
      <c r="B1771" t="s">
        <v>125</v>
      </c>
      <c r="C1771" t="s">
        <v>32</v>
      </c>
      <c r="D1771" t="s">
        <v>1</v>
      </c>
      <c r="E1771" t="s">
        <v>18</v>
      </c>
      <c r="F1771" s="8">
        <v>0.47668695674953065</v>
      </c>
      <c r="G1771" s="8">
        <v>0.40670668887138711</v>
      </c>
      <c r="H1771" t="s">
        <v>123</v>
      </c>
      <c r="I1771">
        <v>512</v>
      </c>
      <c r="J1771">
        <v>503</v>
      </c>
      <c r="M1771" s="9">
        <f>(Table_3[[#This Row],[Värde]]-Table_3[[#This Row],[Total]])</f>
        <v>6.9980267878143543E-2</v>
      </c>
      <c r="N1771">
        <f>Table_3[[#This Row],[Värde]]*100</f>
        <v>47.668695674953064</v>
      </c>
      <c r="O1771" t="str">
        <f>FIXED(Table_3[[#This Row],[Värde_num]],0)</f>
        <v>48</v>
      </c>
      <c r="P1771" t="str">
        <f>Table_3[[#This Row],[Undergrupp]]&amp;" ("&amp;Table_3[[#This Row],[Varde_heltal]]&amp;"%)"</f>
        <v>Kön: Kvinna (48%)</v>
      </c>
    </row>
    <row r="1772" spans="1:16" x14ac:dyDescent="0.2">
      <c r="A1772" t="s">
        <v>5</v>
      </c>
      <c r="B1772" t="s">
        <v>125</v>
      </c>
      <c r="C1772" t="s">
        <v>32</v>
      </c>
      <c r="D1772" t="s">
        <v>2</v>
      </c>
      <c r="E1772" t="s">
        <v>19</v>
      </c>
      <c r="F1772" s="8">
        <v>0.33381811997768546</v>
      </c>
      <c r="G1772" s="8">
        <v>0.40670668887138711</v>
      </c>
      <c r="H1772" t="s">
        <v>124</v>
      </c>
      <c r="I1772">
        <v>143</v>
      </c>
      <c r="J1772">
        <v>280</v>
      </c>
      <c r="M1772" s="9">
        <f>(Table_3[[#This Row],[Värde]]-Table_3[[#This Row],[Total]])</f>
        <v>-7.2888568893701655E-2</v>
      </c>
      <c r="N1772">
        <f>Table_3[[#This Row],[Värde]]*100</f>
        <v>33.381811997768544</v>
      </c>
      <c r="O1772" t="str">
        <f>FIXED(Table_3[[#This Row],[Värde_num]],0)</f>
        <v>33</v>
      </c>
      <c r="P1772" t="str">
        <f>Table_3[[#This Row],[Undergrupp]]&amp;" ("&amp;Table_3[[#This Row],[Varde_heltal]]&amp;"%)"</f>
        <v>Ålder: 18-34 år (33%)</v>
      </c>
    </row>
    <row r="1773" spans="1:16" x14ac:dyDescent="0.2">
      <c r="A1773" t="s">
        <v>5</v>
      </c>
      <c r="B1773" t="s">
        <v>125</v>
      </c>
      <c r="C1773" t="s">
        <v>32</v>
      </c>
      <c r="D1773" t="s">
        <v>2</v>
      </c>
      <c r="E1773" t="s">
        <v>20</v>
      </c>
      <c r="F1773" s="8">
        <v>0.51169208216415274</v>
      </c>
      <c r="G1773" s="8">
        <v>0.40670668887138711</v>
      </c>
      <c r="H1773" t="s">
        <v>123</v>
      </c>
      <c r="I1773">
        <v>210</v>
      </c>
      <c r="J1773">
        <v>254</v>
      </c>
      <c r="M1773" s="9">
        <f>(Table_3[[#This Row],[Värde]]-Table_3[[#This Row],[Total]])</f>
        <v>0.10498539329276563</v>
      </c>
      <c r="N1773">
        <f>Table_3[[#This Row],[Värde]]*100</f>
        <v>51.169208216415271</v>
      </c>
      <c r="O1773" t="str">
        <f>FIXED(Table_3[[#This Row],[Värde_num]],0)</f>
        <v>51</v>
      </c>
      <c r="P1773" t="str">
        <f>Table_3[[#This Row],[Undergrupp]]&amp;" ("&amp;Table_3[[#This Row],[Varde_heltal]]&amp;"%)"</f>
        <v>Ålder: 35-49 år (51%)</v>
      </c>
    </row>
    <row r="1774" spans="1:16" x14ac:dyDescent="0.2">
      <c r="A1774" t="s">
        <v>5</v>
      </c>
      <c r="B1774" t="s">
        <v>125</v>
      </c>
      <c r="C1774" t="s">
        <v>32</v>
      </c>
      <c r="D1774" t="s">
        <v>3</v>
      </c>
      <c r="E1774" t="s">
        <v>23</v>
      </c>
      <c r="F1774" s="8">
        <v>0.27216789390967677</v>
      </c>
      <c r="G1774" s="8">
        <v>0.40670668887138711</v>
      </c>
      <c r="H1774" t="s">
        <v>124</v>
      </c>
      <c r="I1774">
        <v>62</v>
      </c>
      <c r="J1774">
        <v>144</v>
      </c>
      <c r="M1774" s="9">
        <f>(Table_3[[#This Row],[Värde]]-Table_3[[#This Row],[Total]])</f>
        <v>-0.13453879496171034</v>
      </c>
      <c r="N1774">
        <f>Table_3[[#This Row],[Värde]]*100</f>
        <v>27.216789390967676</v>
      </c>
      <c r="O1774" t="str">
        <f>FIXED(Table_3[[#This Row],[Värde_num]],0)</f>
        <v>27</v>
      </c>
      <c r="P1774" t="str">
        <f>Table_3[[#This Row],[Undergrupp]]&amp;" ("&amp;Table_3[[#This Row],[Varde_heltal]]&amp;"%)"</f>
        <v>Man: 18-34 år (27%)</v>
      </c>
    </row>
    <row r="1775" spans="1:16" x14ac:dyDescent="0.2">
      <c r="A1775" t="s">
        <v>5</v>
      </c>
      <c r="B1775" t="s">
        <v>125</v>
      </c>
      <c r="C1775" t="s">
        <v>32</v>
      </c>
      <c r="D1775" t="s">
        <v>4</v>
      </c>
      <c r="E1775" t="s">
        <v>28</v>
      </c>
      <c r="F1775" s="8">
        <v>0.62494373066255327</v>
      </c>
      <c r="G1775" s="8">
        <v>0.40670668887138711</v>
      </c>
      <c r="H1775" t="s">
        <v>123</v>
      </c>
      <c r="I1775">
        <v>102</v>
      </c>
      <c r="J1775">
        <v>124</v>
      </c>
      <c r="M1775" s="9">
        <f>(Table_3[[#This Row],[Värde]]-Table_3[[#This Row],[Total]])</f>
        <v>0.21823704179116615</v>
      </c>
      <c r="N1775">
        <f>Table_3[[#This Row],[Värde]]*100</f>
        <v>62.494373066255328</v>
      </c>
      <c r="O1775" t="str">
        <f>FIXED(Table_3[[#This Row],[Värde_num]],0)</f>
        <v>62</v>
      </c>
      <c r="P1775" t="str">
        <f>Table_3[[#This Row],[Undergrupp]]&amp;" ("&amp;Table_3[[#This Row],[Varde_heltal]]&amp;"%)"</f>
        <v>Kvinna: 35-49 år (62%)</v>
      </c>
    </row>
    <row r="1776" spans="1:16" x14ac:dyDescent="0.2">
      <c r="A1776" t="s">
        <v>5</v>
      </c>
      <c r="B1776" t="s">
        <v>125</v>
      </c>
      <c r="C1776" t="s">
        <v>32</v>
      </c>
      <c r="D1776" t="s">
        <v>5</v>
      </c>
      <c r="E1776" t="s">
        <v>31</v>
      </c>
      <c r="F1776" s="8">
        <v>0</v>
      </c>
      <c r="G1776" s="8">
        <v>0.40670668887138711</v>
      </c>
      <c r="H1776" t="s">
        <v>124</v>
      </c>
      <c r="I1776">
        <v>442</v>
      </c>
      <c r="J1776">
        <v>602</v>
      </c>
      <c r="M1776" s="9">
        <f>(Table_3[[#This Row],[Värde]]-Table_3[[#This Row],[Total]])</f>
        <v>-0.40670668887138711</v>
      </c>
      <c r="N1776">
        <f>Table_3[[#This Row],[Värde]]*100</f>
        <v>0</v>
      </c>
      <c r="O1776" t="str">
        <f>FIXED(Table_3[[#This Row],[Värde_num]],0)</f>
        <v>0</v>
      </c>
      <c r="P1776" t="str">
        <f>Table_3[[#This Row],[Undergrupp]]&amp;" ("&amp;Table_3[[#This Row],[Varde_heltal]]&amp;"%)"</f>
        <v>Utbildning: Gymnasium eller lägre (0%)</v>
      </c>
    </row>
    <row r="1777" spans="1:16" x14ac:dyDescent="0.2">
      <c r="A1777" t="s">
        <v>5</v>
      </c>
      <c r="B1777" t="s">
        <v>125</v>
      </c>
      <c r="C1777" t="s">
        <v>32</v>
      </c>
      <c r="D1777" t="s">
        <v>5</v>
      </c>
      <c r="E1777" t="s">
        <v>32</v>
      </c>
      <c r="F1777" s="8">
        <v>1</v>
      </c>
      <c r="G1777" s="8">
        <v>0.40670668887138711</v>
      </c>
      <c r="H1777" t="s">
        <v>123</v>
      </c>
      <c r="I1777">
        <v>573</v>
      </c>
      <c r="J1777">
        <v>413</v>
      </c>
      <c r="M1777" s="9">
        <f>(Table_3[[#This Row],[Värde]]-Table_3[[#This Row],[Total]])</f>
        <v>0.59329331112861294</v>
      </c>
      <c r="N1777">
        <f>Table_3[[#This Row],[Värde]]*100</f>
        <v>100</v>
      </c>
      <c r="O1777" t="str">
        <f>FIXED(Table_3[[#This Row],[Värde_num]],0)</f>
        <v>100</v>
      </c>
      <c r="P1777" t="str">
        <f>Table_3[[#This Row],[Undergrupp]]&amp;" ("&amp;Table_3[[#This Row],[Varde_heltal]]&amp;"%)"</f>
        <v>Utbildning: Universitet/högskola (100%)</v>
      </c>
    </row>
    <row r="1778" spans="1:16" x14ac:dyDescent="0.2">
      <c r="A1778" t="s">
        <v>5</v>
      </c>
      <c r="B1778" t="s">
        <v>125</v>
      </c>
      <c r="C1778" t="s">
        <v>32</v>
      </c>
      <c r="D1778" t="s">
        <v>6</v>
      </c>
      <c r="E1778" t="s">
        <v>33</v>
      </c>
      <c r="F1778" s="8">
        <v>0.27595716826272698</v>
      </c>
      <c r="G1778" s="8">
        <v>0.40670668887138711</v>
      </c>
      <c r="H1778" t="s">
        <v>124</v>
      </c>
      <c r="I1778">
        <v>80</v>
      </c>
      <c r="J1778">
        <v>146</v>
      </c>
      <c r="M1778" s="9">
        <f>(Table_3[[#This Row],[Värde]]-Table_3[[#This Row],[Total]])</f>
        <v>-0.13074952060866013</v>
      </c>
      <c r="N1778">
        <f>Table_3[[#This Row],[Värde]]*100</f>
        <v>27.5957168262727</v>
      </c>
      <c r="O1778" t="str">
        <f>FIXED(Table_3[[#This Row],[Värde_num]],0)</f>
        <v>28</v>
      </c>
      <c r="P1778" t="str">
        <f>Table_3[[#This Row],[Undergrupp]]&amp;" ("&amp;Table_3[[#This Row],[Varde_heltal]]&amp;"%)"</f>
        <v>Sysselsättning: Studerande (28%)</v>
      </c>
    </row>
    <row r="1779" spans="1:16" x14ac:dyDescent="0.2">
      <c r="A1779" t="s">
        <v>5</v>
      </c>
      <c r="B1779" t="s">
        <v>125</v>
      </c>
      <c r="C1779" t="s">
        <v>32</v>
      </c>
      <c r="D1779" t="s">
        <v>6</v>
      </c>
      <c r="E1779" t="s">
        <v>34</v>
      </c>
      <c r="F1779" s="8">
        <v>0.23703354842769772</v>
      </c>
      <c r="G1779" s="8">
        <v>0.40670668887138711</v>
      </c>
      <c r="H1779" t="s">
        <v>124</v>
      </c>
      <c r="I1779">
        <v>141</v>
      </c>
      <c r="J1779">
        <v>178</v>
      </c>
      <c r="M1779" s="9">
        <f>(Table_3[[#This Row],[Värde]]-Table_3[[#This Row],[Total]])</f>
        <v>-0.16967314044368939</v>
      </c>
      <c r="N1779">
        <f>Table_3[[#This Row],[Värde]]*100</f>
        <v>23.703354842769773</v>
      </c>
      <c r="O1779" t="str">
        <f>FIXED(Table_3[[#This Row],[Värde_num]],0)</f>
        <v>24</v>
      </c>
      <c r="P1779" t="str">
        <f>Table_3[[#This Row],[Undergrupp]]&amp;" ("&amp;Table_3[[#This Row],[Varde_heltal]]&amp;"%)"</f>
        <v>Sysselsättning: Arbetare (24%)</v>
      </c>
    </row>
    <row r="1780" spans="1:16" x14ac:dyDescent="0.2">
      <c r="A1780" t="s">
        <v>5</v>
      </c>
      <c r="B1780" t="s">
        <v>125</v>
      </c>
      <c r="C1780" t="s">
        <v>32</v>
      </c>
      <c r="D1780" t="s">
        <v>6</v>
      </c>
      <c r="E1780" t="s">
        <v>35</v>
      </c>
      <c r="F1780" s="8">
        <v>0.6602071124398039</v>
      </c>
      <c r="G1780" s="8">
        <v>0.40670668887138711</v>
      </c>
      <c r="H1780" t="s">
        <v>123</v>
      </c>
      <c r="I1780">
        <v>291</v>
      </c>
      <c r="J1780">
        <v>269</v>
      </c>
      <c r="M1780" s="9">
        <f>(Table_3[[#This Row],[Värde]]-Table_3[[#This Row],[Total]])</f>
        <v>0.25350042356841679</v>
      </c>
      <c r="N1780">
        <f>Table_3[[#This Row],[Värde]]*100</f>
        <v>66.020711243980386</v>
      </c>
      <c r="O1780" t="str">
        <f>FIXED(Table_3[[#This Row],[Värde_num]],0)</f>
        <v>66</v>
      </c>
      <c r="P1780" t="str">
        <f>Table_3[[#This Row],[Undergrupp]]&amp;" ("&amp;Table_3[[#This Row],[Varde_heltal]]&amp;"%)"</f>
        <v>Sysselsättning: Tjänsteman (66%)</v>
      </c>
    </row>
    <row r="1781" spans="1:16" x14ac:dyDescent="0.2">
      <c r="A1781" t="s">
        <v>5</v>
      </c>
      <c r="B1781" t="s">
        <v>125</v>
      </c>
      <c r="C1781" t="s">
        <v>32</v>
      </c>
      <c r="D1781" t="s">
        <v>6</v>
      </c>
      <c r="E1781" t="s">
        <v>38</v>
      </c>
      <c r="F1781" s="8">
        <v>0.25098435039461836</v>
      </c>
      <c r="G1781" s="8">
        <v>0.40670668887138711</v>
      </c>
      <c r="H1781" t="s">
        <v>124</v>
      </c>
      <c r="I1781">
        <v>34</v>
      </c>
      <c r="J1781">
        <v>53</v>
      </c>
      <c r="M1781" s="9">
        <f>(Table_3[[#This Row],[Värde]]-Table_3[[#This Row],[Total]])</f>
        <v>-0.15572233847676875</v>
      </c>
      <c r="N1781">
        <f>Table_3[[#This Row],[Värde]]*100</f>
        <v>25.098435039461837</v>
      </c>
      <c r="O1781" t="str">
        <f>FIXED(Table_3[[#This Row],[Värde_num]],0)</f>
        <v>25</v>
      </c>
      <c r="P1781" t="str">
        <f>Table_3[[#This Row],[Undergrupp]]&amp;" ("&amp;Table_3[[#This Row],[Varde_heltal]]&amp;"%)"</f>
        <v>Sysselsättning: Arbetssökande (25%)</v>
      </c>
    </row>
    <row r="1782" spans="1:16" x14ac:dyDescent="0.2">
      <c r="A1782" t="s">
        <v>5</v>
      </c>
      <c r="B1782" t="s">
        <v>125</v>
      </c>
      <c r="C1782" t="s">
        <v>32</v>
      </c>
      <c r="D1782" t="s">
        <v>7</v>
      </c>
      <c r="E1782" t="s">
        <v>40</v>
      </c>
      <c r="F1782" s="8">
        <v>0.3078263534298834</v>
      </c>
      <c r="G1782" s="8">
        <v>0.40670668887138711</v>
      </c>
      <c r="H1782" t="s">
        <v>124</v>
      </c>
      <c r="I1782">
        <v>249</v>
      </c>
      <c r="J1782">
        <v>315</v>
      </c>
      <c r="M1782" s="9">
        <f>(Table_3[[#This Row],[Värde]]-Table_3[[#This Row],[Total]])</f>
        <v>-9.8880335441503708E-2</v>
      </c>
      <c r="N1782">
        <f>Table_3[[#This Row],[Värde]]*100</f>
        <v>30.782635342988339</v>
      </c>
      <c r="O1782" t="str">
        <f>FIXED(Table_3[[#This Row],[Värde_num]],0)</f>
        <v>31</v>
      </c>
      <c r="P1782" t="str">
        <f>Table_3[[#This Row],[Undergrupp]]&amp;" ("&amp;Table_3[[#This Row],[Varde_heltal]]&amp;"%)"</f>
        <v>Boende: Hyreslägenhet (31%)</v>
      </c>
    </row>
    <row r="1783" spans="1:16" x14ac:dyDescent="0.2">
      <c r="A1783" t="s">
        <v>5</v>
      </c>
      <c r="B1783" t="s">
        <v>125</v>
      </c>
      <c r="C1783" t="s">
        <v>32</v>
      </c>
      <c r="D1783" t="s">
        <v>7</v>
      </c>
      <c r="E1783" t="s">
        <v>41</v>
      </c>
      <c r="F1783" s="8">
        <v>0.54439925123563193</v>
      </c>
      <c r="G1783" s="8">
        <v>0.40670668887138711</v>
      </c>
      <c r="H1783" t="s">
        <v>123</v>
      </c>
      <c r="I1783">
        <v>229</v>
      </c>
      <c r="J1783">
        <v>214</v>
      </c>
      <c r="M1783" s="9">
        <f>(Table_3[[#This Row],[Värde]]-Table_3[[#This Row],[Total]])</f>
        <v>0.13769256236424482</v>
      </c>
      <c r="N1783">
        <f>Table_3[[#This Row],[Värde]]*100</f>
        <v>54.439925123563192</v>
      </c>
      <c r="O1783" t="str">
        <f>FIXED(Table_3[[#This Row],[Värde_num]],0)</f>
        <v>54</v>
      </c>
      <c r="P1783" t="str">
        <f>Table_3[[#This Row],[Undergrupp]]&amp;" ("&amp;Table_3[[#This Row],[Varde_heltal]]&amp;"%)"</f>
        <v>Boende: Bostadsrätt (54%)</v>
      </c>
    </row>
    <row r="1784" spans="1:16" x14ac:dyDescent="0.2">
      <c r="A1784" t="s">
        <v>5</v>
      </c>
      <c r="B1784" t="s">
        <v>125</v>
      </c>
      <c r="C1784" t="s">
        <v>32</v>
      </c>
      <c r="D1784" t="s">
        <v>9</v>
      </c>
      <c r="E1784" t="s">
        <v>47</v>
      </c>
      <c r="F1784" s="8">
        <v>0.15674157967492189</v>
      </c>
      <c r="G1784" s="8">
        <v>0.40670668887138711</v>
      </c>
      <c r="H1784" t="s">
        <v>124</v>
      </c>
      <c r="I1784">
        <v>63</v>
      </c>
      <c r="J1784">
        <v>69</v>
      </c>
      <c r="M1784" s="9">
        <f>(Table_3[[#This Row],[Värde]]-Table_3[[#This Row],[Total]])</f>
        <v>-0.24996510919646522</v>
      </c>
      <c r="N1784">
        <f>Table_3[[#This Row],[Värde]]*100</f>
        <v>15.674157967492189</v>
      </c>
      <c r="O1784" t="str">
        <f>FIXED(Table_3[[#This Row],[Värde_num]],0)</f>
        <v>16</v>
      </c>
      <c r="P1784" t="str">
        <f>Table_3[[#This Row],[Undergrupp]]&amp;" ("&amp;Table_3[[#This Row],[Varde_heltal]]&amp;"%)"</f>
        <v>Fackligt medlemskap: LO (16%)</v>
      </c>
    </row>
    <row r="1785" spans="1:16" x14ac:dyDescent="0.2">
      <c r="A1785" t="s">
        <v>5</v>
      </c>
      <c r="B1785" t="s">
        <v>125</v>
      </c>
      <c r="C1785" t="s">
        <v>32</v>
      </c>
      <c r="D1785" t="s">
        <v>9</v>
      </c>
      <c r="E1785" t="s">
        <v>48</v>
      </c>
      <c r="F1785" s="8">
        <v>0.54153220815821623</v>
      </c>
      <c r="G1785" s="8">
        <v>0.40670668887138711</v>
      </c>
      <c r="H1785" t="s">
        <v>123</v>
      </c>
      <c r="I1785">
        <v>101</v>
      </c>
      <c r="J1785">
        <v>85</v>
      </c>
      <c r="M1785" s="9">
        <f>(Table_3[[#This Row],[Värde]]-Table_3[[#This Row],[Total]])</f>
        <v>0.13482551928682912</v>
      </c>
      <c r="N1785">
        <f>Table_3[[#This Row],[Värde]]*100</f>
        <v>54.153220815821626</v>
      </c>
      <c r="O1785" t="str">
        <f>FIXED(Table_3[[#This Row],[Värde_num]],0)</f>
        <v>54</v>
      </c>
      <c r="P1785" t="str">
        <f>Table_3[[#This Row],[Undergrupp]]&amp;" ("&amp;Table_3[[#This Row],[Varde_heltal]]&amp;"%)"</f>
        <v>Fackligt medlemskap: TCO (54%)</v>
      </c>
    </row>
    <row r="1786" spans="1:16" x14ac:dyDescent="0.2">
      <c r="A1786" t="s">
        <v>5</v>
      </c>
      <c r="B1786" t="s">
        <v>125</v>
      </c>
      <c r="C1786" t="s">
        <v>32</v>
      </c>
      <c r="D1786" t="s">
        <v>9</v>
      </c>
      <c r="E1786" t="s">
        <v>49</v>
      </c>
      <c r="F1786" s="8">
        <v>0.91668845710857783</v>
      </c>
      <c r="G1786" s="8">
        <v>0.40670668887138711</v>
      </c>
      <c r="H1786" t="s">
        <v>123</v>
      </c>
      <c r="I1786">
        <v>97</v>
      </c>
      <c r="J1786">
        <v>75</v>
      </c>
      <c r="M1786" s="9">
        <f>(Table_3[[#This Row],[Värde]]-Table_3[[#This Row],[Total]])</f>
        <v>0.50998176823719077</v>
      </c>
      <c r="N1786">
        <f>Table_3[[#This Row],[Värde]]*100</f>
        <v>91.668845710857781</v>
      </c>
      <c r="O1786" t="str">
        <f>FIXED(Table_3[[#This Row],[Värde_num]],0)</f>
        <v>92</v>
      </c>
      <c r="P1786" t="str">
        <f>Table_3[[#This Row],[Undergrupp]]&amp;" ("&amp;Table_3[[#This Row],[Varde_heltal]]&amp;"%)"</f>
        <v>Fackligt medlemskap: Saco (92%)</v>
      </c>
    </row>
    <row r="1787" spans="1:16" x14ac:dyDescent="0.2">
      <c r="A1787" t="s">
        <v>5</v>
      </c>
      <c r="B1787" t="s">
        <v>125</v>
      </c>
      <c r="C1787" t="s">
        <v>32</v>
      </c>
      <c r="D1787" t="s">
        <v>10</v>
      </c>
      <c r="E1787" t="s">
        <v>51</v>
      </c>
      <c r="F1787" s="8">
        <v>0.61519638710374447</v>
      </c>
      <c r="G1787" s="8">
        <v>0.40670668887138711</v>
      </c>
      <c r="H1787" t="s">
        <v>123</v>
      </c>
      <c r="I1787">
        <v>204</v>
      </c>
      <c r="J1787">
        <v>177</v>
      </c>
      <c r="M1787" s="9">
        <f>(Table_3[[#This Row],[Värde]]-Table_3[[#This Row],[Total]])</f>
        <v>0.20848969823235736</v>
      </c>
      <c r="N1787">
        <f>Table_3[[#This Row],[Värde]]*100</f>
        <v>61.519638710374444</v>
      </c>
      <c r="O1787" t="str">
        <f>FIXED(Table_3[[#This Row],[Värde_num]],0)</f>
        <v>62</v>
      </c>
      <c r="P1787" t="str">
        <f>Table_3[[#This Row],[Undergrupp]]&amp;" ("&amp;Table_3[[#This Row],[Varde_heltal]]&amp;"%)"</f>
        <v>Sektor: Offentlig (62%)</v>
      </c>
    </row>
    <row r="1788" spans="1:16" x14ac:dyDescent="0.2">
      <c r="A1788" t="s">
        <v>5</v>
      </c>
      <c r="B1788" t="s">
        <v>125</v>
      </c>
      <c r="C1788" t="s">
        <v>32</v>
      </c>
      <c r="D1788" t="s">
        <v>11</v>
      </c>
      <c r="E1788" t="s">
        <v>52</v>
      </c>
      <c r="F1788" s="8">
        <v>0.27773421998830028</v>
      </c>
      <c r="G1788" s="8">
        <v>0.40670668887138711</v>
      </c>
      <c r="H1788" t="s">
        <v>124</v>
      </c>
      <c r="I1788">
        <v>155</v>
      </c>
      <c r="J1788">
        <v>190</v>
      </c>
      <c r="M1788" s="9">
        <f>(Table_3[[#This Row],[Värde]]-Table_3[[#This Row],[Total]])</f>
        <v>-0.12897246888308683</v>
      </c>
      <c r="N1788">
        <f>Table_3[[#This Row],[Värde]]*100</f>
        <v>27.773421998830027</v>
      </c>
      <c r="O1788" t="str">
        <f>FIXED(Table_3[[#This Row],[Värde_num]],0)</f>
        <v>28</v>
      </c>
      <c r="P1788" t="str">
        <f>Table_3[[#This Row],[Undergrupp]]&amp;" ("&amp;Table_3[[#This Row],[Varde_heltal]]&amp;"%)"</f>
        <v>Hushållsinkomst: -299k (28%)</v>
      </c>
    </row>
    <row r="1789" spans="1:16" x14ac:dyDescent="0.2">
      <c r="A1789" t="s">
        <v>5</v>
      </c>
      <c r="B1789" t="s">
        <v>125</v>
      </c>
      <c r="C1789" t="s">
        <v>32</v>
      </c>
      <c r="D1789" t="s">
        <v>11</v>
      </c>
      <c r="E1789" t="s">
        <v>53</v>
      </c>
      <c r="F1789" s="8">
        <v>0.31517179523902461</v>
      </c>
      <c r="G1789" s="8">
        <v>0.40670668887138711</v>
      </c>
      <c r="H1789" t="s">
        <v>124</v>
      </c>
      <c r="I1789">
        <v>212</v>
      </c>
      <c r="J1789">
        <v>213</v>
      </c>
      <c r="M1789" s="9">
        <f>(Table_3[[#This Row],[Värde]]-Table_3[[#This Row],[Total]])</f>
        <v>-9.1534893632362502E-2</v>
      </c>
      <c r="N1789">
        <f>Table_3[[#This Row],[Värde]]*100</f>
        <v>31.51717952390246</v>
      </c>
      <c r="O1789" t="str">
        <f>FIXED(Table_3[[#This Row],[Värde_num]],0)</f>
        <v>32</v>
      </c>
      <c r="P1789" t="str">
        <f>Table_3[[#This Row],[Undergrupp]]&amp;" ("&amp;Table_3[[#This Row],[Varde_heltal]]&amp;"%)"</f>
        <v>Hushållsinkomst: 300k-499k (32%)</v>
      </c>
    </row>
    <row r="1790" spans="1:16" x14ac:dyDescent="0.2">
      <c r="A1790" t="s">
        <v>5</v>
      </c>
      <c r="B1790" t="s">
        <v>125</v>
      </c>
      <c r="C1790" t="s">
        <v>32</v>
      </c>
      <c r="D1790" t="s">
        <v>11</v>
      </c>
      <c r="E1790" t="s">
        <v>55</v>
      </c>
      <c r="F1790" s="8">
        <v>0.58216228645751644</v>
      </c>
      <c r="G1790" s="8">
        <v>0.40670668887138711</v>
      </c>
      <c r="H1790" t="s">
        <v>123</v>
      </c>
      <c r="I1790">
        <v>321</v>
      </c>
      <c r="J1790">
        <v>284</v>
      </c>
      <c r="M1790" s="9">
        <f>(Table_3[[#This Row],[Värde]]-Table_3[[#This Row],[Total]])</f>
        <v>0.17545559758612933</v>
      </c>
      <c r="N1790">
        <f>Table_3[[#This Row],[Värde]]*100</f>
        <v>58.216228645751642</v>
      </c>
      <c r="O1790" t="str">
        <f>FIXED(Table_3[[#This Row],[Värde_num]],0)</f>
        <v>58</v>
      </c>
      <c r="P1790" t="str">
        <f>Table_3[[#This Row],[Undergrupp]]&amp;" ("&amp;Table_3[[#This Row],[Varde_heltal]]&amp;"%)"</f>
        <v>Hushållsinkomst: 800k- (58%)</v>
      </c>
    </row>
    <row r="1791" spans="1:16" x14ac:dyDescent="0.2">
      <c r="A1791" t="s">
        <v>5</v>
      </c>
      <c r="B1791" t="s">
        <v>125</v>
      </c>
      <c r="C1791" t="s">
        <v>32</v>
      </c>
      <c r="D1791" t="s">
        <v>13</v>
      </c>
      <c r="E1791" t="s">
        <v>59</v>
      </c>
      <c r="F1791" s="8">
        <v>0.48353015112053249</v>
      </c>
      <c r="G1791" s="8">
        <v>0.40670668887138711</v>
      </c>
      <c r="H1791" t="s">
        <v>123</v>
      </c>
      <c r="I1791">
        <v>390</v>
      </c>
      <c r="J1791">
        <v>403</v>
      </c>
      <c r="M1791" s="9">
        <f>(Table_3[[#This Row],[Värde]]-Table_3[[#This Row],[Total]])</f>
        <v>7.682346224914538E-2</v>
      </c>
      <c r="N1791">
        <f>Table_3[[#This Row],[Värde]]*100</f>
        <v>48.353015112053249</v>
      </c>
      <c r="O1791" t="str">
        <f>FIXED(Table_3[[#This Row],[Värde_num]],0)</f>
        <v>48</v>
      </c>
      <c r="P1791" t="str">
        <f>Table_3[[#This Row],[Undergrupp]]&amp;" ("&amp;Table_3[[#This Row],[Varde_heltal]]&amp;"%)"</f>
        <v>Boende i: Storstäder och storstadsnära kommuner (48%)</v>
      </c>
    </row>
    <row r="1792" spans="1:16" x14ac:dyDescent="0.2">
      <c r="A1792" t="s">
        <v>5</v>
      </c>
      <c r="B1792" t="s">
        <v>125</v>
      </c>
      <c r="C1792" t="s">
        <v>32</v>
      </c>
      <c r="D1792" t="s">
        <v>13</v>
      </c>
      <c r="E1792" t="s">
        <v>61</v>
      </c>
      <c r="F1792" s="8">
        <v>0.29877867009285691</v>
      </c>
      <c r="G1792" s="8">
        <v>0.40670668887138711</v>
      </c>
      <c r="H1792" t="s">
        <v>124</v>
      </c>
      <c r="I1792">
        <v>290</v>
      </c>
      <c r="J1792">
        <v>286</v>
      </c>
      <c r="M1792" s="9">
        <f>(Table_3[[#This Row],[Värde]]-Table_3[[#This Row],[Total]])</f>
        <v>-0.1079280187785302</v>
      </c>
      <c r="N1792">
        <f>Table_3[[#This Row],[Värde]]*100</f>
        <v>29.877867009285691</v>
      </c>
      <c r="O1792" t="str">
        <f>FIXED(Table_3[[#This Row],[Värde_num]],0)</f>
        <v>30</v>
      </c>
      <c r="P1792" t="str">
        <f>Table_3[[#This Row],[Undergrupp]]&amp;" ("&amp;Table_3[[#This Row],[Varde_heltal]]&amp;"%)"</f>
        <v>Boende i: Mindre städer/tätorter och landsbygdskommuner (30%)</v>
      </c>
    </row>
    <row r="1793" spans="1:16" x14ac:dyDescent="0.2">
      <c r="A1793" t="s">
        <v>5</v>
      </c>
      <c r="B1793" t="s">
        <v>125</v>
      </c>
      <c r="C1793" t="s">
        <v>32</v>
      </c>
      <c r="D1793" t="s">
        <v>14</v>
      </c>
      <c r="E1793" t="s">
        <v>62</v>
      </c>
      <c r="F1793" s="8">
        <v>0.4789999858413222</v>
      </c>
      <c r="G1793" s="8">
        <v>0.40670668887138711</v>
      </c>
      <c r="H1793" t="s">
        <v>123</v>
      </c>
      <c r="I1793">
        <v>234</v>
      </c>
      <c r="J1793">
        <v>238</v>
      </c>
      <c r="M1793" s="9">
        <f>(Table_3[[#This Row],[Värde]]-Table_3[[#This Row],[Total]])</f>
        <v>7.2293296969935084E-2</v>
      </c>
      <c r="N1793">
        <f>Table_3[[#This Row],[Värde]]*100</f>
        <v>47.89999858413222</v>
      </c>
      <c r="O1793" t="str">
        <f>FIXED(Table_3[[#This Row],[Värde_num]],0)</f>
        <v>48</v>
      </c>
      <c r="P1793" t="str">
        <f>Table_3[[#This Row],[Undergrupp]]&amp;" ("&amp;Table_3[[#This Row],[Varde_heltal]]&amp;"%)"</f>
        <v>Boende i: Stockholm (48%)</v>
      </c>
    </row>
    <row r="1794" spans="1:16" x14ac:dyDescent="0.2">
      <c r="A1794" t="s">
        <v>5</v>
      </c>
      <c r="B1794" t="s">
        <v>125</v>
      </c>
      <c r="C1794" t="s">
        <v>32</v>
      </c>
      <c r="D1794" t="s">
        <v>15</v>
      </c>
      <c r="E1794" t="s">
        <v>68</v>
      </c>
      <c r="F1794" s="8">
        <v>0.73116763299370302</v>
      </c>
      <c r="G1794" s="8">
        <v>0.40670668887138711</v>
      </c>
      <c r="H1794" t="s">
        <v>123</v>
      </c>
      <c r="I1794">
        <v>31</v>
      </c>
      <c r="J1794">
        <v>25</v>
      </c>
      <c r="M1794" s="9">
        <f>(Table_3[[#This Row],[Värde]]-Table_3[[#This Row],[Total]])</f>
        <v>0.32446094412231591</v>
      </c>
      <c r="N1794">
        <f>Table_3[[#This Row],[Värde]]*100</f>
        <v>73.116763299370305</v>
      </c>
      <c r="O1794" t="str">
        <f>FIXED(Table_3[[#This Row],[Värde_num]],0)</f>
        <v>73</v>
      </c>
      <c r="P1794" t="str">
        <f>Table_3[[#This Row],[Undergrupp]]&amp;" ("&amp;Table_3[[#This Row],[Varde_heltal]]&amp;"%)"</f>
        <v>Partisympati: L (73%)</v>
      </c>
    </row>
    <row r="1795" spans="1:16" x14ac:dyDescent="0.2">
      <c r="A1795" t="s">
        <v>5</v>
      </c>
      <c r="B1795" t="s">
        <v>125</v>
      </c>
      <c r="C1795" t="s">
        <v>32</v>
      </c>
      <c r="D1795" t="s">
        <v>15</v>
      </c>
      <c r="E1795" t="s">
        <v>69</v>
      </c>
      <c r="F1795" s="8">
        <v>0.59579580635948348</v>
      </c>
      <c r="G1795" s="8">
        <v>0.40670668887138711</v>
      </c>
      <c r="H1795" t="s">
        <v>123</v>
      </c>
      <c r="I1795">
        <v>55</v>
      </c>
      <c r="J1795">
        <v>34</v>
      </c>
      <c r="M1795" s="9">
        <f>(Table_3[[#This Row],[Värde]]-Table_3[[#This Row],[Total]])</f>
        <v>0.18908911748809637</v>
      </c>
      <c r="N1795">
        <f>Table_3[[#This Row],[Värde]]*100</f>
        <v>59.579580635948346</v>
      </c>
      <c r="O1795" t="str">
        <f>FIXED(Table_3[[#This Row],[Värde_num]],0)</f>
        <v>60</v>
      </c>
      <c r="P1795" t="str">
        <f>Table_3[[#This Row],[Undergrupp]]&amp;" ("&amp;Table_3[[#This Row],[Varde_heltal]]&amp;"%)"</f>
        <v>Partisympati: C (60%)</v>
      </c>
    </row>
    <row r="1796" spans="1:16" x14ac:dyDescent="0.2">
      <c r="A1796" t="s">
        <v>5</v>
      </c>
      <c r="B1796" t="s">
        <v>125</v>
      </c>
      <c r="C1796" t="s">
        <v>32</v>
      </c>
      <c r="D1796" t="s">
        <v>15</v>
      </c>
      <c r="E1796" t="s">
        <v>73</v>
      </c>
      <c r="F1796" s="8">
        <v>0.5254390829927762</v>
      </c>
      <c r="G1796" s="8">
        <v>0.40670668887138711</v>
      </c>
      <c r="H1796" t="s">
        <v>123</v>
      </c>
      <c r="I1796">
        <v>85</v>
      </c>
      <c r="J1796">
        <v>71</v>
      </c>
      <c r="M1796" s="9">
        <f>(Table_3[[#This Row],[Värde]]-Table_3[[#This Row],[Total]])</f>
        <v>0.11873239412138908</v>
      </c>
      <c r="N1796">
        <f>Table_3[[#This Row],[Värde]]*100</f>
        <v>52.543908299277618</v>
      </c>
      <c r="O1796" t="str">
        <f>FIXED(Table_3[[#This Row],[Värde_num]],0)</f>
        <v>53</v>
      </c>
      <c r="P1796" t="str">
        <f>Table_3[[#This Row],[Undergrupp]]&amp;" ("&amp;Table_3[[#This Row],[Varde_heltal]]&amp;"%)"</f>
        <v>Partisympati: MP (53%)</v>
      </c>
    </row>
    <row r="1797" spans="1:16" x14ac:dyDescent="0.2">
      <c r="A1797" t="s">
        <v>5</v>
      </c>
      <c r="B1797" t="s">
        <v>125</v>
      </c>
      <c r="C1797" t="s">
        <v>32</v>
      </c>
      <c r="D1797" t="s">
        <v>15</v>
      </c>
      <c r="E1797" t="s">
        <v>74</v>
      </c>
      <c r="F1797" s="8">
        <v>0.28537649481850313</v>
      </c>
      <c r="G1797" s="8">
        <v>0.40670668887138711</v>
      </c>
      <c r="H1797" t="s">
        <v>124</v>
      </c>
      <c r="I1797">
        <v>152</v>
      </c>
      <c r="J1797">
        <v>192</v>
      </c>
      <c r="M1797" s="9">
        <f>(Table_3[[#This Row],[Värde]]-Table_3[[#This Row],[Total]])</f>
        <v>-0.12133019405288398</v>
      </c>
      <c r="N1797">
        <f>Table_3[[#This Row],[Värde]]*100</f>
        <v>28.537649481850313</v>
      </c>
      <c r="O1797" t="str">
        <f>FIXED(Table_3[[#This Row],[Värde_num]],0)</f>
        <v>29</v>
      </c>
      <c r="P1797" t="str">
        <f>Table_3[[#This Row],[Undergrupp]]&amp;" ("&amp;Table_3[[#This Row],[Varde_heltal]]&amp;"%)"</f>
        <v>Partisympati: SD (29%)</v>
      </c>
    </row>
    <row r="1798" spans="1:16" x14ac:dyDescent="0.2">
      <c r="A1798" t="s">
        <v>6</v>
      </c>
      <c r="B1798" t="s">
        <v>125</v>
      </c>
      <c r="C1798" t="s">
        <v>33</v>
      </c>
      <c r="D1798" t="s">
        <v>2</v>
      </c>
      <c r="E1798" t="s">
        <v>19</v>
      </c>
      <c r="F1798" s="8">
        <v>0.47884361967284728</v>
      </c>
      <c r="G1798" s="8">
        <v>0.14390901770001319</v>
      </c>
      <c r="H1798" t="s">
        <v>123</v>
      </c>
      <c r="I1798">
        <v>143</v>
      </c>
      <c r="J1798">
        <v>280</v>
      </c>
      <c r="M1798" s="9">
        <f>(Table_3[[#This Row],[Värde]]-Table_3[[#This Row],[Total]])</f>
        <v>0.33493460197283409</v>
      </c>
      <c r="N1798">
        <f>Table_3[[#This Row],[Värde]]*100</f>
        <v>47.884361967284725</v>
      </c>
      <c r="O1798" t="str">
        <f>FIXED(Table_3[[#This Row],[Värde_num]],0)</f>
        <v>48</v>
      </c>
      <c r="P1798" t="str">
        <f>Table_3[[#This Row],[Undergrupp]]&amp;" ("&amp;Table_3[[#This Row],[Varde_heltal]]&amp;"%)"</f>
        <v>Ålder: 18-34 år (48%)</v>
      </c>
    </row>
    <row r="1799" spans="1:16" x14ac:dyDescent="0.2">
      <c r="A1799" t="s">
        <v>6</v>
      </c>
      <c r="B1799" t="s">
        <v>125</v>
      </c>
      <c r="C1799" t="s">
        <v>33</v>
      </c>
      <c r="D1799" t="s">
        <v>2</v>
      </c>
      <c r="E1799" t="s">
        <v>20</v>
      </c>
      <c r="F1799" s="8">
        <v>3.8653950136980281E-2</v>
      </c>
      <c r="G1799" s="8">
        <v>0.14390901770001319</v>
      </c>
      <c r="H1799" t="s">
        <v>124</v>
      </c>
      <c r="I1799">
        <v>210</v>
      </c>
      <c r="J1799">
        <v>254</v>
      </c>
      <c r="M1799" s="9">
        <f>(Table_3[[#This Row],[Värde]]-Table_3[[#This Row],[Total]])</f>
        <v>-0.10525506756303291</v>
      </c>
      <c r="N1799">
        <f>Table_3[[#This Row],[Värde]]*100</f>
        <v>3.865395013698028</v>
      </c>
      <c r="O1799" t="str">
        <f>FIXED(Table_3[[#This Row],[Värde_num]],0)</f>
        <v>4</v>
      </c>
      <c r="P1799" t="str">
        <f>Table_3[[#This Row],[Undergrupp]]&amp;" ("&amp;Table_3[[#This Row],[Varde_heltal]]&amp;"%)"</f>
        <v>Ålder: 35-49 år (4%)</v>
      </c>
    </row>
    <row r="1800" spans="1:16" x14ac:dyDescent="0.2">
      <c r="A1800" t="s">
        <v>6</v>
      </c>
      <c r="B1800" t="s">
        <v>125</v>
      </c>
      <c r="C1800" t="s">
        <v>33</v>
      </c>
      <c r="D1800" t="s">
        <v>2</v>
      </c>
      <c r="E1800" t="s">
        <v>21</v>
      </c>
      <c r="F1800" s="8">
        <v>9.8619973602104023E-3</v>
      </c>
      <c r="G1800" s="8">
        <v>0.14390901770001319</v>
      </c>
      <c r="H1800" t="s">
        <v>124</v>
      </c>
      <c r="I1800">
        <v>305</v>
      </c>
      <c r="J1800">
        <v>243</v>
      </c>
      <c r="M1800" s="9">
        <f>(Table_3[[#This Row],[Värde]]-Table_3[[#This Row],[Total]])</f>
        <v>-0.13404702033980279</v>
      </c>
      <c r="N1800">
        <f>Table_3[[#This Row],[Värde]]*100</f>
        <v>0.98619973602104027</v>
      </c>
      <c r="O1800" t="str">
        <f>FIXED(Table_3[[#This Row],[Värde_num]],0)</f>
        <v>1</v>
      </c>
      <c r="P1800" t="str">
        <f>Table_3[[#This Row],[Undergrupp]]&amp;" ("&amp;Table_3[[#This Row],[Varde_heltal]]&amp;"%)"</f>
        <v>Ålder: 50-64 år (1%)</v>
      </c>
    </row>
    <row r="1801" spans="1:16" x14ac:dyDescent="0.2">
      <c r="A1801" t="s">
        <v>6</v>
      </c>
      <c r="B1801" t="s">
        <v>125</v>
      </c>
      <c r="C1801" t="s">
        <v>33</v>
      </c>
      <c r="D1801" t="s">
        <v>2</v>
      </c>
      <c r="E1801" t="s">
        <v>22</v>
      </c>
      <c r="F1801" s="8">
        <v>0</v>
      </c>
      <c r="G1801" s="8">
        <v>0.14390901770001319</v>
      </c>
      <c r="H1801" t="s">
        <v>124</v>
      </c>
      <c r="I1801">
        <v>357</v>
      </c>
      <c r="J1801">
        <v>239</v>
      </c>
      <c r="M1801" s="9">
        <f>(Table_3[[#This Row],[Värde]]-Table_3[[#This Row],[Total]])</f>
        <v>-0.14390901770001319</v>
      </c>
      <c r="N1801">
        <f>Table_3[[#This Row],[Värde]]*100</f>
        <v>0</v>
      </c>
      <c r="O1801" t="str">
        <f>FIXED(Table_3[[#This Row],[Värde_num]],0)</f>
        <v>0</v>
      </c>
      <c r="P1801" t="str">
        <f>Table_3[[#This Row],[Undergrupp]]&amp;" ("&amp;Table_3[[#This Row],[Varde_heltal]]&amp;"%)"</f>
        <v>Ålder: 65-84 år (0%)</v>
      </c>
    </row>
    <row r="1802" spans="1:16" x14ac:dyDescent="0.2">
      <c r="A1802" t="s">
        <v>6</v>
      </c>
      <c r="B1802" t="s">
        <v>125</v>
      </c>
      <c r="C1802" t="s">
        <v>33</v>
      </c>
      <c r="D1802" t="s">
        <v>3</v>
      </c>
      <c r="E1802" t="s">
        <v>23</v>
      </c>
      <c r="F1802" s="8">
        <v>0.42407961741662475</v>
      </c>
      <c r="G1802" s="8">
        <v>0.14390901770001319</v>
      </c>
      <c r="H1802" t="s">
        <v>123</v>
      </c>
      <c r="I1802">
        <v>62</v>
      </c>
      <c r="J1802">
        <v>144</v>
      </c>
      <c r="M1802" s="9">
        <f>(Table_3[[#This Row],[Värde]]-Table_3[[#This Row],[Total]])</f>
        <v>0.28017059971661157</v>
      </c>
      <c r="N1802">
        <f>Table_3[[#This Row],[Värde]]*100</f>
        <v>42.407961741662476</v>
      </c>
      <c r="O1802" t="str">
        <f>FIXED(Table_3[[#This Row],[Värde_num]],0)</f>
        <v>42</v>
      </c>
      <c r="P1802" t="str">
        <f>Table_3[[#This Row],[Undergrupp]]&amp;" ("&amp;Table_3[[#This Row],[Varde_heltal]]&amp;"%)"</f>
        <v>Man: 18-34 år (42%)</v>
      </c>
    </row>
    <row r="1803" spans="1:16" x14ac:dyDescent="0.2">
      <c r="A1803" t="s">
        <v>6</v>
      </c>
      <c r="B1803" t="s">
        <v>125</v>
      </c>
      <c r="C1803" t="s">
        <v>33</v>
      </c>
      <c r="D1803" t="s">
        <v>3</v>
      </c>
      <c r="E1803" t="s">
        <v>24</v>
      </c>
      <c r="F1803" s="8">
        <v>3.5438052748082663E-2</v>
      </c>
      <c r="G1803" s="8">
        <v>0.14390901770001319</v>
      </c>
      <c r="H1803" t="s">
        <v>124</v>
      </c>
      <c r="I1803">
        <v>108</v>
      </c>
      <c r="J1803">
        <v>130</v>
      </c>
      <c r="M1803" s="9">
        <f>(Table_3[[#This Row],[Värde]]-Table_3[[#This Row],[Total]])</f>
        <v>-0.10847096495193052</v>
      </c>
      <c r="N1803">
        <f>Table_3[[#This Row],[Värde]]*100</f>
        <v>3.5438052748082662</v>
      </c>
      <c r="O1803" t="str">
        <f>FIXED(Table_3[[#This Row],[Värde_num]],0)</f>
        <v>4</v>
      </c>
      <c r="P1803" t="str">
        <f>Table_3[[#This Row],[Undergrupp]]&amp;" ("&amp;Table_3[[#This Row],[Varde_heltal]]&amp;"%)"</f>
        <v>Man: 35-49 år (4%)</v>
      </c>
    </row>
    <row r="1804" spans="1:16" x14ac:dyDescent="0.2">
      <c r="A1804" t="s">
        <v>6</v>
      </c>
      <c r="B1804" t="s">
        <v>125</v>
      </c>
      <c r="C1804" t="s">
        <v>33</v>
      </c>
      <c r="D1804" t="s">
        <v>3</v>
      </c>
      <c r="E1804" t="s">
        <v>25</v>
      </c>
      <c r="F1804" s="8">
        <v>2.2206931762458579E-3</v>
      </c>
      <c r="G1804" s="8">
        <v>0.14390901770001319</v>
      </c>
      <c r="H1804" t="s">
        <v>124</v>
      </c>
      <c r="I1804">
        <v>158</v>
      </c>
      <c r="J1804">
        <v>123</v>
      </c>
      <c r="M1804" s="9">
        <f>(Table_3[[#This Row],[Värde]]-Table_3[[#This Row],[Total]])</f>
        <v>-0.14168832452376734</v>
      </c>
      <c r="N1804">
        <f>Table_3[[#This Row],[Värde]]*100</f>
        <v>0.22206931762458579</v>
      </c>
      <c r="O1804" t="str">
        <f>FIXED(Table_3[[#This Row],[Värde_num]],0)</f>
        <v>0</v>
      </c>
      <c r="P1804" t="str">
        <f>Table_3[[#This Row],[Undergrupp]]&amp;" ("&amp;Table_3[[#This Row],[Varde_heltal]]&amp;"%)"</f>
        <v>Man: 50-64 år (0%)</v>
      </c>
    </row>
    <row r="1805" spans="1:16" x14ac:dyDescent="0.2">
      <c r="A1805" t="s">
        <v>6</v>
      </c>
      <c r="B1805" t="s">
        <v>125</v>
      </c>
      <c r="C1805" t="s">
        <v>33</v>
      </c>
      <c r="D1805" t="s">
        <v>3</v>
      </c>
      <c r="E1805" t="s">
        <v>26</v>
      </c>
      <c r="F1805" s="8">
        <v>0</v>
      </c>
      <c r="G1805" s="8">
        <v>0.14390901770001319</v>
      </c>
      <c r="H1805" t="s">
        <v>124</v>
      </c>
      <c r="I1805">
        <v>175</v>
      </c>
      <c r="J1805">
        <v>115</v>
      </c>
      <c r="M1805" s="9">
        <f>(Table_3[[#This Row],[Värde]]-Table_3[[#This Row],[Total]])</f>
        <v>-0.14390901770001319</v>
      </c>
      <c r="N1805">
        <f>Table_3[[#This Row],[Värde]]*100</f>
        <v>0</v>
      </c>
      <c r="O1805" t="str">
        <f>FIXED(Table_3[[#This Row],[Värde_num]],0)</f>
        <v>0</v>
      </c>
      <c r="P1805" t="str">
        <f>Table_3[[#This Row],[Undergrupp]]&amp;" ("&amp;Table_3[[#This Row],[Varde_heltal]]&amp;"%)"</f>
        <v>Man: 65-84 år (0%)</v>
      </c>
    </row>
    <row r="1806" spans="1:16" x14ac:dyDescent="0.2">
      <c r="A1806" t="s">
        <v>6</v>
      </c>
      <c r="B1806" t="s">
        <v>125</v>
      </c>
      <c r="C1806" t="s">
        <v>33</v>
      </c>
      <c r="D1806" t="s">
        <v>4</v>
      </c>
      <c r="E1806" t="s">
        <v>27</v>
      </c>
      <c r="F1806" s="8">
        <v>0.53725294861749295</v>
      </c>
      <c r="G1806" s="8">
        <v>0.14390901770001319</v>
      </c>
      <c r="H1806" t="s">
        <v>123</v>
      </c>
      <c r="I1806">
        <v>81</v>
      </c>
      <c r="J1806">
        <v>135</v>
      </c>
      <c r="M1806" s="9">
        <f>(Table_3[[#This Row],[Värde]]-Table_3[[#This Row],[Total]])</f>
        <v>0.39334393091747977</v>
      </c>
      <c r="N1806">
        <f>Table_3[[#This Row],[Värde]]*100</f>
        <v>53.725294861749298</v>
      </c>
      <c r="O1806" t="str">
        <f>FIXED(Table_3[[#This Row],[Värde_num]],0)</f>
        <v>54</v>
      </c>
      <c r="P1806" t="str">
        <f>Table_3[[#This Row],[Undergrupp]]&amp;" ("&amp;Table_3[[#This Row],[Varde_heltal]]&amp;"%)"</f>
        <v>Kvinna: 18-34 år (54%)</v>
      </c>
    </row>
    <row r="1807" spans="1:16" x14ac:dyDescent="0.2">
      <c r="A1807" t="s">
        <v>6</v>
      </c>
      <c r="B1807" t="s">
        <v>125</v>
      </c>
      <c r="C1807" t="s">
        <v>33</v>
      </c>
      <c r="D1807" t="s">
        <v>4</v>
      </c>
      <c r="E1807" t="s">
        <v>28</v>
      </c>
      <c r="F1807" s="8">
        <v>4.2009698748353891E-2</v>
      </c>
      <c r="G1807" s="8">
        <v>0.14390901770001319</v>
      </c>
      <c r="H1807" t="s">
        <v>124</v>
      </c>
      <c r="I1807">
        <v>102</v>
      </c>
      <c r="J1807">
        <v>124</v>
      </c>
      <c r="M1807" s="9">
        <f>(Table_3[[#This Row],[Värde]]-Table_3[[#This Row],[Total]])</f>
        <v>-0.1018993189516593</v>
      </c>
      <c r="N1807">
        <f>Table_3[[#This Row],[Värde]]*100</f>
        <v>4.2009698748353888</v>
      </c>
      <c r="O1807" t="str">
        <f>FIXED(Table_3[[#This Row],[Värde_num]],0)</f>
        <v>4</v>
      </c>
      <c r="P1807" t="str">
        <f>Table_3[[#This Row],[Undergrupp]]&amp;" ("&amp;Table_3[[#This Row],[Varde_heltal]]&amp;"%)"</f>
        <v>Kvinna: 35-49 år (4%)</v>
      </c>
    </row>
    <row r="1808" spans="1:16" x14ac:dyDescent="0.2">
      <c r="A1808" t="s">
        <v>6</v>
      </c>
      <c r="B1808" t="s">
        <v>125</v>
      </c>
      <c r="C1808" t="s">
        <v>33</v>
      </c>
      <c r="D1808" t="s">
        <v>4</v>
      </c>
      <c r="E1808" t="s">
        <v>29</v>
      </c>
      <c r="F1808" s="8">
        <v>1.7650521651427643E-2</v>
      </c>
      <c r="G1808" s="8">
        <v>0.14390901770001319</v>
      </c>
      <c r="H1808" t="s">
        <v>124</v>
      </c>
      <c r="I1808">
        <v>147</v>
      </c>
      <c r="J1808">
        <v>120</v>
      </c>
      <c r="M1808" s="9">
        <f>(Table_3[[#This Row],[Värde]]-Table_3[[#This Row],[Total]])</f>
        <v>-0.12625849604858555</v>
      </c>
      <c r="N1808">
        <f>Table_3[[#This Row],[Värde]]*100</f>
        <v>1.7650521651427644</v>
      </c>
      <c r="O1808" t="str">
        <f>FIXED(Table_3[[#This Row],[Värde_num]],0)</f>
        <v>2</v>
      </c>
      <c r="P1808" t="str">
        <f>Table_3[[#This Row],[Undergrupp]]&amp;" ("&amp;Table_3[[#This Row],[Varde_heltal]]&amp;"%)"</f>
        <v>Kvinna: 50-64 år (2%)</v>
      </c>
    </row>
    <row r="1809" spans="1:16" x14ac:dyDescent="0.2">
      <c r="A1809" t="s">
        <v>6</v>
      </c>
      <c r="B1809" t="s">
        <v>125</v>
      </c>
      <c r="C1809" t="s">
        <v>33</v>
      </c>
      <c r="D1809" t="s">
        <v>4</v>
      </c>
      <c r="E1809" t="s">
        <v>30</v>
      </c>
      <c r="F1809" s="8">
        <v>0</v>
      </c>
      <c r="G1809" s="8">
        <v>0.14390901770001319</v>
      </c>
      <c r="H1809" t="s">
        <v>124</v>
      </c>
      <c r="I1809">
        <v>182</v>
      </c>
      <c r="J1809">
        <v>123</v>
      </c>
      <c r="M1809" s="9">
        <f>(Table_3[[#This Row],[Värde]]-Table_3[[#This Row],[Total]])</f>
        <v>-0.14390901770001319</v>
      </c>
      <c r="N1809">
        <f>Table_3[[#This Row],[Värde]]*100</f>
        <v>0</v>
      </c>
      <c r="O1809" t="str">
        <f>FIXED(Table_3[[#This Row],[Värde_num]],0)</f>
        <v>0</v>
      </c>
      <c r="P1809" t="str">
        <f>Table_3[[#This Row],[Undergrupp]]&amp;" ("&amp;Table_3[[#This Row],[Varde_heltal]]&amp;"%)"</f>
        <v>Kvinna: 65-84 år (0%)</v>
      </c>
    </row>
    <row r="1810" spans="1:16" x14ac:dyDescent="0.2">
      <c r="A1810" t="s">
        <v>6</v>
      </c>
      <c r="B1810" t="s">
        <v>125</v>
      </c>
      <c r="C1810" t="s">
        <v>33</v>
      </c>
      <c r="D1810" t="s">
        <v>5</v>
      </c>
      <c r="E1810" t="s">
        <v>31</v>
      </c>
      <c r="F1810" s="8">
        <v>0.17562357561361339</v>
      </c>
      <c r="G1810" s="8">
        <v>0.14390901770001319</v>
      </c>
      <c r="H1810" t="s">
        <v>123</v>
      </c>
      <c r="I1810">
        <v>442</v>
      </c>
      <c r="J1810">
        <v>602</v>
      </c>
      <c r="M1810" s="9">
        <f>(Table_3[[#This Row],[Värde]]-Table_3[[#This Row],[Total]])</f>
        <v>3.17145579136002E-2</v>
      </c>
      <c r="N1810">
        <f>Table_3[[#This Row],[Värde]]*100</f>
        <v>17.562357561361338</v>
      </c>
      <c r="O1810" t="str">
        <f>FIXED(Table_3[[#This Row],[Värde_num]],0)</f>
        <v>18</v>
      </c>
      <c r="P1810" t="str">
        <f>Table_3[[#This Row],[Undergrupp]]&amp;" ("&amp;Table_3[[#This Row],[Varde_heltal]]&amp;"%)"</f>
        <v>Utbildning: Gymnasium eller lägre (18%)</v>
      </c>
    </row>
    <row r="1811" spans="1:16" x14ac:dyDescent="0.2">
      <c r="A1811" t="s">
        <v>6</v>
      </c>
      <c r="B1811" t="s">
        <v>125</v>
      </c>
      <c r="C1811" t="s">
        <v>33</v>
      </c>
      <c r="D1811" t="s">
        <v>5</v>
      </c>
      <c r="E1811" t="s">
        <v>32</v>
      </c>
      <c r="F1811" s="8">
        <v>9.7644632111090382E-2</v>
      </c>
      <c r="G1811" s="8">
        <v>0.14390901770001319</v>
      </c>
      <c r="H1811" t="s">
        <v>124</v>
      </c>
      <c r="I1811">
        <v>573</v>
      </c>
      <c r="J1811">
        <v>413</v>
      </c>
      <c r="M1811" s="9">
        <f>(Table_3[[#This Row],[Värde]]-Table_3[[#This Row],[Total]])</f>
        <v>-4.6264385588922805E-2</v>
      </c>
      <c r="N1811">
        <f>Table_3[[#This Row],[Värde]]*100</f>
        <v>9.7644632111090388</v>
      </c>
      <c r="O1811" t="str">
        <f>FIXED(Table_3[[#This Row],[Värde_num]],0)</f>
        <v>10</v>
      </c>
      <c r="P1811" t="str">
        <f>Table_3[[#This Row],[Undergrupp]]&amp;" ("&amp;Table_3[[#This Row],[Varde_heltal]]&amp;"%)"</f>
        <v>Utbildning: Universitet/högskola (10%)</v>
      </c>
    </row>
    <row r="1812" spans="1:16" x14ac:dyDescent="0.2">
      <c r="A1812" t="s">
        <v>6</v>
      </c>
      <c r="B1812" t="s">
        <v>125</v>
      </c>
      <c r="C1812" t="s">
        <v>33</v>
      </c>
      <c r="D1812" t="s">
        <v>6</v>
      </c>
      <c r="E1812" t="s">
        <v>33</v>
      </c>
      <c r="F1812" s="8">
        <v>1</v>
      </c>
      <c r="G1812" s="8">
        <v>0.14390901770001319</v>
      </c>
      <c r="H1812" t="s">
        <v>123</v>
      </c>
      <c r="I1812">
        <v>80</v>
      </c>
      <c r="J1812">
        <v>146</v>
      </c>
      <c r="M1812" s="9">
        <f>(Table_3[[#This Row],[Värde]]-Table_3[[#This Row],[Total]])</f>
        <v>0.85609098229998681</v>
      </c>
      <c r="N1812">
        <f>Table_3[[#This Row],[Värde]]*100</f>
        <v>100</v>
      </c>
      <c r="O1812" t="str">
        <f>FIXED(Table_3[[#This Row],[Värde_num]],0)</f>
        <v>100</v>
      </c>
      <c r="P1812" t="str">
        <f>Table_3[[#This Row],[Undergrupp]]&amp;" ("&amp;Table_3[[#This Row],[Varde_heltal]]&amp;"%)"</f>
        <v>Sysselsättning: Studerande (100%)</v>
      </c>
    </row>
    <row r="1813" spans="1:16" x14ac:dyDescent="0.2">
      <c r="A1813" t="s">
        <v>6</v>
      </c>
      <c r="B1813" t="s">
        <v>125</v>
      </c>
      <c r="C1813" t="s">
        <v>33</v>
      </c>
      <c r="D1813" t="s">
        <v>6</v>
      </c>
      <c r="E1813" t="s">
        <v>34</v>
      </c>
      <c r="F1813" s="8">
        <v>0</v>
      </c>
      <c r="G1813" s="8">
        <v>0.14390901770001319</v>
      </c>
      <c r="H1813" t="s">
        <v>124</v>
      </c>
      <c r="I1813">
        <v>141</v>
      </c>
      <c r="J1813">
        <v>178</v>
      </c>
      <c r="M1813" s="9">
        <f>(Table_3[[#This Row],[Värde]]-Table_3[[#This Row],[Total]])</f>
        <v>-0.14390901770001319</v>
      </c>
      <c r="N1813">
        <f>Table_3[[#This Row],[Värde]]*100</f>
        <v>0</v>
      </c>
      <c r="O1813" t="str">
        <f>FIXED(Table_3[[#This Row],[Värde_num]],0)</f>
        <v>0</v>
      </c>
      <c r="P1813" t="str">
        <f>Table_3[[#This Row],[Undergrupp]]&amp;" ("&amp;Table_3[[#This Row],[Varde_heltal]]&amp;"%)"</f>
        <v>Sysselsättning: Arbetare (0%)</v>
      </c>
    </row>
    <row r="1814" spans="1:16" x14ac:dyDescent="0.2">
      <c r="A1814" t="s">
        <v>6</v>
      </c>
      <c r="B1814" t="s">
        <v>125</v>
      </c>
      <c r="C1814" t="s">
        <v>33</v>
      </c>
      <c r="D1814" t="s">
        <v>6</v>
      </c>
      <c r="E1814" t="s">
        <v>35</v>
      </c>
      <c r="F1814" s="8">
        <v>0</v>
      </c>
      <c r="G1814" s="8">
        <v>0.14390901770001319</v>
      </c>
      <c r="H1814" t="s">
        <v>124</v>
      </c>
      <c r="I1814">
        <v>291</v>
      </c>
      <c r="J1814">
        <v>269</v>
      </c>
      <c r="M1814" s="9">
        <f>(Table_3[[#This Row],[Värde]]-Table_3[[#This Row],[Total]])</f>
        <v>-0.14390901770001319</v>
      </c>
      <c r="N1814">
        <f>Table_3[[#This Row],[Värde]]*100</f>
        <v>0</v>
      </c>
      <c r="O1814" t="str">
        <f>FIXED(Table_3[[#This Row],[Värde_num]],0)</f>
        <v>0</v>
      </c>
      <c r="P1814" t="str">
        <f>Table_3[[#This Row],[Undergrupp]]&amp;" ("&amp;Table_3[[#This Row],[Varde_heltal]]&amp;"%)"</f>
        <v>Sysselsättning: Tjänsteman (0%)</v>
      </c>
    </row>
    <row r="1815" spans="1:16" x14ac:dyDescent="0.2">
      <c r="A1815" t="s">
        <v>6</v>
      </c>
      <c r="B1815" t="s">
        <v>125</v>
      </c>
      <c r="C1815" t="s">
        <v>33</v>
      </c>
      <c r="D1815" t="s">
        <v>6</v>
      </c>
      <c r="E1815" t="s">
        <v>36</v>
      </c>
      <c r="F1815" s="8">
        <v>0</v>
      </c>
      <c r="G1815" s="8">
        <v>0.14390901770001319</v>
      </c>
      <c r="H1815" t="s">
        <v>124</v>
      </c>
      <c r="I1815">
        <v>75</v>
      </c>
      <c r="J1815">
        <v>72</v>
      </c>
      <c r="M1815" s="9">
        <f>(Table_3[[#This Row],[Värde]]-Table_3[[#This Row],[Total]])</f>
        <v>-0.14390901770001319</v>
      </c>
      <c r="N1815">
        <f>Table_3[[#This Row],[Värde]]*100</f>
        <v>0</v>
      </c>
      <c r="O1815" t="str">
        <f>FIXED(Table_3[[#This Row],[Värde_num]],0)</f>
        <v>0</v>
      </c>
      <c r="P1815" t="str">
        <f>Table_3[[#This Row],[Undergrupp]]&amp;" ("&amp;Table_3[[#This Row],[Varde_heltal]]&amp;"%)"</f>
        <v>Sysselsättning: Egen företagare (0%)</v>
      </c>
    </row>
    <row r="1816" spans="1:16" x14ac:dyDescent="0.2">
      <c r="A1816" t="s">
        <v>6</v>
      </c>
      <c r="B1816" t="s">
        <v>125</v>
      </c>
      <c r="C1816" t="s">
        <v>33</v>
      </c>
      <c r="D1816" t="s">
        <v>6</v>
      </c>
      <c r="E1816" t="s">
        <v>37</v>
      </c>
      <c r="F1816" s="8">
        <v>0</v>
      </c>
      <c r="G1816" s="8">
        <v>0.14390901770001319</v>
      </c>
      <c r="H1816" t="s">
        <v>124</v>
      </c>
      <c r="I1816">
        <v>328</v>
      </c>
      <c r="J1816">
        <v>224</v>
      </c>
      <c r="M1816" s="9">
        <f>(Table_3[[#This Row],[Värde]]-Table_3[[#This Row],[Total]])</f>
        <v>-0.14390901770001319</v>
      </c>
      <c r="N1816">
        <f>Table_3[[#This Row],[Värde]]*100</f>
        <v>0</v>
      </c>
      <c r="O1816" t="str">
        <f>FIXED(Table_3[[#This Row],[Värde_num]],0)</f>
        <v>0</v>
      </c>
      <c r="P1816" t="str">
        <f>Table_3[[#This Row],[Undergrupp]]&amp;" ("&amp;Table_3[[#This Row],[Varde_heltal]]&amp;"%)"</f>
        <v>Sysselsättning: Pensionär (0%)</v>
      </c>
    </row>
    <row r="1817" spans="1:16" x14ac:dyDescent="0.2">
      <c r="A1817" t="s">
        <v>6</v>
      </c>
      <c r="B1817" t="s">
        <v>125</v>
      </c>
      <c r="C1817" t="s">
        <v>33</v>
      </c>
      <c r="D1817" t="s">
        <v>6</v>
      </c>
      <c r="E1817" t="s">
        <v>38</v>
      </c>
      <c r="F1817" s="8">
        <v>0</v>
      </c>
      <c r="G1817" s="8">
        <v>0.14390901770001319</v>
      </c>
      <c r="H1817" t="s">
        <v>124</v>
      </c>
      <c r="I1817">
        <v>34</v>
      </c>
      <c r="J1817">
        <v>53</v>
      </c>
      <c r="M1817" s="9">
        <f>(Table_3[[#This Row],[Värde]]-Table_3[[#This Row],[Total]])</f>
        <v>-0.14390901770001319</v>
      </c>
      <c r="N1817">
        <f>Table_3[[#This Row],[Värde]]*100</f>
        <v>0</v>
      </c>
      <c r="O1817" t="str">
        <f>FIXED(Table_3[[#This Row],[Värde_num]],0)</f>
        <v>0</v>
      </c>
      <c r="P1817" t="str">
        <f>Table_3[[#This Row],[Undergrupp]]&amp;" ("&amp;Table_3[[#This Row],[Varde_heltal]]&amp;"%)"</f>
        <v>Sysselsättning: Arbetssökande (0%)</v>
      </c>
    </row>
    <row r="1818" spans="1:16" x14ac:dyDescent="0.2">
      <c r="A1818" t="s">
        <v>6</v>
      </c>
      <c r="B1818" t="s">
        <v>125</v>
      </c>
      <c r="C1818" t="s">
        <v>33</v>
      </c>
      <c r="D1818" t="s">
        <v>6</v>
      </c>
      <c r="E1818" t="s">
        <v>39</v>
      </c>
      <c r="F1818" s="8">
        <v>0</v>
      </c>
      <c r="G1818" s="8">
        <v>0.14390901770001319</v>
      </c>
      <c r="H1818" t="s">
        <v>124</v>
      </c>
      <c r="I1818">
        <v>66</v>
      </c>
      <c r="J1818">
        <v>74</v>
      </c>
      <c r="M1818" s="9">
        <f>(Table_3[[#This Row],[Värde]]-Table_3[[#This Row],[Total]])</f>
        <v>-0.14390901770001319</v>
      </c>
      <c r="N1818">
        <f>Table_3[[#This Row],[Värde]]*100</f>
        <v>0</v>
      </c>
      <c r="O1818" t="str">
        <f>FIXED(Table_3[[#This Row],[Värde_num]],0)</f>
        <v>0</v>
      </c>
      <c r="P1818" t="str">
        <f>Table_3[[#This Row],[Undergrupp]]&amp;" ("&amp;Table_3[[#This Row],[Varde_heltal]]&amp;"%)"</f>
        <v>Sysselsättning: Annan (0%)</v>
      </c>
    </row>
    <row r="1819" spans="1:16" x14ac:dyDescent="0.2">
      <c r="A1819" t="s">
        <v>6</v>
      </c>
      <c r="B1819" t="s">
        <v>125</v>
      </c>
      <c r="C1819" t="s">
        <v>33</v>
      </c>
      <c r="D1819" t="s">
        <v>7</v>
      </c>
      <c r="E1819" t="s">
        <v>40</v>
      </c>
      <c r="F1819" s="8">
        <v>0.31630739329535212</v>
      </c>
      <c r="G1819" s="8">
        <v>0.14390901770001319</v>
      </c>
      <c r="H1819" t="s">
        <v>123</v>
      </c>
      <c r="I1819">
        <v>249</v>
      </c>
      <c r="J1819">
        <v>315</v>
      </c>
      <c r="M1819" s="9">
        <f>(Table_3[[#This Row],[Värde]]-Table_3[[#This Row],[Total]])</f>
        <v>0.17239837559533894</v>
      </c>
      <c r="N1819">
        <f>Table_3[[#This Row],[Värde]]*100</f>
        <v>31.630739329535213</v>
      </c>
      <c r="O1819" t="str">
        <f>FIXED(Table_3[[#This Row],[Värde_num]],0)</f>
        <v>32</v>
      </c>
      <c r="P1819" t="str">
        <f>Table_3[[#This Row],[Undergrupp]]&amp;" ("&amp;Table_3[[#This Row],[Varde_heltal]]&amp;"%)"</f>
        <v>Boende: Hyreslägenhet (32%)</v>
      </c>
    </row>
    <row r="1820" spans="1:16" x14ac:dyDescent="0.2">
      <c r="A1820" t="s">
        <v>6</v>
      </c>
      <c r="B1820" t="s">
        <v>125</v>
      </c>
      <c r="C1820" t="s">
        <v>33</v>
      </c>
      <c r="D1820" t="s">
        <v>7</v>
      </c>
      <c r="E1820" t="s">
        <v>42</v>
      </c>
      <c r="F1820" s="8">
        <v>2.3313877030261887E-2</v>
      </c>
      <c r="G1820" s="8">
        <v>0.14390901770001319</v>
      </c>
      <c r="H1820" t="s">
        <v>124</v>
      </c>
      <c r="I1820">
        <v>501</v>
      </c>
      <c r="J1820">
        <v>439</v>
      </c>
      <c r="M1820" s="9">
        <f>(Table_3[[#This Row],[Värde]]-Table_3[[#This Row],[Total]])</f>
        <v>-0.1205951406697513</v>
      </c>
      <c r="N1820">
        <f>Table_3[[#This Row],[Värde]]*100</f>
        <v>2.3313877030261887</v>
      </c>
      <c r="O1820" t="str">
        <f>FIXED(Table_3[[#This Row],[Värde_num]],0)</f>
        <v>2</v>
      </c>
      <c r="P1820" t="str">
        <f>Table_3[[#This Row],[Undergrupp]]&amp;" ("&amp;Table_3[[#This Row],[Varde_heltal]]&amp;"%)"</f>
        <v>Boende: Villa/radhus (2%)</v>
      </c>
    </row>
    <row r="1821" spans="1:16" x14ac:dyDescent="0.2">
      <c r="A1821" t="s">
        <v>6</v>
      </c>
      <c r="B1821" t="s">
        <v>125</v>
      </c>
      <c r="C1821" t="s">
        <v>33</v>
      </c>
      <c r="D1821" t="s">
        <v>8</v>
      </c>
      <c r="E1821" t="s">
        <v>44</v>
      </c>
      <c r="F1821" s="8">
        <v>8.8644287847198217E-2</v>
      </c>
      <c r="G1821" s="8">
        <v>0.14390901770001319</v>
      </c>
      <c r="H1821" t="s">
        <v>124</v>
      </c>
      <c r="I1821">
        <v>208</v>
      </c>
      <c r="J1821">
        <v>238</v>
      </c>
      <c r="M1821" s="9">
        <f>(Table_3[[#This Row],[Värde]]-Table_3[[#This Row],[Total]])</f>
        <v>-5.526472985281497E-2</v>
      </c>
      <c r="N1821">
        <f>Table_3[[#This Row],[Värde]]*100</f>
        <v>8.8644287847198218</v>
      </c>
      <c r="O1821" t="str">
        <f>FIXED(Table_3[[#This Row],[Värde_num]],0)</f>
        <v>9</v>
      </c>
      <c r="P1821" t="str">
        <f>Table_3[[#This Row],[Undergrupp]]&amp;" ("&amp;Table_3[[#This Row],[Varde_heltal]]&amp;"%)"</f>
        <v>Har hemmaboende barn i hushållet (9%)</v>
      </c>
    </row>
    <row r="1822" spans="1:16" x14ac:dyDescent="0.2">
      <c r="A1822" t="s">
        <v>6</v>
      </c>
      <c r="B1822" t="s">
        <v>125</v>
      </c>
      <c r="C1822" t="s">
        <v>33</v>
      </c>
      <c r="D1822" t="s">
        <v>9</v>
      </c>
      <c r="E1822" t="s">
        <v>46</v>
      </c>
      <c r="F1822" s="8">
        <v>0</v>
      </c>
      <c r="G1822" s="8">
        <v>0.14390901770001319</v>
      </c>
      <c r="H1822" t="s">
        <v>124</v>
      </c>
      <c r="I1822">
        <v>155</v>
      </c>
      <c r="J1822">
        <v>180</v>
      </c>
      <c r="M1822" s="9">
        <f>(Table_3[[#This Row],[Värde]]-Table_3[[#This Row],[Total]])</f>
        <v>-0.14390901770001319</v>
      </c>
      <c r="N1822">
        <f>Table_3[[#This Row],[Värde]]*100</f>
        <v>0</v>
      </c>
      <c r="O1822" t="str">
        <f>FIXED(Table_3[[#This Row],[Värde_num]],0)</f>
        <v>0</v>
      </c>
      <c r="P1822" t="str">
        <f>Table_3[[#This Row],[Undergrupp]]&amp;" ("&amp;Table_3[[#This Row],[Varde_heltal]]&amp;"%)"</f>
        <v>Fackligt medlemskap: Nej (0%)</v>
      </c>
    </row>
    <row r="1823" spans="1:16" x14ac:dyDescent="0.2">
      <c r="A1823" t="s">
        <v>6</v>
      </c>
      <c r="B1823" t="s">
        <v>125</v>
      </c>
      <c r="C1823" t="s">
        <v>33</v>
      </c>
      <c r="D1823" t="s">
        <v>9</v>
      </c>
      <c r="E1823" t="s">
        <v>47</v>
      </c>
      <c r="F1823" s="8">
        <v>0</v>
      </c>
      <c r="G1823" s="8">
        <v>0.14390901770001319</v>
      </c>
      <c r="H1823" t="s">
        <v>124</v>
      </c>
      <c r="I1823">
        <v>63</v>
      </c>
      <c r="J1823">
        <v>69</v>
      </c>
      <c r="M1823" s="9">
        <f>(Table_3[[#This Row],[Värde]]-Table_3[[#This Row],[Total]])</f>
        <v>-0.14390901770001319</v>
      </c>
      <c r="N1823">
        <f>Table_3[[#This Row],[Värde]]*100</f>
        <v>0</v>
      </c>
      <c r="O1823" t="str">
        <f>FIXED(Table_3[[#This Row],[Värde_num]],0)</f>
        <v>0</v>
      </c>
      <c r="P1823" t="str">
        <f>Table_3[[#This Row],[Undergrupp]]&amp;" ("&amp;Table_3[[#This Row],[Varde_heltal]]&amp;"%)"</f>
        <v>Fackligt medlemskap: LO (0%)</v>
      </c>
    </row>
    <row r="1824" spans="1:16" x14ac:dyDescent="0.2">
      <c r="A1824" t="s">
        <v>6</v>
      </c>
      <c r="B1824" t="s">
        <v>125</v>
      </c>
      <c r="C1824" t="s">
        <v>33</v>
      </c>
      <c r="D1824" t="s">
        <v>9</v>
      </c>
      <c r="E1824" t="s">
        <v>48</v>
      </c>
      <c r="F1824" s="8">
        <v>0</v>
      </c>
      <c r="G1824" s="8">
        <v>0.14390901770001319</v>
      </c>
      <c r="H1824" t="s">
        <v>124</v>
      </c>
      <c r="I1824">
        <v>101</v>
      </c>
      <c r="J1824">
        <v>85</v>
      </c>
      <c r="M1824" s="9">
        <f>(Table_3[[#This Row],[Värde]]-Table_3[[#This Row],[Total]])</f>
        <v>-0.14390901770001319</v>
      </c>
      <c r="N1824">
        <f>Table_3[[#This Row],[Värde]]*100</f>
        <v>0</v>
      </c>
      <c r="O1824" t="str">
        <f>FIXED(Table_3[[#This Row],[Värde_num]],0)</f>
        <v>0</v>
      </c>
      <c r="P1824" t="str">
        <f>Table_3[[#This Row],[Undergrupp]]&amp;" ("&amp;Table_3[[#This Row],[Varde_heltal]]&amp;"%)"</f>
        <v>Fackligt medlemskap: TCO (0%)</v>
      </c>
    </row>
    <row r="1825" spans="1:16" x14ac:dyDescent="0.2">
      <c r="A1825" t="s">
        <v>6</v>
      </c>
      <c r="B1825" t="s">
        <v>125</v>
      </c>
      <c r="C1825" t="s">
        <v>33</v>
      </c>
      <c r="D1825" t="s">
        <v>9</v>
      </c>
      <c r="E1825" t="s">
        <v>49</v>
      </c>
      <c r="F1825" s="8">
        <v>0</v>
      </c>
      <c r="G1825" s="8">
        <v>0.14390901770001319</v>
      </c>
      <c r="H1825" t="s">
        <v>124</v>
      </c>
      <c r="I1825">
        <v>97</v>
      </c>
      <c r="J1825">
        <v>75</v>
      </c>
      <c r="M1825" s="9">
        <f>(Table_3[[#This Row],[Värde]]-Table_3[[#This Row],[Total]])</f>
        <v>-0.14390901770001319</v>
      </c>
      <c r="N1825">
        <f>Table_3[[#This Row],[Värde]]*100</f>
        <v>0</v>
      </c>
      <c r="O1825" t="str">
        <f>FIXED(Table_3[[#This Row],[Värde_num]],0)</f>
        <v>0</v>
      </c>
      <c r="P1825" t="str">
        <f>Table_3[[#This Row],[Undergrupp]]&amp;" ("&amp;Table_3[[#This Row],[Varde_heltal]]&amp;"%)"</f>
        <v>Fackligt medlemskap: Saco (0%)</v>
      </c>
    </row>
    <row r="1826" spans="1:16" x14ac:dyDescent="0.2">
      <c r="A1826" t="s">
        <v>6</v>
      </c>
      <c r="B1826" t="s">
        <v>125</v>
      </c>
      <c r="C1826" t="s">
        <v>33</v>
      </c>
      <c r="D1826" t="s">
        <v>10</v>
      </c>
      <c r="E1826" t="s">
        <v>50</v>
      </c>
      <c r="F1826" s="8">
        <v>0</v>
      </c>
      <c r="G1826" s="8">
        <v>0.14390901770001319</v>
      </c>
      <c r="H1826" t="s">
        <v>124</v>
      </c>
      <c r="I1826">
        <v>224</v>
      </c>
      <c r="J1826">
        <v>268</v>
      </c>
      <c r="M1826" s="9">
        <f>(Table_3[[#This Row],[Värde]]-Table_3[[#This Row],[Total]])</f>
        <v>-0.14390901770001319</v>
      </c>
      <c r="N1826">
        <f>Table_3[[#This Row],[Värde]]*100</f>
        <v>0</v>
      </c>
      <c r="O1826" t="str">
        <f>FIXED(Table_3[[#This Row],[Värde_num]],0)</f>
        <v>0</v>
      </c>
      <c r="P1826" t="str">
        <f>Table_3[[#This Row],[Undergrupp]]&amp;" ("&amp;Table_3[[#This Row],[Varde_heltal]]&amp;"%)"</f>
        <v>Sektor: Privat (0%)</v>
      </c>
    </row>
    <row r="1827" spans="1:16" x14ac:dyDescent="0.2">
      <c r="A1827" t="s">
        <v>6</v>
      </c>
      <c r="B1827" t="s">
        <v>125</v>
      </c>
      <c r="C1827" t="s">
        <v>33</v>
      </c>
      <c r="D1827" t="s">
        <v>10</v>
      </c>
      <c r="E1827" t="s">
        <v>51</v>
      </c>
      <c r="F1827" s="8">
        <v>0</v>
      </c>
      <c r="G1827" s="8">
        <v>0.14390901770001319</v>
      </c>
      <c r="H1827" t="s">
        <v>124</v>
      </c>
      <c r="I1827">
        <v>204</v>
      </c>
      <c r="J1827">
        <v>177</v>
      </c>
      <c r="M1827" s="9">
        <f>(Table_3[[#This Row],[Värde]]-Table_3[[#This Row],[Total]])</f>
        <v>-0.14390901770001319</v>
      </c>
      <c r="N1827">
        <f>Table_3[[#This Row],[Värde]]*100</f>
        <v>0</v>
      </c>
      <c r="O1827" t="str">
        <f>FIXED(Table_3[[#This Row],[Värde_num]],0)</f>
        <v>0</v>
      </c>
      <c r="P1827" t="str">
        <f>Table_3[[#This Row],[Undergrupp]]&amp;" ("&amp;Table_3[[#This Row],[Varde_heltal]]&amp;"%)"</f>
        <v>Sektor: Offentlig (0%)</v>
      </c>
    </row>
    <row r="1828" spans="1:16" x14ac:dyDescent="0.2">
      <c r="A1828" t="s">
        <v>6</v>
      </c>
      <c r="B1828" t="s">
        <v>125</v>
      </c>
      <c r="C1828" t="s">
        <v>33</v>
      </c>
      <c r="D1828" t="s">
        <v>11</v>
      </c>
      <c r="E1828" t="s">
        <v>52</v>
      </c>
      <c r="F1828" s="8">
        <v>0.45022156789099305</v>
      </c>
      <c r="G1828" s="8">
        <v>0.14390901770001319</v>
      </c>
      <c r="H1828" t="s">
        <v>123</v>
      </c>
      <c r="I1828">
        <v>155</v>
      </c>
      <c r="J1828">
        <v>190</v>
      </c>
      <c r="M1828" s="9">
        <f>(Table_3[[#This Row],[Värde]]-Table_3[[#This Row],[Total]])</f>
        <v>0.30631255019097986</v>
      </c>
      <c r="N1828">
        <f>Table_3[[#This Row],[Värde]]*100</f>
        <v>45.022156789099306</v>
      </c>
      <c r="O1828" t="str">
        <f>FIXED(Table_3[[#This Row],[Värde_num]],0)</f>
        <v>45</v>
      </c>
      <c r="P1828" t="str">
        <f>Table_3[[#This Row],[Undergrupp]]&amp;" ("&amp;Table_3[[#This Row],[Varde_heltal]]&amp;"%)"</f>
        <v>Hushållsinkomst: -299k (45%)</v>
      </c>
    </row>
    <row r="1829" spans="1:16" x14ac:dyDescent="0.2">
      <c r="A1829" t="s">
        <v>6</v>
      </c>
      <c r="B1829" t="s">
        <v>125</v>
      </c>
      <c r="C1829" t="s">
        <v>33</v>
      </c>
      <c r="D1829" t="s">
        <v>11</v>
      </c>
      <c r="E1829" t="s">
        <v>53</v>
      </c>
      <c r="F1829" s="8">
        <v>8.911637405862137E-2</v>
      </c>
      <c r="G1829" s="8">
        <v>0.14390901770001319</v>
      </c>
      <c r="H1829" t="s">
        <v>124</v>
      </c>
      <c r="I1829">
        <v>212</v>
      </c>
      <c r="J1829">
        <v>213</v>
      </c>
      <c r="M1829" s="9">
        <f>(Table_3[[#This Row],[Värde]]-Table_3[[#This Row],[Total]])</f>
        <v>-5.4792643641391817E-2</v>
      </c>
      <c r="N1829">
        <f>Table_3[[#This Row],[Värde]]*100</f>
        <v>8.9116374058621375</v>
      </c>
      <c r="O1829" t="str">
        <f>FIXED(Table_3[[#This Row],[Värde_num]],0)</f>
        <v>9</v>
      </c>
      <c r="P1829" t="str">
        <f>Table_3[[#This Row],[Undergrupp]]&amp;" ("&amp;Table_3[[#This Row],[Varde_heltal]]&amp;"%)"</f>
        <v>Hushållsinkomst: 300k-499k (9%)</v>
      </c>
    </row>
    <row r="1830" spans="1:16" x14ac:dyDescent="0.2">
      <c r="A1830" t="s">
        <v>6</v>
      </c>
      <c r="B1830" t="s">
        <v>125</v>
      </c>
      <c r="C1830" t="s">
        <v>33</v>
      </c>
      <c r="D1830" t="s">
        <v>11</v>
      </c>
      <c r="E1830" t="s">
        <v>54</v>
      </c>
      <c r="F1830" s="8">
        <v>7.5917229714895104E-2</v>
      </c>
      <c r="G1830" s="8">
        <v>0.14390901770001319</v>
      </c>
      <c r="H1830" t="s">
        <v>124</v>
      </c>
      <c r="I1830">
        <v>242</v>
      </c>
      <c r="J1830">
        <v>217</v>
      </c>
      <c r="M1830" s="9">
        <f>(Table_3[[#This Row],[Värde]]-Table_3[[#This Row],[Total]])</f>
        <v>-6.7991787985118082E-2</v>
      </c>
      <c r="N1830">
        <f>Table_3[[#This Row],[Värde]]*100</f>
        <v>7.59172297148951</v>
      </c>
      <c r="O1830" t="str">
        <f>FIXED(Table_3[[#This Row],[Värde_num]],0)</f>
        <v>8</v>
      </c>
      <c r="P1830" t="str">
        <f>Table_3[[#This Row],[Undergrupp]]&amp;" ("&amp;Table_3[[#This Row],[Varde_heltal]]&amp;"%)"</f>
        <v>Hushållsinkomst: 500k-799k (8%)</v>
      </c>
    </row>
    <row r="1831" spans="1:16" x14ac:dyDescent="0.2">
      <c r="A1831" t="s">
        <v>6</v>
      </c>
      <c r="B1831" t="s">
        <v>125</v>
      </c>
      <c r="C1831" t="s">
        <v>33</v>
      </c>
      <c r="D1831" t="s">
        <v>11</v>
      </c>
      <c r="E1831" t="s">
        <v>55</v>
      </c>
      <c r="F1831" s="8">
        <v>1.2706570921326679E-2</v>
      </c>
      <c r="G1831" s="8">
        <v>0.14390901770001319</v>
      </c>
      <c r="H1831" t="s">
        <v>124</v>
      </c>
      <c r="I1831">
        <v>321</v>
      </c>
      <c r="J1831">
        <v>284</v>
      </c>
      <c r="M1831" s="9">
        <f>(Table_3[[#This Row],[Värde]]-Table_3[[#This Row],[Total]])</f>
        <v>-0.1312024467786865</v>
      </c>
      <c r="N1831">
        <f>Table_3[[#This Row],[Värde]]*100</f>
        <v>1.2706570921326679</v>
      </c>
      <c r="O1831" t="str">
        <f>FIXED(Table_3[[#This Row],[Värde_num]],0)</f>
        <v>1</v>
      </c>
      <c r="P1831" t="str">
        <f>Table_3[[#This Row],[Undergrupp]]&amp;" ("&amp;Table_3[[#This Row],[Varde_heltal]]&amp;"%)"</f>
        <v>Hushållsinkomst: 800k- (1%)</v>
      </c>
    </row>
    <row r="1832" spans="1:16" x14ac:dyDescent="0.2">
      <c r="A1832" t="s">
        <v>6</v>
      </c>
      <c r="B1832" t="s">
        <v>125</v>
      </c>
      <c r="C1832" t="s">
        <v>33</v>
      </c>
      <c r="D1832" t="s">
        <v>12</v>
      </c>
      <c r="E1832" t="s">
        <v>56</v>
      </c>
      <c r="F1832" s="8">
        <v>6.6516817685237623E-2</v>
      </c>
      <c r="G1832" s="8">
        <v>0.14390901770001319</v>
      </c>
      <c r="H1832" t="s">
        <v>124</v>
      </c>
      <c r="I1832">
        <v>487</v>
      </c>
      <c r="J1832">
        <v>429</v>
      </c>
      <c r="M1832" s="9">
        <f>(Table_3[[#This Row],[Värde]]-Table_3[[#This Row],[Total]])</f>
        <v>-7.7392200014775564E-2</v>
      </c>
      <c r="N1832">
        <f>Table_3[[#This Row],[Värde]]*100</f>
        <v>6.6516817685237619</v>
      </c>
      <c r="O1832" t="str">
        <f>FIXED(Table_3[[#This Row],[Värde_num]],0)</f>
        <v>7</v>
      </c>
      <c r="P1832" t="str">
        <f>Table_3[[#This Row],[Undergrupp]]&amp;" ("&amp;Table_3[[#This Row],[Varde_heltal]]&amp;"%)"</f>
        <v>Civilstånd: Gift/partnerskap (7%)</v>
      </c>
    </row>
    <row r="1833" spans="1:16" x14ac:dyDescent="0.2">
      <c r="A1833" t="s">
        <v>6</v>
      </c>
      <c r="B1833" t="s">
        <v>125</v>
      </c>
      <c r="C1833" t="s">
        <v>33</v>
      </c>
      <c r="D1833" t="s">
        <v>12</v>
      </c>
      <c r="E1833" t="s">
        <v>58</v>
      </c>
      <c r="F1833" s="8">
        <v>0.22446417588103265</v>
      </c>
      <c r="G1833" s="8">
        <v>0.14390901770001319</v>
      </c>
      <c r="H1833" t="s">
        <v>123</v>
      </c>
      <c r="I1833">
        <v>330</v>
      </c>
      <c r="J1833">
        <v>355</v>
      </c>
      <c r="M1833" s="9">
        <f>(Table_3[[#This Row],[Värde]]-Table_3[[#This Row],[Total]])</f>
        <v>8.0555158181019465E-2</v>
      </c>
      <c r="N1833">
        <f>Table_3[[#This Row],[Värde]]*100</f>
        <v>22.446417588103266</v>
      </c>
      <c r="O1833" t="str">
        <f>FIXED(Table_3[[#This Row],[Värde_num]],0)</f>
        <v>22</v>
      </c>
      <c r="P1833" t="str">
        <f>Table_3[[#This Row],[Undergrupp]]&amp;" ("&amp;Table_3[[#This Row],[Varde_heltal]]&amp;"%)"</f>
        <v>Civilstånd: Annat (22%)</v>
      </c>
    </row>
    <row r="1834" spans="1:16" x14ac:dyDescent="0.2">
      <c r="A1834" t="s">
        <v>6</v>
      </c>
      <c r="B1834" t="s">
        <v>125</v>
      </c>
      <c r="C1834" t="s">
        <v>33</v>
      </c>
      <c r="D1834" t="s">
        <v>13</v>
      </c>
      <c r="E1834" t="s">
        <v>60</v>
      </c>
      <c r="F1834" s="8">
        <v>0.18407641145999004</v>
      </c>
      <c r="G1834" s="8">
        <v>0.14390901770001319</v>
      </c>
      <c r="H1834" t="s">
        <v>123</v>
      </c>
      <c r="I1834">
        <v>335</v>
      </c>
      <c r="J1834">
        <v>326</v>
      </c>
      <c r="M1834" s="9">
        <f>(Table_3[[#This Row],[Värde]]-Table_3[[#This Row],[Total]])</f>
        <v>4.0167393759976855E-2</v>
      </c>
      <c r="N1834">
        <f>Table_3[[#This Row],[Värde]]*100</f>
        <v>18.407641145999005</v>
      </c>
      <c r="O1834" t="str">
        <f>FIXED(Table_3[[#This Row],[Värde_num]],0)</f>
        <v>18</v>
      </c>
      <c r="P1834" t="str">
        <f>Table_3[[#This Row],[Undergrupp]]&amp;" ("&amp;Table_3[[#This Row],[Varde_heltal]]&amp;"%)"</f>
        <v>Boende i: Större städer och kommuner nära större stad (18%)</v>
      </c>
    </row>
    <row r="1835" spans="1:16" x14ac:dyDescent="0.2">
      <c r="A1835" t="s">
        <v>6</v>
      </c>
      <c r="B1835" t="s">
        <v>125</v>
      </c>
      <c r="C1835" t="s">
        <v>33</v>
      </c>
      <c r="D1835" t="s">
        <v>13</v>
      </c>
      <c r="E1835" t="s">
        <v>61</v>
      </c>
      <c r="F1835" s="8">
        <v>8.1284773116391401E-2</v>
      </c>
      <c r="G1835" s="8">
        <v>0.14390901770001319</v>
      </c>
      <c r="H1835" t="s">
        <v>124</v>
      </c>
      <c r="I1835">
        <v>290</v>
      </c>
      <c r="J1835">
        <v>286</v>
      </c>
      <c r="M1835" s="9">
        <f>(Table_3[[#This Row],[Värde]]-Table_3[[#This Row],[Total]])</f>
        <v>-6.2624244583621785E-2</v>
      </c>
      <c r="N1835">
        <f>Table_3[[#This Row],[Värde]]*100</f>
        <v>8.1284773116391396</v>
      </c>
      <c r="O1835" t="str">
        <f>FIXED(Table_3[[#This Row],[Värde_num]],0)</f>
        <v>8</v>
      </c>
      <c r="P1835" t="str">
        <f>Table_3[[#This Row],[Undergrupp]]&amp;" ("&amp;Table_3[[#This Row],[Varde_heltal]]&amp;"%)"</f>
        <v>Boende i: Mindre städer/tätorter och landsbygdskommuner (8%)</v>
      </c>
    </row>
    <row r="1836" spans="1:16" x14ac:dyDescent="0.2">
      <c r="A1836" t="s">
        <v>6</v>
      </c>
      <c r="B1836" t="s">
        <v>125</v>
      </c>
      <c r="C1836" t="s">
        <v>33</v>
      </c>
      <c r="D1836" t="s">
        <v>14</v>
      </c>
      <c r="E1836" t="s">
        <v>64</v>
      </c>
      <c r="F1836" s="8">
        <v>0.10031380631415367</v>
      </c>
      <c r="G1836" s="8">
        <v>0.14390901770001319</v>
      </c>
      <c r="H1836" t="s">
        <v>124</v>
      </c>
      <c r="I1836">
        <v>230</v>
      </c>
      <c r="J1836">
        <v>235</v>
      </c>
      <c r="M1836" s="9">
        <f>(Table_3[[#This Row],[Värde]]-Table_3[[#This Row],[Total]])</f>
        <v>-4.359521138585952E-2</v>
      </c>
      <c r="N1836">
        <f>Table_3[[#This Row],[Värde]]*100</f>
        <v>10.031380631415367</v>
      </c>
      <c r="O1836" t="str">
        <f>FIXED(Table_3[[#This Row],[Värde_num]],0)</f>
        <v>10</v>
      </c>
      <c r="P1836" t="str">
        <f>Table_3[[#This Row],[Undergrupp]]&amp;" ("&amp;Table_3[[#This Row],[Varde_heltal]]&amp;"%)"</f>
        <v>Boende i: Södra (10%)</v>
      </c>
    </row>
    <row r="1837" spans="1:16" x14ac:dyDescent="0.2">
      <c r="A1837" t="s">
        <v>6</v>
      </c>
      <c r="B1837" t="s">
        <v>125</v>
      </c>
      <c r="C1837" t="s">
        <v>33</v>
      </c>
      <c r="D1837" t="s">
        <v>14</v>
      </c>
      <c r="E1837" t="s">
        <v>65</v>
      </c>
      <c r="F1837" s="8">
        <v>0.22223760482020843</v>
      </c>
      <c r="G1837" s="8">
        <v>0.14390901770001319</v>
      </c>
      <c r="H1837" t="s">
        <v>123</v>
      </c>
      <c r="I1837">
        <v>204</v>
      </c>
      <c r="J1837">
        <v>203</v>
      </c>
      <c r="M1837" s="9">
        <f>(Table_3[[#This Row],[Värde]]-Table_3[[#This Row],[Total]])</f>
        <v>7.8328587120195248E-2</v>
      </c>
      <c r="N1837">
        <f>Table_3[[#This Row],[Värde]]*100</f>
        <v>22.223760482020843</v>
      </c>
      <c r="O1837" t="str">
        <f>FIXED(Table_3[[#This Row],[Värde_num]],0)</f>
        <v>22</v>
      </c>
      <c r="P1837" t="str">
        <f>Table_3[[#This Row],[Undergrupp]]&amp;" ("&amp;Table_3[[#This Row],[Varde_heltal]]&amp;"%)"</f>
        <v>Boende i: Västra (22%)</v>
      </c>
    </row>
    <row r="1838" spans="1:16" x14ac:dyDescent="0.2">
      <c r="A1838" t="s">
        <v>6</v>
      </c>
      <c r="B1838" t="s">
        <v>125</v>
      </c>
      <c r="C1838" t="s">
        <v>33</v>
      </c>
      <c r="D1838" t="s">
        <v>15</v>
      </c>
      <c r="E1838" t="s">
        <v>67</v>
      </c>
      <c r="F1838" s="8">
        <v>7.6040649672466432E-2</v>
      </c>
      <c r="G1838" s="8">
        <v>0.14390901770001319</v>
      </c>
      <c r="H1838" t="s">
        <v>124</v>
      </c>
      <c r="I1838">
        <v>146</v>
      </c>
      <c r="J1838">
        <v>157</v>
      </c>
      <c r="M1838" s="9">
        <f>(Table_3[[#This Row],[Värde]]-Table_3[[#This Row],[Total]])</f>
        <v>-6.7868368027546755E-2</v>
      </c>
      <c r="N1838">
        <f>Table_3[[#This Row],[Värde]]*100</f>
        <v>7.6040649672466429</v>
      </c>
      <c r="O1838" t="str">
        <f>FIXED(Table_3[[#This Row],[Värde_num]],0)</f>
        <v>8</v>
      </c>
      <c r="P1838" t="str">
        <f>Table_3[[#This Row],[Undergrupp]]&amp;" ("&amp;Table_3[[#This Row],[Varde_heltal]]&amp;"%)"</f>
        <v>Partisympati: M (8%)</v>
      </c>
    </row>
    <row r="1839" spans="1:16" x14ac:dyDescent="0.2">
      <c r="A1839" t="s">
        <v>6</v>
      </c>
      <c r="B1839" t="s">
        <v>125</v>
      </c>
      <c r="C1839" t="s">
        <v>33</v>
      </c>
      <c r="D1839" t="s">
        <v>15</v>
      </c>
      <c r="E1839" t="s">
        <v>70</v>
      </c>
      <c r="F1839" s="8">
        <v>0.24939542974208401</v>
      </c>
      <c r="G1839" s="8">
        <v>0.14390901770001319</v>
      </c>
      <c r="H1839" t="s">
        <v>123</v>
      </c>
      <c r="I1839">
        <v>43</v>
      </c>
      <c r="J1839">
        <v>43</v>
      </c>
      <c r="M1839" s="9">
        <f>(Table_3[[#This Row],[Värde]]-Table_3[[#This Row],[Total]])</f>
        <v>0.10548641204207082</v>
      </c>
      <c r="N1839">
        <f>Table_3[[#This Row],[Värde]]*100</f>
        <v>24.9395429742084</v>
      </c>
      <c r="O1839" t="str">
        <f>FIXED(Table_3[[#This Row],[Värde_num]],0)</f>
        <v>25</v>
      </c>
      <c r="P1839" t="str">
        <f>Table_3[[#This Row],[Undergrupp]]&amp;" ("&amp;Table_3[[#This Row],[Varde_heltal]]&amp;"%)"</f>
        <v>Partisympati: KD (25%)</v>
      </c>
    </row>
    <row r="1840" spans="1:16" x14ac:dyDescent="0.2">
      <c r="A1840" t="s">
        <v>6</v>
      </c>
      <c r="B1840" t="s">
        <v>125</v>
      </c>
      <c r="C1840" t="s">
        <v>33</v>
      </c>
      <c r="D1840" t="s">
        <v>15</v>
      </c>
      <c r="E1840" t="s">
        <v>72</v>
      </c>
      <c r="F1840" s="8">
        <v>0.270731794089212</v>
      </c>
      <c r="G1840" s="8">
        <v>0.14390901770001319</v>
      </c>
      <c r="H1840" t="s">
        <v>123</v>
      </c>
      <c r="I1840">
        <v>79</v>
      </c>
      <c r="J1840">
        <v>63</v>
      </c>
      <c r="M1840" s="9">
        <f>(Table_3[[#This Row],[Värde]]-Table_3[[#This Row],[Total]])</f>
        <v>0.12682277638919881</v>
      </c>
      <c r="N1840">
        <f>Table_3[[#This Row],[Värde]]*100</f>
        <v>27.073179408921199</v>
      </c>
      <c r="O1840" t="str">
        <f>FIXED(Table_3[[#This Row],[Värde_num]],0)</f>
        <v>27</v>
      </c>
      <c r="P1840" t="str">
        <f>Table_3[[#This Row],[Undergrupp]]&amp;" ("&amp;Table_3[[#This Row],[Varde_heltal]]&amp;"%)"</f>
        <v>Partisympati: V (27%)</v>
      </c>
    </row>
    <row r="1841" spans="1:16" x14ac:dyDescent="0.2">
      <c r="A1841" t="s">
        <v>6</v>
      </c>
      <c r="B1841" t="s">
        <v>125</v>
      </c>
      <c r="C1841" t="s">
        <v>33</v>
      </c>
      <c r="D1841" t="s">
        <v>15</v>
      </c>
      <c r="E1841" t="s">
        <v>73</v>
      </c>
      <c r="F1841" s="8">
        <v>0.3484037225347984</v>
      </c>
      <c r="G1841" s="8">
        <v>0.14390901770001319</v>
      </c>
      <c r="H1841" t="s">
        <v>123</v>
      </c>
      <c r="I1841">
        <v>85</v>
      </c>
      <c r="J1841">
        <v>71</v>
      </c>
      <c r="M1841" s="9">
        <f>(Table_3[[#This Row],[Värde]]-Table_3[[#This Row],[Total]])</f>
        <v>0.20449470483478521</v>
      </c>
      <c r="N1841">
        <f>Table_3[[#This Row],[Värde]]*100</f>
        <v>34.840372253479842</v>
      </c>
      <c r="O1841" t="str">
        <f>FIXED(Table_3[[#This Row],[Värde_num]],0)</f>
        <v>35</v>
      </c>
      <c r="P1841" t="str">
        <f>Table_3[[#This Row],[Undergrupp]]&amp;" ("&amp;Table_3[[#This Row],[Varde_heltal]]&amp;"%)"</f>
        <v>Partisympati: MP (35%)</v>
      </c>
    </row>
    <row r="1842" spans="1:16" x14ac:dyDescent="0.2">
      <c r="A1842" t="s">
        <v>6</v>
      </c>
      <c r="B1842" t="s">
        <v>125</v>
      </c>
      <c r="C1842" t="s">
        <v>33</v>
      </c>
      <c r="D1842" t="s">
        <v>15</v>
      </c>
      <c r="E1842" t="s">
        <v>74</v>
      </c>
      <c r="F1842" s="8">
        <v>9.2391903371271358E-2</v>
      </c>
      <c r="G1842" s="8">
        <v>0.14390901770001319</v>
      </c>
      <c r="H1842" t="s">
        <v>124</v>
      </c>
      <c r="I1842">
        <v>152</v>
      </c>
      <c r="J1842">
        <v>192</v>
      </c>
      <c r="M1842" s="9">
        <f>(Table_3[[#This Row],[Värde]]-Table_3[[#This Row],[Total]])</f>
        <v>-5.1517114328741828E-2</v>
      </c>
      <c r="N1842">
        <f>Table_3[[#This Row],[Värde]]*100</f>
        <v>9.2391903371271358</v>
      </c>
      <c r="O1842" t="str">
        <f>FIXED(Table_3[[#This Row],[Värde_num]],0)</f>
        <v>9</v>
      </c>
      <c r="P1842" t="str">
        <f>Table_3[[#This Row],[Undergrupp]]&amp;" ("&amp;Table_3[[#This Row],[Varde_heltal]]&amp;"%)"</f>
        <v>Partisympati: SD (9%)</v>
      </c>
    </row>
    <row r="1843" spans="1:16" x14ac:dyDescent="0.2">
      <c r="A1843" t="s">
        <v>6</v>
      </c>
      <c r="B1843" t="s">
        <v>125</v>
      </c>
      <c r="C1843" t="s">
        <v>33</v>
      </c>
      <c r="D1843" t="s">
        <v>15</v>
      </c>
      <c r="E1843" t="s">
        <v>77</v>
      </c>
      <c r="F1843" s="8">
        <v>0.20421713116236284</v>
      </c>
      <c r="G1843" s="8">
        <v>0.14390901770001319</v>
      </c>
      <c r="H1843" t="s">
        <v>123</v>
      </c>
      <c r="I1843">
        <v>518</v>
      </c>
      <c r="J1843">
        <v>441</v>
      </c>
      <c r="M1843" s="9">
        <f>(Table_3[[#This Row],[Värde]]-Table_3[[#This Row],[Total]])</f>
        <v>6.0308113462349655E-2</v>
      </c>
      <c r="N1843">
        <f>Table_3[[#This Row],[Värde]]*100</f>
        <v>20.421713116236283</v>
      </c>
      <c r="O1843" t="str">
        <f>FIXED(Table_3[[#This Row],[Värde_num]],0)</f>
        <v>20</v>
      </c>
      <c r="P1843" t="str">
        <f>Table_3[[#This Row],[Undergrupp]]&amp;" ("&amp;Table_3[[#This Row],[Varde_heltal]]&amp;"%)"</f>
        <v>Partisympati: S+V+MP+C (20%)</v>
      </c>
    </row>
    <row r="1844" spans="1:16" x14ac:dyDescent="0.2">
      <c r="A1844" t="s">
        <v>6</v>
      </c>
      <c r="B1844" t="s">
        <v>125</v>
      </c>
      <c r="C1844" t="s">
        <v>33</v>
      </c>
      <c r="D1844" t="s">
        <v>15</v>
      </c>
      <c r="E1844" t="s">
        <v>78</v>
      </c>
      <c r="F1844" s="8">
        <v>3.7453836293107827E-2</v>
      </c>
      <c r="G1844" s="8">
        <v>0.14390901770001319</v>
      </c>
      <c r="H1844" t="s">
        <v>124</v>
      </c>
      <c r="I1844">
        <v>84</v>
      </c>
      <c r="J1844">
        <v>102</v>
      </c>
      <c r="M1844" s="9">
        <f>(Table_3[[#This Row],[Värde]]-Table_3[[#This Row],[Total]])</f>
        <v>-0.10645518140690535</v>
      </c>
      <c r="N1844">
        <f>Table_3[[#This Row],[Värde]]*100</f>
        <v>3.7453836293107825</v>
      </c>
      <c r="O1844" t="str">
        <f>FIXED(Table_3[[#This Row],[Värde_num]],0)</f>
        <v>4</v>
      </c>
      <c r="P1844" t="str">
        <f>Table_3[[#This Row],[Undergrupp]]&amp;" ("&amp;Table_3[[#This Row],[Varde_heltal]]&amp;"%)"</f>
        <v>Partisympati: Osäkra (4%)</v>
      </c>
    </row>
    <row r="1845" spans="1:16" x14ac:dyDescent="0.2">
      <c r="A1845" t="s">
        <v>6</v>
      </c>
      <c r="B1845" t="s">
        <v>125</v>
      </c>
      <c r="C1845" t="s">
        <v>34</v>
      </c>
      <c r="D1845" t="s">
        <v>2</v>
      </c>
      <c r="E1845" t="s">
        <v>21</v>
      </c>
      <c r="F1845" s="8">
        <v>0.30880090183888564</v>
      </c>
      <c r="G1845" s="8">
        <v>0.17519074813539731</v>
      </c>
      <c r="H1845" t="s">
        <v>123</v>
      </c>
      <c r="I1845">
        <v>305</v>
      </c>
      <c r="J1845">
        <v>243</v>
      </c>
      <c r="M1845" s="9">
        <f>(Table_3[[#This Row],[Värde]]-Table_3[[#This Row],[Total]])</f>
        <v>0.13361015370348833</v>
      </c>
      <c r="N1845">
        <f>Table_3[[#This Row],[Värde]]*100</f>
        <v>30.880090183888566</v>
      </c>
      <c r="O1845" t="str">
        <f>FIXED(Table_3[[#This Row],[Värde_num]],0)</f>
        <v>31</v>
      </c>
      <c r="P1845" t="str">
        <f>Table_3[[#This Row],[Undergrupp]]&amp;" ("&amp;Table_3[[#This Row],[Varde_heltal]]&amp;"%)"</f>
        <v>Ålder: 50-64 år (31%)</v>
      </c>
    </row>
    <row r="1846" spans="1:16" x14ac:dyDescent="0.2">
      <c r="A1846" t="s">
        <v>6</v>
      </c>
      <c r="B1846" t="s">
        <v>125</v>
      </c>
      <c r="C1846" t="s">
        <v>34</v>
      </c>
      <c r="D1846" t="s">
        <v>2</v>
      </c>
      <c r="E1846" t="s">
        <v>22</v>
      </c>
      <c r="F1846" s="8">
        <v>1.1329737544013192E-2</v>
      </c>
      <c r="G1846" s="8">
        <v>0.17519074813539731</v>
      </c>
      <c r="H1846" t="s">
        <v>124</v>
      </c>
      <c r="I1846">
        <v>357</v>
      </c>
      <c r="J1846">
        <v>239</v>
      </c>
      <c r="M1846" s="9">
        <f>(Table_3[[#This Row],[Värde]]-Table_3[[#This Row],[Total]])</f>
        <v>-0.16386101059138411</v>
      </c>
      <c r="N1846">
        <f>Table_3[[#This Row],[Värde]]*100</f>
        <v>1.1329737544013192</v>
      </c>
      <c r="O1846" t="str">
        <f>FIXED(Table_3[[#This Row],[Värde_num]],0)</f>
        <v>1</v>
      </c>
      <c r="P1846" t="str">
        <f>Table_3[[#This Row],[Undergrupp]]&amp;" ("&amp;Table_3[[#This Row],[Varde_heltal]]&amp;"%)"</f>
        <v>Ålder: 65-84 år (1%)</v>
      </c>
    </row>
    <row r="1847" spans="1:16" x14ac:dyDescent="0.2">
      <c r="A1847" t="s">
        <v>6</v>
      </c>
      <c r="B1847" t="s">
        <v>125</v>
      </c>
      <c r="C1847" t="s">
        <v>34</v>
      </c>
      <c r="D1847" t="s">
        <v>3</v>
      </c>
      <c r="E1847" t="s">
        <v>25</v>
      </c>
      <c r="F1847" s="8">
        <v>0.35830294324420114</v>
      </c>
      <c r="G1847" s="8">
        <v>0.17519074813539731</v>
      </c>
      <c r="H1847" t="s">
        <v>123</v>
      </c>
      <c r="I1847">
        <v>158</v>
      </c>
      <c r="J1847">
        <v>123</v>
      </c>
      <c r="M1847" s="9">
        <f>(Table_3[[#This Row],[Värde]]-Table_3[[#This Row],[Total]])</f>
        <v>0.18311219510880383</v>
      </c>
      <c r="N1847">
        <f>Table_3[[#This Row],[Värde]]*100</f>
        <v>35.830294324420116</v>
      </c>
      <c r="O1847" t="str">
        <f>FIXED(Table_3[[#This Row],[Värde_num]],0)</f>
        <v>36</v>
      </c>
      <c r="P1847" t="str">
        <f>Table_3[[#This Row],[Undergrupp]]&amp;" ("&amp;Table_3[[#This Row],[Varde_heltal]]&amp;"%)"</f>
        <v>Man: 50-64 år (36%)</v>
      </c>
    </row>
    <row r="1848" spans="1:16" x14ac:dyDescent="0.2">
      <c r="A1848" t="s">
        <v>6</v>
      </c>
      <c r="B1848" t="s">
        <v>125</v>
      </c>
      <c r="C1848" t="s">
        <v>34</v>
      </c>
      <c r="D1848" t="s">
        <v>3</v>
      </c>
      <c r="E1848" t="s">
        <v>26</v>
      </c>
      <c r="F1848" s="8">
        <v>1.3718256553600552E-2</v>
      </c>
      <c r="G1848" s="8">
        <v>0.17519074813539731</v>
      </c>
      <c r="H1848" t="s">
        <v>124</v>
      </c>
      <c r="I1848">
        <v>175</v>
      </c>
      <c r="J1848">
        <v>115</v>
      </c>
      <c r="M1848" s="9">
        <f>(Table_3[[#This Row],[Värde]]-Table_3[[#This Row],[Total]])</f>
        <v>-0.16147249158179677</v>
      </c>
      <c r="N1848">
        <f>Table_3[[#This Row],[Värde]]*100</f>
        <v>1.3718256553600552</v>
      </c>
      <c r="O1848" t="str">
        <f>FIXED(Table_3[[#This Row],[Värde_num]],0)</f>
        <v>1</v>
      </c>
      <c r="P1848" t="str">
        <f>Table_3[[#This Row],[Undergrupp]]&amp;" ("&amp;Table_3[[#This Row],[Varde_heltal]]&amp;"%)"</f>
        <v>Man: 65-84 år (1%)</v>
      </c>
    </row>
    <row r="1849" spans="1:16" x14ac:dyDescent="0.2">
      <c r="A1849" t="s">
        <v>6</v>
      </c>
      <c r="B1849" t="s">
        <v>125</v>
      </c>
      <c r="C1849" t="s">
        <v>34</v>
      </c>
      <c r="D1849" t="s">
        <v>4</v>
      </c>
      <c r="E1849" t="s">
        <v>29</v>
      </c>
      <c r="F1849" s="8">
        <v>0.25834513634806383</v>
      </c>
      <c r="G1849" s="8">
        <v>0.17519074813539731</v>
      </c>
      <c r="H1849" t="s">
        <v>123</v>
      </c>
      <c r="I1849">
        <v>147</v>
      </c>
      <c r="J1849">
        <v>120</v>
      </c>
      <c r="M1849" s="9">
        <f>(Table_3[[#This Row],[Värde]]-Table_3[[#This Row],[Total]])</f>
        <v>8.3154388212666519E-2</v>
      </c>
      <c r="N1849">
        <f>Table_3[[#This Row],[Värde]]*100</f>
        <v>25.834513634806385</v>
      </c>
      <c r="O1849" t="str">
        <f>FIXED(Table_3[[#This Row],[Värde_num]],0)</f>
        <v>26</v>
      </c>
      <c r="P1849" t="str">
        <f>Table_3[[#This Row],[Undergrupp]]&amp;" ("&amp;Table_3[[#This Row],[Varde_heltal]]&amp;"%)"</f>
        <v>Kvinna: 50-64 år (26%)</v>
      </c>
    </row>
    <row r="1850" spans="1:16" x14ac:dyDescent="0.2">
      <c r="A1850" t="s">
        <v>6</v>
      </c>
      <c r="B1850" t="s">
        <v>125</v>
      </c>
      <c r="C1850" t="s">
        <v>34</v>
      </c>
      <c r="D1850" t="s">
        <v>4</v>
      </c>
      <c r="E1850" t="s">
        <v>30</v>
      </c>
      <c r="F1850" s="8">
        <v>9.0980463873178517E-3</v>
      </c>
      <c r="G1850" s="8">
        <v>0.17519074813539731</v>
      </c>
      <c r="H1850" t="s">
        <v>124</v>
      </c>
      <c r="I1850">
        <v>182</v>
      </c>
      <c r="J1850">
        <v>123</v>
      </c>
      <c r="M1850" s="9">
        <f>(Table_3[[#This Row],[Värde]]-Table_3[[#This Row],[Total]])</f>
        <v>-0.16609270174807947</v>
      </c>
      <c r="N1850">
        <f>Table_3[[#This Row],[Värde]]*100</f>
        <v>0.90980463873178519</v>
      </c>
      <c r="O1850" t="str">
        <f>FIXED(Table_3[[#This Row],[Värde_num]],0)</f>
        <v>1</v>
      </c>
      <c r="P1850" t="str">
        <f>Table_3[[#This Row],[Undergrupp]]&amp;" ("&amp;Table_3[[#This Row],[Varde_heltal]]&amp;"%)"</f>
        <v>Kvinna: 65-84 år (1%)</v>
      </c>
    </row>
    <row r="1851" spans="1:16" x14ac:dyDescent="0.2">
      <c r="A1851" t="s">
        <v>6</v>
      </c>
      <c r="B1851" t="s">
        <v>125</v>
      </c>
      <c r="C1851" t="s">
        <v>34</v>
      </c>
      <c r="D1851" t="s">
        <v>5</v>
      </c>
      <c r="E1851" t="s">
        <v>31</v>
      </c>
      <c r="F1851" s="8">
        <v>0.22529271937836776</v>
      </c>
      <c r="G1851" s="8">
        <v>0.17519074813539731</v>
      </c>
      <c r="H1851" t="s">
        <v>123</v>
      </c>
      <c r="I1851">
        <v>442</v>
      </c>
      <c r="J1851">
        <v>602</v>
      </c>
      <c r="M1851" s="9">
        <f>(Table_3[[#This Row],[Värde]]-Table_3[[#This Row],[Total]])</f>
        <v>5.0101971242970444E-2</v>
      </c>
      <c r="N1851">
        <f>Table_3[[#This Row],[Värde]]*100</f>
        <v>22.529271937836775</v>
      </c>
      <c r="O1851" t="str">
        <f>FIXED(Table_3[[#This Row],[Värde_num]],0)</f>
        <v>23</v>
      </c>
      <c r="P1851" t="str">
        <f>Table_3[[#This Row],[Undergrupp]]&amp;" ("&amp;Table_3[[#This Row],[Varde_heltal]]&amp;"%)"</f>
        <v>Utbildning: Gymnasium eller lägre (23%)</v>
      </c>
    </row>
    <row r="1852" spans="1:16" x14ac:dyDescent="0.2">
      <c r="A1852" t="s">
        <v>6</v>
      </c>
      <c r="B1852" t="s">
        <v>125</v>
      </c>
      <c r="C1852" t="s">
        <v>34</v>
      </c>
      <c r="D1852" t="s">
        <v>5</v>
      </c>
      <c r="E1852" t="s">
        <v>32</v>
      </c>
      <c r="F1852" s="8">
        <v>0.10210327446905622</v>
      </c>
      <c r="G1852" s="8">
        <v>0.17519074813539731</v>
      </c>
      <c r="H1852" t="s">
        <v>124</v>
      </c>
      <c r="I1852">
        <v>573</v>
      </c>
      <c r="J1852">
        <v>413</v>
      </c>
      <c r="M1852" s="9">
        <f>(Table_3[[#This Row],[Värde]]-Table_3[[#This Row],[Total]])</f>
        <v>-7.3087473666341093E-2</v>
      </c>
      <c r="N1852">
        <f>Table_3[[#This Row],[Värde]]*100</f>
        <v>10.210327446905621</v>
      </c>
      <c r="O1852" t="str">
        <f>FIXED(Table_3[[#This Row],[Värde_num]],0)</f>
        <v>10</v>
      </c>
      <c r="P1852" t="str">
        <f>Table_3[[#This Row],[Undergrupp]]&amp;" ("&amp;Table_3[[#This Row],[Varde_heltal]]&amp;"%)"</f>
        <v>Utbildning: Universitet/högskola (10%)</v>
      </c>
    </row>
    <row r="1853" spans="1:16" x14ac:dyDescent="0.2">
      <c r="A1853" t="s">
        <v>6</v>
      </c>
      <c r="B1853" t="s">
        <v>125</v>
      </c>
      <c r="C1853" t="s">
        <v>34</v>
      </c>
      <c r="D1853" t="s">
        <v>6</v>
      </c>
      <c r="E1853" t="s">
        <v>33</v>
      </c>
      <c r="F1853" s="8">
        <v>0</v>
      </c>
      <c r="G1853" s="8">
        <v>0.17519074813539731</v>
      </c>
      <c r="H1853" t="s">
        <v>124</v>
      </c>
      <c r="I1853">
        <v>80</v>
      </c>
      <c r="J1853">
        <v>146</v>
      </c>
      <c r="M1853" s="9">
        <f>(Table_3[[#This Row],[Värde]]-Table_3[[#This Row],[Total]])</f>
        <v>-0.17519074813539731</v>
      </c>
      <c r="N1853">
        <f>Table_3[[#This Row],[Värde]]*100</f>
        <v>0</v>
      </c>
      <c r="O1853" t="str">
        <f>FIXED(Table_3[[#This Row],[Värde_num]],0)</f>
        <v>0</v>
      </c>
      <c r="P1853" t="str">
        <f>Table_3[[#This Row],[Undergrupp]]&amp;" ("&amp;Table_3[[#This Row],[Varde_heltal]]&amp;"%)"</f>
        <v>Sysselsättning: Studerande (0%)</v>
      </c>
    </row>
    <row r="1854" spans="1:16" x14ac:dyDescent="0.2">
      <c r="A1854" t="s">
        <v>6</v>
      </c>
      <c r="B1854" t="s">
        <v>125</v>
      </c>
      <c r="C1854" t="s">
        <v>34</v>
      </c>
      <c r="D1854" t="s">
        <v>6</v>
      </c>
      <c r="E1854" t="s">
        <v>34</v>
      </c>
      <c r="F1854" s="8">
        <v>1</v>
      </c>
      <c r="G1854" s="8">
        <v>0.17519074813539731</v>
      </c>
      <c r="H1854" t="s">
        <v>123</v>
      </c>
      <c r="I1854">
        <v>141</v>
      </c>
      <c r="J1854">
        <v>178</v>
      </c>
      <c r="M1854" s="9">
        <f>(Table_3[[#This Row],[Värde]]-Table_3[[#This Row],[Total]])</f>
        <v>0.82480925186460263</v>
      </c>
      <c r="N1854">
        <f>Table_3[[#This Row],[Värde]]*100</f>
        <v>100</v>
      </c>
      <c r="O1854" t="str">
        <f>FIXED(Table_3[[#This Row],[Värde_num]],0)</f>
        <v>100</v>
      </c>
      <c r="P1854" t="str">
        <f>Table_3[[#This Row],[Undergrupp]]&amp;" ("&amp;Table_3[[#This Row],[Varde_heltal]]&amp;"%)"</f>
        <v>Sysselsättning: Arbetare (100%)</v>
      </c>
    </row>
    <row r="1855" spans="1:16" x14ac:dyDescent="0.2">
      <c r="A1855" t="s">
        <v>6</v>
      </c>
      <c r="B1855" t="s">
        <v>125</v>
      </c>
      <c r="C1855" t="s">
        <v>34</v>
      </c>
      <c r="D1855" t="s">
        <v>6</v>
      </c>
      <c r="E1855" t="s">
        <v>35</v>
      </c>
      <c r="F1855" s="8">
        <v>0</v>
      </c>
      <c r="G1855" s="8">
        <v>0.17519074813539731</v>
      </c>
      <c r="H1855" t="s">
        <v>124</v>
      </c>
      <c r="I1855">
        <v>291</v>
      </c>
      <c r="J1855">
        <v>269</v>
      </c>
      <c r="M1855" s="9">
        <f>(Table_3[[#This Row],[Värde]]-Table_3[[#This Row],[Total]])</f>
        <v>-0.17519074813539731</v>
      </c>
      <c r="N1855">
        <f>Table_3[[#This Row],[Värde]]*100</f>
        <v>0</v>
      </c>
      <c r="O1855" t="str">
        <f>FIXED(Table_3[[#This Row],[Värde_num]],0)</f>
        <v>0</v>
      </c>
      <c r="P1855" t="str">
        <f>Table_3[[#This Row],[Undergrupp]]&amp;" ("&amp;Table_3[[#This Row],[Varde_heltal]]&amp;"%)"</f>
        <v>Sysselsättning: Tjänsteman (0%)</v>
      </c>
    </row>
    <row r="1856" spans="1:16" x14ac:dyDescent="0.2">
      <c r="A1856" t="s">
        <v>6</v>
      </c>
      <c r="B1856" t="s">
        <v>125</v>
      </c>
      <c r="C1856" t="s">
        <v>34</v>
      </c>
      <c r="D1856" t="s">
        <v>6</v>
      </c>
      <c r="E1856" t="s">
        <v>36</v>
      </c>
      <c r="F1856" s="8">
        <v>0</v>
      </c>
      <c r="G1856" s="8">
        <v>0.17519074813539731</v>
      </c>
      <c r="H1856" t="s">
        <v>124</v>
      </c>
      <c r="I1856">
        <v>75</v>
      </c>
      <c r="J1856">
        <v>72</v>
      </c>
      <c r="M1856" s="9">
        <f>(Table_3[[#This Row],[Värde]]-Table_3[[#This Row],[Total]])</f>
        <v>-0.17519074813539731</v>
      </c>
      <c r="N1856">
        <f>Table_3[[#This Row],[Värde]]*100</f>
        <v>0</v>
      </c>
      <c r="O1856" t="str">
        <f>FIXED(Table_3[[#This Row],[Värde_num]],0)</f>
        <v>0</v>
      </c>
      <c r="P1856" t="str">
        <f>Table_3[[#This Row],[Undergrupp]]&amp;" ("&amp;Table_3[[#This Row],[Varde_heltal]]&amp;"%)"</f>
        <v>Sysselsättning: Egen företagare (0%)</v>
      </c>
    </row>
    <row r="1857" spans="1:16" x14ac:dyDescent="0.2">
      <c r="A1857" t="s">
        <v>6</v>
      </c>
      <c r="B1857" t="s">
        <v>125</v>
      </c>
      <c r="C1857" t="s">
        <v>34</v>
      </c>
      <c r="D1857" t="s">
        <v>6</v>
      </c>
      <c r="E1857" t="s">
        <v>37</v>
      </c>
      <c r="F1857" s="8">
        <v>0</v>
      </c>
      <c r="G1857" s="8">
        <v>0.17519074813539731</v>
      </c>
      <c r="H1857" t="s">
        <v>124</v>
      </c>
      <c r="I1857">
        <v>328</v>
      </c>
      <c r="J1857">
        <v>224</v>
      </c>
      <c r="M1857" s="9">
        <f>(Table_3[[#This Row],[Värde]]-Table_3[[#This Row],[Total]])</f>
        <v>-0.17519074813539731</v>
      </c>
      <c r="N1857">
        <f>Table_3[[#This Row],[Värde]]*100</f>
        <v>0</v>
      </c>
      <c r="O1857" t="str">
        <f>FIXED(Table_3[[#This Row],[Värde_num]],0)</f>
        <v>0</v>
      </c>
      <c r="P1857" t="str">
        <f>Table_3[[#This Row],[Undergrupp]]&amp;" ("&amp;Table_3[[#This Row],[Varde_heltal]]&amp;"%)"</f>
        <v>Sysselsättning: Pensionär (0%)</v>
      </c>
    </row>
    <row r="1858" spans="1:16" x14ac:dyDescent="0.2">
      <c r="A1858" t="s">
        <v>6</v>
      </c>
      <c r="B1858" t="s">
        <v>125</v>
      </c>
      <c r="C1858" t="s">
        <v>34</v>
      </c>
      <c r="D1858" t="s">
        <v>6</v>
      </c>
      <c r="E1858" t="s">
        <v>38</v>
      </c>
      <c r="F1858" s="8">
        <v>0</v>
      </c>
      <c r="G1858" s="8">
        <v>0.17519074813539731</v>
      </c>
      <c r="H1858" t="s">
        <v>124</v>
      </c>
      <c r="I1858">
        <v>34</v>
      </c>
      <c r="J1858">
        <v>53</v>
      </c>
      <c r="M1858" s="9">
        <f>(Table_3[[#This Row],[Värde]]-Table_3[[#This Row],[Total]])</f>
        <v>-0.17519074813539731</v>
      </c>
      <c r="N1858">
        <f>Table_3[[#This Row],[Värde]]*100</f>
        <v>0</v>
      </c>
      <c r="O1858" t="str">
        <f>FIXED(Table_3[[#This Row],[Värde_num]],0)</f>
        <v>0</v>
      </c>
      <c r="P1858" t="str">
        <f>Table_3[[#This Row],[Undergrupp]]&amp;" ("&amp;Table_3[[#This Row],[Varde_heltal]]&amp;"%)"</f>
        <v>Sysselsättning: Arbetssökande (0%)</v>
      </c>
    </row>
    <row r="1859" spans="1:16" x14ac:dyDescent="0.2">
      <c r="A1859" t="s">
        <v>6</v>
      </c>
      <c r="B1859" t="s">
        <v>125</v>
      </c>
      <c r="C1859" t="s">
        <v>34</v>
      </c>
      <c r="D1859" t="s">
        <v>6</v>
      </c>
      <c r="E1859" t="s">
        <v>39</v>
      </c>
      <c r="F1859" s="8">
        <v>0</v>
      </c>
      <c r="G1859" s="8">
        <v>0.17519074813539731</v>
      </c>
      <c r="H1859" t="s">
        <v>124</v>
      </c>
      <c r="I1859">
        <v>66</v>
      </c>
      <c r="J1859">
        <v>74</v>
      </c>
      <c r="M1859" s="9">
        <f>(Table_3[[#This Row],[Värde]]-Table_3[[#This Row],[Total]])</f>
        <v>-0.17519074813539731</v>
      </c>
      <c r="N1859">
        <f>Table_3[[#This Row],[Värde]]*100</f>
        <v>0</v>
      </c>
      <c r="O1859" t="str">
        <f>FIXED(Table_3[[#This Row],[Värde_num]],0)</f>
        <v>0</v>
      </c>
      <c r="P1859" t="str">
        <f>Table_3[[#This Row],[Undergrupp]]&amp;" ("&amp;Table_3[[#This Row],[Varde_heltal]]&amp;"%)"</f>
        <v>Sysselsättning: Annan (0%)</v>
      </c>
    </row>
    <row r="1860" spans="1:16" x14ac:dyDescent="0.2">
      <c r="A1860" t="s">
        <v>6</v>
      </c>
      <c r="B1860" t="s">
        <v>125</v>
      </c>
      <c r="C1860" t="s">
        <v>34</v>
      </c>
      <c r="D1860" t="s">
        <v>8</v>
      </c>
      <c r="E1860" t="s">
        <v>44</v>
      </c>
      <c r="F1860" s="8">
        <v>0.24041103653228307</v>
      </c>
      <c r="G1860" s="8">
        <v>0.17519074813539731</v>
      </c>
      <c r="H1860" t="s">
        <v>123</v>
      </c>
      <c r="I1860">
        <v>208</v>
      </c>
      <c r="J1860">
        <v>238</v>
      </c>
      <c r="M1860" s="9">
        <f>(Table_3[[#This Row],[Värde]]-Table_3[[#This Row],[Total]])</f>
        <v>6.5220288396885762E-2</v>
      </c>
      <c r="N1860">
        <f>Table_3[[#This Row],[Värde]]*100</f>
        <v>24.041103653228308</v>
      </c>
      <c r="O1860" t="str">
        <f>FIXED(Table_3[[#This Row],[Värde_num]],0)</f>
        <v>24</v>
      </c>
      <c r="P1860" t="str">
        <f>Table_3[[#This Row],[Undergrupp]]&amp;" ("&amp;Table_3[[#This Row],[Varde_heltal]]&amp;"%)"</f>
        <v>Har hemmaboende barn i hushållet (24%)</v>
      </c>
    </row>
    <row r="1861" spans="1:16" x14ac:dyDescent="0.2">
      <c r="A1861" t="s">
        <v>6</v>
      </c>
      <c r="B1861" t="s">
        <v>125</v>
      </c>
      <c r="C1861" t="s">
        <v>34</v>
      </c>
      <c r="D1861" t="s">
        <v>8</v>
      </c>
      <c r="E1861" t="s">
        <v>45</v>
      </c>
      <c r="F1861" s="8">
        <v>0.15282246590483911</v>
      </c>
      <c r="G1861" s="8">
        <v>0.17519074813539731</v>
      </c>
      <c r="H1861" t="s">
        <v>124</v>
      </c>
      <c r="I1861">
        <v>784</v>
      </c>
      <c r="J1861">
        <v>746</v>
      </c>
      <c r="M1861" s="9">
        <f>(Table_3[[#This Row],[Värde]]-Table_3[[#This Row],[Total]])</f>
        <v>-2.2368282230558201E-2</v>
      </c>
      <c r="N1861">
        <f>Table_3[[#This Row],[Värde]]*100</f>
        <v>15.282246590483911</v>
      </c>
      <c r="O1861" t="str">
        <f>FIXED(Table_3[[#This Row],[Värde_num]],0)</f>
        <v>15</v>
      </c>
      <c r="P1861" t="str">
        <f>Table_3[[#This Row],[Undergrupp]]&amp;" ("&amp;Table_3[[#This Row],[Varde_heltal]]&amp;"%)"</f>
        <v>Har inte hemmaboende barn i hushållet (15%)</v>
      </c>
    </row>
    <row r="1862" spans="1:16" x14ac:dyDescent="0.2">
      <c r="A1862" t="s">
        <v>6</v>
      </c>
      <c r="B1862" t="s">
        <v>125</v>
      </c>
      <c r="C1862" t="s">
        <v>34</v>
      </c>
      <c r="D1862" t="s">
        <v>9</v>
      </c>
      <c r="E1862" t="s">
        <v>46</v>
      </c>
      <c r="F1862" s="8">
        <v>0.3507038245798722</v>
      </c>
      <c r="G1862" s="8">
        <v>0.17519074813539731</v>
      </c>
      <c r="H1862" t="s">
        <v>123</v>
      </c>
      <c r="I1862">
        <v>155</v>
      </c>
      <c r="J1862">
        <v>180</v>
      </c>
      <c r="M1862" s="9">
        <f>(Table_3[[#This Row],[Värde]]-Table_3[[#This Row],[Total]])</f>
        <v>0.17551307644447489</v>
      </c>
      <c r="N1862">
        <f>Table_3[[#This Row],[Värde]]*100</f>
        <v>35.070382457987222</v>
      </c>
      <c r="O1862" t="str">
        <f>FIXED(Table_3[[#This Row],[Värde_num]],0)</f>
        <v>35</v>
      </c>
      <c r="P1862" t="str">
        <f>Table_3[[#This Row],[Undergrupp]]&amp;" ("&amp;Table_3[[#This Row],[Varde_heltal]]&amp;"%)"</f>
        <v>Fackligt medlemskap: Nej (35%)</v>
      </c>
    </row>
    <row r="1863" spans="1:16" x14ac:dyDescent="0.2">
      <c r="A1863" t="s">
        <v>6</v>
      </c>
      <c r="B1863" t="s">
        <v>125</v>
      </c>
      <c r="C1863" t="s">
        <v>34</v>
      </c>
      <c r="D1863" t="s">
        <v>9</v>
      </c>
      <c r="E1863" t="s">
        <v>47</v>
      </c>
      <c r="F1863" s="8">
        <v>0.86668473229353227</v>
      </c>
      <c r="G1863" s="8">
        <v>0.17519074813539731</v>
      </c>
      <c r="H1863" t="s">
        <v>123</v>
      </c>
      <c r="I1863">
        <v>63</v>
      </c>
      <c r="J1863">
        <v>69</v>
      </c>
      <c r="M1863" s="9">
        <f>(Table_3[[#This Row],[Värde]]-Table_3[[#This Row],[Total]])</f>
        <v>0.6914939841581349</v>
      </c>
      <c r="N1863">
        <f>Table_3[[#This Row],[Värde]]*100</f>
        <v>86.668473229353225</v>
      </c>
      <c r="O1863" t="str">
        <f>FIXED(Table_3[[#This Row],[Värde_num]],0)</f>
        <v>87</v>
      </c>
      <c r="P1863" t="str">
        <f>Table_3[[#This Row],[Undergrupp]]&amp;" ("&amp;Table_3[[#This Row],[Varde_heltal]]&amp;"%)"</f>
        <v>Fackligt medlemskap: LO (87%)</v>
      </c>
    </row>
    <row r="1864" spans="1:16" x14ac:dyDescent="0.2">
      <c r="A1864" t="s">
        <v>6</v>
      </c>
      <c r="B1864" t="s">
        <v>125</v>
      </c>
      <c r="C1864" t="s">
        <v>34</v>
      </c>
      <c r="D1864" t="s">
        <v>9</v>
      </c>
      <c r="E1864" t="s">
        <v>49</v>
      </c>
      <c r="F1864" s="8">
        <v>6.975890383726005E-2</v>
      </c>
      <c r="G1864" s="8">
        <v>0.17519074813539731</v>
      </c>
      <c r="H1864" t="s">
        <v>124</v>
      </c>
      <c r="I1864">
        <v>97</v>
      </c>
      <c r="J1864">
        <v>75</v>
      </c>
      <c r="M1864" s="9">
        <f>(Table_3[[#This Row],[Värde]]-Table_3[[#This Row],[Total]])</f>
        <v>-0.10543184429813726</v>
      </c>
      <c r="N1864">
        <f>Table_3[[#This Row],[Värde]]*100</f>
        <v>6.9758903837260053</v>
      </c>
      <c r="O1864" t="str">
        <f>FIXED(Table_3[[#This Row],[Värde_num]],0)</f>
        <v>7</v>
      </c>
      <c r="P1864" t="str">
        <f>Table_3[[#This Row],[Undergrupp]]&amp;" ("&amp;Table_3[[#This Row],[Varde_heltal]]&amp;"%)"</f>
        <v>Fackligt medlemskap: Saco (7%)</v>
      </c>
    </row>
    <row r="1865" spans="1:16" x14ac:dyDescent="0.2">
      <c r="A1865" t="s">
        <v>6</v>
      </c>
      <c r="B1865" t="s">
        <v>125</v>
      </c>
      <c r="C1865" t="s">
        <v>34</v>
      </c>
      <c r="D1865" t="s">
        <v>10</v>
      </c>
      <c r="E1865" t="s">
        <v>50</v>
      </c>
      <c r="F1865" s="8">
        <v>0.39319745293507929</v>
      </c>
      <c r="G1865" s="8">
        <v>0.17519074813539731</v>
      </c>
      <c r="H1865" t="s">
        <v>123</v>
      </c>
      <c r="I1865">
        <v>224</v>
      </c>
      <c r="J1865">
        <v>268</v>
      </c>
      <c r="M1865" s="9">
        <f>(Table_3[[#This Row],[Värde]]-Table_3[[#This Row],[Total]])</f>
        <v>0.21800670479968198</v>
      </c>
      <c r="N1865">
        <f>Table_3[[#This Row],[Värde]]*100</f>
        <v>39.319745293507928</v>
      </c>
      <c r="O1865" t="str">
        <f>FIXED(Table_3[[#This Row],[Värde_num]],0)</f>
        <v>39</v>
      </c>
      <c r="P1865" t="str">
        <f>Table_3[[#This Row],[Undergrupp]]&amp;" ("&amp;Table_3[[#This Row],[Varde_heltal]]&amp;"%)"</f>
        <v>Sektor: Privat (39%)</v>
      </c>
    </row>
    <row r="1866" spans="1:16" x14ac:dyDescent="0.2">
      <c r="A1866" t="s">
        <v>6</v>
      </c>
      <c r="B1866" t="s">
        <v>125</v>
      </c>
      <c r="C1866" t="s">
        <v>34</v>
      </c>
      <c r="D1866" t="s">
        <v>10</v>
      </c>
      <c r="E1866" t="s">
        <v>51</v>
      </c>
      <c r="F1866" s="8">
        <v>0.39080515542179017</v>
      </c>
      <c r="G1866" s="8">
        <v>0.17519074813539731</v>
      </c>
      <c r="H1866" t="s">
        <v>123</v>
      </c>
      <c r="I1866">
        <v>204</v>
      </c>
      <c r="J1866">
        <v>177</v>
      </c>
      <c r="M1866" s="9">
        <f>(Table_3[[#This Row],[Värde]]-Table_3[[#This Row],[Total]])</f>
        <v>0.21561440728639286</v>
      </c>
      <c r="N1866">
        <f>Table_3[[#This Row],[Värde]]*100</f>
        <v>39.080515542179015</v>
      </c>
      <c r="O1866" t="str">
        <f>FIXED(Table_3[[#This Row],[Värde_num]],0)</f>
        <v>39</v>
      </c>
      <c r="P1866" t="str">
        <f>Table_3[[#This Row],[Undergrupp]]&amp;" ("&amp;Table_3[[#This Row],[Varde_heltal]]&amp;"%)"</f>
        <v>Sektor: Offentlig (39%)</v>
      </c>
    </row>
    <row r="1867" spans="1:16" x14ac:dyDescent="0.2">
      <c r="A1867" t="s">
        <v>6</v>
      </c>
      <c r="B1867" t="s">
        <v>125</v>
      </c>
      <c r="C1867" t="s">
        <v>34</v>
      </c>
      <c r="D1867" t="s">
        <v>11</v>
      </c>
      <c r="E1867" t="s">
        <v>52</v>
      </c>
      <c r="F1867" s="8">
        <v>3.5865973976382116E-2</v>
      </c>
      <c r="G1867" s="8">
        <v>0.17519074813539731</v>
      </c>
      <c r="H1867" t="s">
        <v>124</v>
      </c>
      <c r="I1867">
        <v>155</v>
      </c>
      <c r="J1867">
        <v>190</v>
      </c>
      <c r="M1867" s="9">
        <f>(Table_3[[#This Row],[Värde]]-Table_3[[#This Row],[Total]])</f>
        <v>-0.1393247741590152</v>
      </c>
      <c r="N1867">
        <f>Table_3[[#This Row],[Värde]]*100</f>
        <v>3.5865973976382115</v>
      </c>
      <c r="O1867" t="str">
        <f>FIXED(Table_3[[#This Row],[Värde_num]],0)</f>
        <v>4</v>
      </c>
      <c r="P1867" t="str">
        <f>Table_3[[#This Row],[Undergrupp]]&amp;" ("&amp;Table_3[[#This Row],[Varde_heltal]]&amp;"%)"</f>
        <v>Hushållsinkomst: -299k (4%)</v>
      </c>
    </row>
    <row r="1868" spans="1:16" x14ac:dyDescent="0.2">
      <c r="A1868" t="s">
        <v>6</v>
      </c>
      <c r="B1868" t="s">
        <v>125</v>
      </c>
      <c r="C1868" t="s">
        <v>34</v>
      </c>
      <c r="D1868" t="s">
        <v>11</v>
      </c>
      <c r="E1868" t="s">
        <v>53</v>
      </c>
      <c r="F1868" s="8">
        <v>0.28809081822525617</v>
      </c>
      <c r="G1868" s="8">
        <v>0.17519074813539731</v>
      </c>
      <c r="H1868" t="s">
        <v>123</v>
      </c>
      <c r="I1868">
        <v>212</v>
      </c>
      <c r="J1868">
        <v>213</v>
      </c>
      <c r="M1868" s="9">
        <f>(Table_3[[#This Row],[Värde]]-Table_3[[#This Row],[Total]])</f>
        <v>0.11290007008985886</v>
      </c>
      <c r="N1868">
        <f>Table_3[[#This Row],[Värde]]*100</f>
        <v>28.809081822525616</v>
      </c>
      <c r="O1868" t="str">
        <f>FIXED(Table_3[[#This Row],[Värde_num]],0)</f>
        <v>29</v>
      </c>
      <c r="P1868" t="str">
        <f>Table_3[[#This Row],[Undergrupp]]&amp;" ("&amp;Table_3[[#This Row],[Varde_heltal]]&amp;"%)"</f>
        <v>Hushållsinkomst: 300k-499k (29%)</v>
      </c>
    </row>
    <row r="1869" spans="1:16" x14ac:dyDescent="0.2">
      <c r="A1869" t="s">
        <v>6</v>
      </c>
      <c r="B1869" t="s">
        <v>125</v>
      </c>
      <c r="C1869" t="s">
        <v>34</v>
      </c>
      <c r="D1869" t="s">
        <v>13</v>
      </c>
      <c r="E1869" t="s">
        <v>59</v>
      </c>
      <c r="F1869" s="8">
        <v>0.13020557401497723</v>
      </c>
      <c r="G1869" s="8">
        <v>0.17519074813539731</v>
      </c>
      <c r="H1869" t="s">
        <v>124</v>
      </c>
      <c r="I1869">
        <v>390</v>
      </c>
      <c r="J1869">
        <v>403</v>
      </c>
      <c r="M1869" s="9">
        <f>(Table_3[[#This Row],[Värde]]-Table_3[[#This Row],[Total]])</f>
        <v>-4.4985174120420079E-2</v>
      </c>
      <c r="N1869">
        <f>Table_3[[#This Row],[Värde]]*100</f>
        <v>13.020557401497722</v>
      </c>
      <c r="O1869" t="str">
        <f>FIXED(Table_3[[#This Row],[Värde_num]],0)</f>
        <v>13</v>
      </c>
      <c r="P1869" t="str">
        <f>Table_3[[#This Row],[Undergrupp]]&amp;" ("&amp;Table_3[[#This Row],[Varde_heltal]]&amp;"%)"</f>
        <v>Boende i: Storstäder och storstadsnära kommuner (13%)</v>
      </c>
    </row>
    <row r="1870" spans="1:16" x14ac:dyDescent="0.2">
      <c r="A1870" t="s">
        <v>6</v>
      </c>
      <c r="B1870" t="s">
        <v>125</v>
      </c>
      <c r="C1870" t="s">
        <v>34</v>
      </c>
      <c r="D1870" t="s">
        <v>13</v>
      </c>
      <c r="E1870" t="s">
        <v>61</v>
      </c>
      <c r="F1870" s="8">
        <v>0.25719607997086114</v>
      </c>
      <c r="G1870" s="8">
        <v>0.17519074813539731</v>
      </c>
      <c r="H1870" t="s">
        <v>123</v>
      </c>
      <c r="I1870">
        <v>290</v>
      </c>
      <c r="J1870">
        <v>286</v>
      </c>
      <c r="M1870" s="9">
        <f>(Table_3[[#This Row],[Värde]]-Table_3[[#This Row],[Total]])</f>
        <v>8.2005331835463824E-2</v>
      </c>
      <c r="N1870">
        <f>Table_3[[#This Row],[Värde]]*100</f>
        <v>25.719607997086115</v>
      </c>
      <c r="O1870" t="str">
        <f>FIXED(Table_3[[#This Row],[Värde_num]],0)</f>
        <v>26</v>
      </c>
      <c r="P1870" t="str">
        <f>Table_3[[#This Row],[Undergrupp]]&amp;" ("&amp;Table_3[[#This Row],[Varde_heltal]]&amp;"%)"</f>
        <v>Boende i: Mindre städer/tätorter och landsbygdskommuner (26%)</v>
      </c>
    </row>
    <row r="1871" spans="1:16" x14ac:dyDescent="0.2">
      <c r="A1871" t="s">
        <v>6</v>
      </c>
      <c r="B1871" t="s">
        <v>125</v>
      </c>
      <c r="C1871" t="s">
        <v>34</v>
      </c>
      <c r="D1871" t="s">
        <v>15</v>
      </c>
      <c r="E1871" t="s">
        <v>73</v>
      </c>
      <c r="F1871" s="8">
        <v>8.5687972235708537E-2</v>
      </c>
      <c r="G1871" s="8">
        <v>0.17519074813539731</v>
      </c>
      <c r="H1871" t="s">
        <v>124</v>
      </c>
      <c r="I1871">
        <v>85</v>
      </c>
      <c r="J1871">
        <v>71</v>
      </c>
      <c r="M1871" s="9">
        <f>(Table_3[[#This Row],[Värde]]-Table_3[[#This Row],[Total]])</f>
        <v>-8.9502775899688775E-2</v>
      </c>
      <c r="N1871">
        <f>Table_3[[#This Row],[Värde]]*100</f>
        <v>8.5687972235708543</v>
      </c>
      <c r="O1871" t="str">
        <f>FIXED(Table_3[[#This Row],[Värde_num]],0)</f>
        <v>9</v>
      </c>
      <c r="P1871" t="str">
        <f>Table_3[[#This Row],[Undergrupp]]&amp;" ("&amp;Table_3[[#This Row],[Varde_heltal]]&amp;"%)"</f>
        <v>Partisympati: MP (9%)</v>
      </c>
    </row>
    <row r="1872" spans="1:16" x14ac:dyDescent="0.2">
      <c r="A1872" t="s">
        <v>6</v>
      </c>
      <c r="B1872" t="s">
        <v>125</v>
      </c>
      <c r="C1872" t="s">
        <v>34</v>
      </c>
      <c r="D1872" t="s">
        <v>15</v>
      </c>
      <c r="E1872" t="s">
        <v>74</v>
      </c>
      <c r="F1872" s="8">
        <v>0.2629925041750415</v>
      </c>
      <c r="G1872" s="8">
        <v>0.17519074813539731</v>
      </c>
      <c r="H1872" t="s">
        <v>123</v>
      </c>
      <c r="I1872">
        <v>152</v>
      </c>
      <c r="J1872">
        <v>192</v>
      </c>
      <c r="M1872" s="9">
        <f>(Table_3[[#This Row],[Värde]]-Table_3[[#This Row],[Total]])</f>
        <v>8.7801756039644185E-2</v>
      </c>
      <c r="N1872">
        <f>Table_3[[#This Row],[Värde]]*100</f>
        <v>26.299250417504151</v>
      </c>
      <c r="O1872" t="str">
        <f>FIXED(Table_3[[#This Row],[Värde_num]],0)</f>
        <v>26</v>
      </c>
      <c r="P1872" t="str">
        <f>Table_3[[#This Row],[Undergrupp]]&amp;" ("&amp;Table_3[[#This Row],[Varde_heltal]]&amp;"%)"</f>
        <v>Partisympati: SD (26%)</v>
      </c>
    </row>
    <row r="1873" spans="1:16" x14ac:dyDescent="0.2">
      <c r="A1873" t="s">
        <v>6</v>
      </c>
      <c r="B1873" t="s">
        <v>125</v>
      </c>
      <c r="C1873" t="s">
        <v>34</v>
      </c>
      <c r="D1873" t="s">
        <v>15</v>
      </c>
      <c r="E1873" t="s">
        <v>77</v>
      </c>
      <c r="F1873" s="8">
        <v>0.14294804976808917</v>
      </c>
      <c r="G1873" s="8">
        <v>0.17519074813539731</v>
      </c>
      <c r="H1873" t="s">
        <v>124</v>
      </c>
      <c r="I1873">
        <v>518</v>
      </c>
      <c r="J1873">
        <v>441</v>
      </c>
      <c r="M1873" s="9">
        <f>(Table_3[[#This Row],[Värde]]-Table_3[[#This Row],[Total]])</f>
        <v>-3.2242698367308142E-2</v>
      </c>
      <c r="N1873">
        <f>Table_3[[#This Row],[Värde]]*100</f>
        <v>14.294804976808917</v>
      </c>
      <c r="O1873" t="str">
        <f>FIXED(Table_3[[#This Row],[Värde_num]],0)</f>
        <v>14</v>
      </c>
      <c r="P1873" t="str">
        <f>Table_3[[#This Row],[Undergrupp]]&amp;" ("&amp;Table_3[[#This Row],[Varde_heltal]]&amp;"%)"</f>
        <v>Partisympati: S+V+MP+C (14%)</v>
      </c>
    </row>
    <row r="1874" spans="1:16" x14ac:dyDescent="0.2">
      <c r="A1874" t="s">
        <v>6</v>
      </c>
      <c r="B1874" t="s">
        <v>125</v>
      </c>
      <c r="C1874" t="s">
        <v>34</v>
      </c>
      <c r="D1874" t="s">
        <v>15</v>
      </c>
      <c r="E1874" t="s">
        <v>78</v>
      </c>
      <c r="F1874" s="8">
        <v>0.28109482886284487</v>
      </c>
      <c r="G1874" s="8">
        <v>0.17519074813539731</v>
      </c>
      <c r="H1874" t="s">
        <v>123</v>
      </c>
      <c r="I1874">
        <v>84</v>
      </c>
      <c r="J1874">
        <v>102</v>
      </c>
      <c r="M1874" s="9">
        <f>(Table_3[[#This Row],[Värde]]-Table_3[[#This Row],[Total]])</f>
        <v>0.10590408072744756</v>
      </c>
      <c r="N1874">
        <f>Table_3[[#This Row],[Värde]]*100</f>
        <v>28.109482886284486</v>
      </c>
      <c r="O1874" t="str">
        <f>FIXED(Table_3[[#This Row],[Värde_num]],0)</f>
        <v>28</v>
      </c>
      <c r="P1874" t="str">
        <f>Table_3[[#This Row],[Undergrupp]]&amp;" ("&amp;Table_3[[#This Row],[Varde_heltal]]&amp;"%)"</f>
        <v>Partisympati: Osäkra (28%)</v>
      </c>
    </row>
    <row r="1875" spans="1:16" x14ac:dyDescent="0.2">
      <c r="A1875" t="s">
        <v>6</v>
      </c>
      <c r="B1875" t="s">
        <v>125</v>
      </c>
      <c r="C1875" t="s">
        <v>35</v>
      </c>
      <c r="D1875" t="s">
        <v>2</v>
      </c>
      <c r="E1875" t="s">
        <v>19</v>
      </c>
      <c r="F1875" s="8">
        <v>0.16838719742927816</v>
      </c>
      <c r="G1875" s="8">
        <v>0.26481903406276336</v>
      </c>
      <c r="H1875" t="s">
        <v>124</v>
      </c>
      <c r="I1875">
        <v>143</v>
      </c>
      <c r="J1875">
        <v>280</v>
      </c>
      <c r="M1875" s="9">
        <f>(Table_3[[#This Row],[Värde]]-Table_3[[#This Row],[Total]])</f>
        <v>-9.6431836633485202E-2</v>
      </c>
      <c r="N1875">
        <f>Table_3[[#This Row],[Värde]]*100</f>
        <v>16.838719742927815</v>
      </c>
      <c r="O1875" t="str">
        <f>FIXED(Table_3[[#This Row],[Värde_num]],0)</f>
        <v>17</v>
      </c>
      <c r="P1875" t="str">
        <f>Table_3[[#This Row],[Undergrupp]]&amp;" ("&amp;Table_3[[#This Row],[Varde_heltal]]&amp;"%)"</f>
        <v>Ålder: 18-34 år (17%)</v>
      </c>
    </row>
    <row r="1876" spans="1:16" x14ac:dyDescent="0.2">
      <c r="A1876" t="s">
        <v>6</v>
      </c>
      <c r="B1876" t="s">
        <v>125</v>
      </c>
      <c r="C1876" t="s">
        <v>35</v>
      </c>
      <c r="D1876" t="s">
        <v>2</v>
      </c>
      <c r="E1876" t="s">
        <v>20</v>
      </c>
      <c r="F1876" s="8">
        <v>0.41834124998163597</v>
      </c>
      <c r="G1876" s="8">
        <v>0.26481903406276336</v>
      </c>
      <c r="H1876" t="s">
        <v>123</v>
      </c>
      <c r="I1876">
        <v>210</v>
      </c>
      <c r="J1876">
        <v>254</v>
      </c>
      <c r="M1876" s="9">
        <f>(Table_3[[#This Row],[Värde]]-Table_3[[#This Row],[Total]])</f>
        <v>0.15352221591887261</v>
      </c>
      <c r="N1876">
        <f>Table_3[[#This Row],[Värde]]*100</f>
        <v>41.834124998163595</v>
      </c>
      <c r="O1876" t="str">
        <f>FIXED(Table_3[[#This Row],[Värde_num]],0)</f>
        <v>42</v>
      </c>
      <c r="P1876" t="str">
        <f>Table_3[[#This Row],[Undergrupp]]&amp;" ("&amp;Table_3[[#This Row],[Varde_heltal]]&amp;"%)"</f>
        <v>Ålder: 35-49 år (42%)</v>
      </c>
    </row>
    <row r="1877" spans="1:16" x14ac:dyDescent="0.2">
      <c r="A1877" t="s">
        <v>6</v>
      </c>
      <c r="B1877" t="s">
        <v>125</v>
      </c>
      <c r="C1877" t="s">
        <v>35</v>
      </c>
      <c r="D1877" t="s">
        <v>2</v>
      </c>
      <c r="E1877" t="s">
        <v>21</v>
      </c>
      <c r="F1877" s="8">
        <v>0.43521757625144436</v>
      </c>
      <c r="G1877" s="8">
        <v>0.26481903406276336</v>
      </c>
      <c r="H1877" t="s">
        <v>123</v>
      </c>
      <c r="I1877">
        <v>305</v>
      </c>
      <c r="J1877">
        <v>243</v>
      </c>
      <c r="M1877" s="9">
        <f>(Table_3[[#This Row],[Värde]]-Table_3[[#This Row],[Total]])</f>
        <v>0.170398542188681</v>
      </c>
      <c r="N1877">
        <f>Table_3[[#This Row],[Värde]]*100</f>
        <v>43.521757625144438</v>
      </c>
      <c r="O1877" t="str">
        <f>FIXED(Table_3[[#This Row],[Värde_num]],0)</f>
        <v>44</v>
      </c>
      <c r="P1877" t="str">
        <f>Table_3[[#This Row],[Undergrupp]]&amp;" ("&amp;Table_3[[#This Row],[Varde_heltal]]&amp;"%)"</f>
        <v>Ålder: 50-64 år (44%)</v>
      </c>
    </row>
    <row r="1878" spans="1:16" x14ac:dyDescent="0.2">
      <c r="A1878" t="s">
        <v>6</v>
      </c>
      <c r="B1878" t="s">
        <v>125</v>
      </c>
      <c r="C1878" t="s">
        <v>35</v>
      </c>
      <c r="D1878" t="s">
        <v>2</v>
      </c>
      <c r="E1878" t="s">
        <v>22</v>
      </c>
      <c r="F1878" s="8">
        <v>4.0886721617564535E-2</v>
      </c>
      <c r="G1878" s="8">
        <v>0.26481903406276336</v>
      </c>
      <c r="H1878" t="s">
        <v>124</v>
      </c>
      <c r="I1878">
        <v>357</v>
      </c>
      <c r="J1878">
        <v>239</v>
      </c>
      <c r="M1878" s="9">
        <f>(Table_3[[#This Row],[Värde]]-Table_3[[#This Row],[Total]])</f>
        <v>-0.22393231244519882</v>
      </c>
      <c r="N1878">
        <f>Table_3[[#This Row],[Värde]]*100</f>
        <v>4.0886721617564534</v>
      </c>
      <c r="O1878" t="str">
        <f>FIXED(Table_3[[#This Row],[Värde_num]],0)</f>
        <v>4</v>
      </c>
      <c r="P1878" t="str">
        <f>Table_3[[#This Row],[Undergrupp]]&amp;" ("&amp;Table_3[[#This Row],[Varde_heltal]]&amp;"%)"</f>
        <v>Ålder: 65-84 år (4%)</v>
      </c>
    </row>
    <row r="1879" spans="1:16" x14ac:dyDescent="0.2">
      <c r="A1879" t="s">
        <v>6</v>
      </c>
      <c r="B1879" t="s">
        <v>125</v>
      </c>
      <c r="C1879" t="s">
        <v>35</v>
      </c>
      <c r="D1879" t="s">
        <v>3</v>
      </c>
      <c r="E1879" t="s">
        <v>23</v>
      </c>
      <c r="F1879" s="8">
        <v>0.15053413360679632</v>
      </c>
      <c r="G1879" s="8">
        <v>0.26481903406276336</v>
      </c>
      <c r="H1879" t="s">
        <v>124</v>
      </c>
      <c r="I1879">
        <v>62</v>
      </c>
      <c r="J1879">
        <v>144</v>
      </c>
      <c r="M1879" s="9">
        <f>(Table_3[[#This Row],[Värde]]-Table_3[[#This Row],[Total]])</f>
        <v>-0.11428490045596704</v>
      </c>
      <c r="N1879">
        <f>Table_3[[#This Row],[Värde]]*100</f>
        <v>15.053413360679633</v>
      </c>
      <c r="O1879" t="str">
        <f>FIXED(Table_3[[#This Row],[Värde_num]],0)</f>
        <v>15</v>
      </c>
      <c r="P1879" t="str">
        <f>Table_3[[#This Row],[Undergrupp]]&amp;" ("&amp;Table_3[[#This Row],[Varde_heltal]]&amp;"%)"</f>
        <v>Man: 18-34 år (15%)</v>
      </c>
    </row>
    <row r="1880" spans="1:16" x14ac:dyDescent="0.2">
      <c r="A1880" t="s">
        <v>6</v>
      </c>
      <c r="B1880" t="s">
        <v>125</v>
      </c>
      <c r="C1880" t="s">
        <v>35</v>
      </c>
      <c r="D1880" t="s">
        <v>3</v>
      </c>
      <c r="E1880" t="s">
        <v>24</v>
      </c>
      <c r="F1880" s="8">
        <v>0.45210703640683036</v>
      </c>
      <c r="G1880" s="8">
        <v>0.26481903406276336</v>
      </c>
      <c r="H1880" t="s">
        <v>123</v>
      </c>
      <c r="I1880">
        <v>108</v>
      </c>
      <c r="J1880">
        <v>130</v>
      </c>
      <c r="M1880" s="9">
        <f>(Table_3[[#This Row],[Värde]]-Table_3[[#This Row],[Total]])</f>
        <v>0.18728800234406701</v>
      </c>
      <c r="N1880">
        <f>Table_3[[#This Row],[Värde]]*100</f>
        <v>45.210703640683036</v>
      </c>
      <c r="O1880" t="str">
        <f>FIXED(Table_3[[#This Row],[Värde_num]],0)</f>
        <v>45</v>
      </c>
      <c r="P1880" t="str">
        <f>Table_3[[#This Row],[Undergrupp]]&amp;" ("&amp;Table_3[[#This Row],[Varde_heltal]]&amp;"%)"</f>
        <v>Man: 35-49 år (45%)</v>
      </c>
    </row>
    <row r="1881" spans="1:16" x14ac:dyDescent="0.2">
      <c r="A1881" t="s">
        <v>6</v>
      </c>
      <c r="B1881" t="s">
        <v>125</v>
      </c>
      <c r="C1881" t="s">
        <v>35</v>
      </c>
      <c r="D1881" t="s">
        <v>3</v>
      </c>
      <c r="E1881" t="s">
        <v>25</v>
      </c>
      <c r="F1881" s="8">
        <v>0.37285773445854958</v>
      </c>
      <c r="G1881" s="8">
        <v>0.26481903406276336</v>
      </c>
      <c r="H1881" t="s">
        <v>123</v>
      </c>
      <c r="I1881">
        <v>158</v>
      </c>
      <c r="J1881">
        <v>123</v>
      </c>
      <c r="M1881" s="9">
        <f>(Table_3[[#This Row],[Värde]]-Table_3[[#This Row],[Total]])</f>
        <v>0.10803870039578622</v>
      </c>
      <c r="N1881">
        <f>Table_3[[#This Row],[Värde]]*100</f>
        <v>37.285773445854957</v>
      </c>
      <c r="O1881" t="str">
        <f>FIXED(Table_3[[#This Row],[Värde_num]],0)</f>
        <v>37</v>
      </c>
      <c r="P1881" t="str">
        <f>Table_3[[#This Row],[Undergrupp]]&amp;" ("&amp;Table_3[[#This Row],[Varde_heltal]]&amp;"%)"</f>
        <v>Man: 50-64 år (37%)</v>
      </c>
    </row>
    <row r="1882" spans="1:16" x14ac:dyDescent="0.2">
      <c r="A1882" t="s">
        <v>6</v>
      </c>
      <c r="B1882" t="s">
        <v>125</v>
      </c>
      <c r="C1882" t="s">
        <v>35</v>
      </c>
      <c r="D1882" t="s">
        <v>3</v>
      </c>
      <c r="E1882" t="s">
        <v>26</v>
      </c>
      <c r="F1882" s="8">
        <v>3.7250065037981256E-2</v>
      </c>
      <c r="G1882" s="8">
        <v>0.26481903406276336</v>
      </c>
      <c r="H1882" t="s">
        <v>124</v>
      </c>
      <c r="I1882">
        <v>175</v>
      </c>
      <c r="J1882">
        <v>115</v>
      </c>
      <c r="M1882" s="9">
        <f>(Table_3[[#This Row],[Värde]]-Table_3[[#This Row],[Total]])</f>
        <v>-0.2275689690247821</v>
      </c>
      <c r="N1882">
        <f>Table_3[[#This Row],[Värde]]*100</f>
        <v>3.7250065037981255</v>
      </c>
      <c r="O1882" t="str">
        <f>FIXED(Table_3[[#This Row],[Värde_num]],0)</f>
        <v>4</v>
      </c>
      <c r="P1882" t="str">
        <f>Table_3[[#This Row],[Undergrupp]]&amp;" ("&amp;Table_3[[#This Row],[Varde_heltal]]&amp;"%)"</f>
        <v>Man: 65-84 år (4%)</v>
      </c>
    </row>
    <row r="1883" spans="1:16" x14ac:dyDescent="0.2">
      <c r="A1883" t="s">
        <v>6</v>
      </c>
      <c r="B1883" t="s">
        <v>125</v>
      </c>
      <c r="C1883" t="s">
        <v>35</v>
      </c>
      <c r="D1883" t="s">
        <v>4</v>
      </c>
      <c r="E1883" t="s">
        <v>27</v>
      </c>
      <c r="F1883" s="8">
        <v>0.18742863769140969</v>
      </c>
      <c r="G1883" s="8">
        <v>0.26481903406276336</v>
      </c>
      <c r="H1883" t="s">
        <v>124</v>
      </c>
      <c r="I1883">
        <v>81</v>
      </c>
      <c r="J1883">
        <v>135</v>
      </c>
      <c r="M1883" s="9">
        <f>(Table_3[[#This Row],[Värde]]-Table_3[[#This Row],[Total]])</f>
        <v>-7.739039637135367E-2</v>
      </c>
      <c r="N1883">
        <f>Table_3[[#This Row],[Värde]]*100</f>
        <v>18.742863769140968</v>
      </c>
      <c r="O1883" t="str">
        <f>FIXED(Table_3[[#This Row],[Värde_num]],0)</f>
        <v>19</v>
      </c>
      <c r="P1883" t="str">
        <f>Table_3[[#This Row],[Undergrupp]]&amp;" ("&amp;Table_3[[#This Row],[Varde_heltal]]&amp;"%)"</f>
        <v>Kvinna: 18-34 år (19%)</v>
      </c>
    </row>
    <row r="1884" spans="1:16" x14ac:dyDescent="0.2">
      <c r="A1884" t="s">
        <v>6</v>
      </c>
      <c r="B1884" t="s">
        <v>125</v>
      </c>
      <c r="C1884" t="s">
        <v>35</v>
      </c>
      <c r="D1884" t="s">
        <v>4</v>
      </c>
      <c r="E1884" t="s">
        <v>28</v>
      </c>
      <c r="F1884" s="8">
        <v>0.38310707512908337</v>
      </c>
      <c r="G1884" s="8">
        <v>0.26481903406276336</v>
      </c>
      <c r="H1884" t="s">
        <v>123</v>
      </c>
      <c r="I1884">
        <v>102</v>
      </c>
      <c r="J1884">
        <v>124</v>
      </c>
      <c r="M1884" s="9">
        <f>(Table_3[[#This Row],[Värde]]-Table_3[[#This Row],[Total]])</f>
        <v>0.11828804106632002</v>
      </c>
      <c r="N1884">
        <f>Table_3[[#This Row],[Värde]]*100</f>
        <v>38.310707512908337</v>
      </c>
      <c r="O1884" t="str">
        <f>FIXED(Table_3[[#This Row],[Värde_num]],0)</f>
        <v>38</v>
      </c>
      <c r="P1884" t="str">
        <f>Table_3[[#This Row],[Undergrupp]]&amp;" ("&amp;Table_3[[#This Row],[Varde_heltal]]&amp;"%)"</f>
        <v>Kvinna: 35-49 år (38%)</v>
      </c>
    </row>
    <row r="1885" spans="1:16" x14ac:dyDescent="0.2">
      <c r="A1885" t="s">
        <v>6</v>
      </c>
      <c r="B1885" t="s">
        <v>125</v>
      </c>
      <c r="C1885" t="s">
        <v>35</v>
      </c>
      <c r="D1885" t="s">
        <v>4</v>
      </c>
      <c r="E1885" t="s">
        <v>29</v>
      </c>
      <c r="F1885" s="8">
        <v>0.49877886512404879</v>
      </c>
      <c r="G1885" s="8">
        <v>0.26481903406276336</v>
      </c>
      <c r="H1885" t="s">
        <v>123</v>
      </c>
      <c r="I1885">
        <v>147</v>
      </c>
      <c r="J1885">
        <v>120</v>
      </c>
      <c r="M1885" s="9">
        <f>(Table_3[[#This Row],[Värde]]-Table_3[[#This Row],[Total]])</f>
        <v>0.23395983106128543</v>
      </c>
      <c r="N1885">
        <f>Table_3[[#This Row],[Värde]]*100</f>
        <v>49.877886512404878</v>
      </c>
      <c r="O1885" t="str">
        <f>FIXED(Table_3[[#This Row],[Värde_num]],0)</f>
        <v>50</v>
      </c>
      <c r="P1885" t="str">
        <f>Table_3[[#This Row],[Undergrupp]]&amp;" ("&amp;Table_3[[#This Row],[Varde_heltal]]&amp;"%)"</f>
        <v>Kvinna: 50-64 år (50%)</v>
      </c>
    </row>
    <row r="1886" spans="1:16" x14ac:dyDescent="0.2">
      <c r="A1886" t="s">
        <v>6</v>
      </c>
      <c r="B1886" t="s">
        <v>125</v>
      </c>
      <c r="C1886" t="s">
        <v>35</v>
      </c>
      <c r="D1886" t="s">
        <v>4</v>
      </c>
      <c r="E1886" t="s">
        <v>30</v>
      </c>
      <c r="F1886" s="8">
        <v>4.4284598836049002E-2</v>
      </c>
      <c r="G1886" s="8">
        <v>0.26481903406276336</v>
      </c>
      <c r="H1886" t="s">
        <v>124</v>
      </c>
      <c r="I1886">
        <v>182</v>
      </c>
      <c r="J1886">
        <v>123</v>
      </c>
      <c r="M1886" s="9">
        <f>(Table_3[[#This Row],[Värde]]-Table_3[[#This Row],[Total]])</f>
        <v>-0.22053443522671434</v>
      </c>
      <c r="N1886">
        <f>Table_3[[#This Row],[Värde]]*100</f>
        <v>4.4284598836049005</v>
      </c>
      <c r="O1886" t="str">
        <f>FIXED(Table_3[[#This Row],[Värde_num]],0)</f>
        <v>4</v>
      </c>
      <c r="P1886" t="str">
        <f>Table_3[[#This Row],[Undergrupp]]&amp;" ("&amp;Table_3[[#This Row],[Varde_heltal]]&amp;"%)"</f>
        <v>Kvinna: 65-84 år (4%)</v>
      </c>
    </row>
    <row r="1887" spans="1:16" x14ac:dyDescent="0.2">
      <c r="A1887" t="s">
        <v>6</v>
      </c>
      <c r="B1887" t="s">
        <v>125</v>
      </c>
      <c r="C1887" t="s">
        <v>35</v>
      </c>
      <c r="D1887" t="s">
        <v>5</v>
      </c>
      <c r="E1887" t="s">
        <v>31</v>
      </c>
      <c r="F1887" s="8">
        <v>0.15166802419180095</v>
      </c>
      <c r="G1887" s="8">
        <v>0.26481903406276336</v>
      </c>
      <c r="H1887" t="s">
        <v>124</v>
      </c>
      <c r="I1887">
        <v>442</v>
      </c>
      <c r="J1887">
        <v>602</v>
      </c>
      <c r="M1887" s="9">
        <f>(Table_3[[#This Row],[Värde]]-Table_3[[#This Row],[Total]])</f>
        <v>-0.11315100987096241</v>
      </c>
      <c r="N1887">
        <f>Table_3[[#This Row],[Värde]]*100</f>
        <v>15.166802419180096</v>
      </c>
      <c r="O1887" t="str">
        <f>FIXED(Table_3[[#This Row],[Värde_num]],0)</f>
        <v>15</v>
      </c>
      <c r="P1887" t="str">
        <f>Table_3[[#This Row],[Undergrupp]]&amp;" ("&amp;Table_3[[#This Row],[Varde_heltal]]&amp;"%)"</f>
        <v>Utbildning: Gymnasium eller lägre (15%)</v>
      </c>
    </row>
    <row r="1888" spans="1:16" x14ac:dyDescent="0.2">
      <c r="A1888" t="s">
        <v>6</v>
      </c>
      <c r="B1888" t="s">
        <v>125</v>
      </c>
      <c r="C1888" t="s">
        <v>35</v>
      </c>
      <c r="D1888" t="s">
        <v>5</v>
      </c>
      <c r="E1888" t="s">
        <v>32</v>
      </c>
      <c r="F1888" s="8">
        <v>0.42988083201396093</v>
      </c>
      <c r="G1888" s="8">
        <v>0.26481903406276336</v>
      </c>
      <c r="H1888" t="s">
        <v>123</v>
      </c>
      <c r="I1888">
        <v>573</v>
      </c>
      <c r="J1888">
        <v>413</v>
      </c>
      <c r="M1888" s="9">
        <f>(Table_3[[#This Row],[Värde]]-Table_3[[#This Row],[Total]])</f>
        <v>0.16506179795119758</v>
      </c>
      <c r="N1888">
        <f>Table_3[[#This Row],[Värde]]*100</f>
        <v>42.988083201396094</v>
      </c>
      <c r="O1888" t="str">
        <f>FIXED(Table_3[[#This Row],[Värde_num]],0)</f>
        <v>43</v>
      </c>
      <c r="P1888" t="str">
        <f>Table_3[[#This Row],[Undergrupp]]&amp;" ("&amp;Table_3[[#This Row],[Varde_heltal]]&amp;"%)"</f>
        <v>Utbildning: Universitet/högskola (43%)</v>
      </c>
    </row>
    <row r="1889" spans="1:16" x14ac:dyDescent="0.2">
      <c r="A1889" t="s">
        <v>6</v>
      </c>
      <c r="B1889" t="s">
        <v>125</v>
      </c>
      <c r="C1889" t="s">
        <v>35</v>
      </c>
      <c r="D1889" t="s">
        <v>6</v>
      </c>
      <c r="E1889" t="s">
        <v>33</v>
      </c>
      <c r="F1889" s="8">
        <v>0</v>
      </c>
      <c r="G1889" s="8">
        <v>0.26481903406276336</v>
      </c>
      <c r="H1889" t="s">
        <v>124</v>
      </c>
      <c r="I1889">
        <v>80</v>
      </c>
      <c r="J1889">
        <v>146</v>
      </c>
      <c r="M1889" s="9">
        <f>(Table_3[[#This Row],[Värde]]-Table_3[[#This Row],[Total]])</f>
        <v>-0.26481903406276336</v>
      </c>
      <c r="N1889">
        <f>Table_3[[#This Row],[Värde]]*100</f>
        <v>0</v>
      </c>
      <c r="O1889" t="str">
        <f>FIXED(Table_3[[#This Row],[Värde_num]],0)</f>
        <v>0</v>
      </c>
      <c r="P1889" t="str">
        <f>Table_3[[#This Row],[Undergrupp]]&amp;" ("&amp;Table_3[[#This Row],[Varde_heltal]]&amp;"%)"</f>
        <v>Sysselsättning: Studerande (0%)</v>
      </c>
    </row>
    <row r="1890" spans="1:16" x14ac:dyDescent="0.2">
      <c r="A1890" t="s">
        <v>6</v>
      </c>
      <c r="B1890" t="s">
        <v>125</v>
      </c>
      <c r="C1890" t="s">
        <v>35</v>
      </c>
      <c r="D1890" t="s">
        <v>6</v>
      </c>
      <c r="E1890" t="s">
        <v>34</v>
      </c>
      <c r="F1890" s="8">
        <v>0</v>
      </c>
      <c r="G1890" s="8">
        <v>0.26481903406276336</v>
      </c>
      <c r="H1890" t="s">
        <v>124</v>
      </c>
      <c r="I1890">
        <v>141</v>
      </c>
      <c r="J1890">
        <v>178</v>
      </c>
      <c r="M1890" s="9">
        <f>(Table_3[[#This Row],[Värde]]-Table_3[[#This Row],[Total]])</f>
        <v>-0.26481903406276336</v>
      </c>
      <c r="N1890">
        <f>Table_3[[#This Row],[Värde]]*100</f>
        <v>0</v>
      </c>
      <c r="O1890" t="str">
        <f>FIXED(Table_3[[#This Row],[Värde_num]],0)</f>
        <v>0</v>
      </c>
      <c r="P1890" t="str">
        <f>Table_3[[#This Row],[Undergrupp]]&amp;" ("&amp;Table_3[[#This Row],[Varde_heltal]]&amp;"%)"</f>
        <v>Sysselsättning: Arbetare (0%)</v>
      </c>
    </row>
    <row r="1891" spans="1:16" x14ac:dyDescent="0.2">
      <c r="A1891" t="s">
        <v>6</v>
      </c>
      <c r="B1891" t="s">
        <v>125</v>
      </c>
      <c r="C1891" t="s">
        <v>35</v>
      </c>
      <c r="D1891" t="s">
        <v>6</v>
      </c>
      <c r="E1891" t="s">
        <v>35</v>
      </c>
      <c r="F1891" s="8">
        <v>1</v>
      </c>
      <c r="G1891" s="8">
        <v>0.26481903406276336</v>
      </c>
      <c r="H1891" t="s">
        <v>123</v>
      </c>
      <c r="I1891">
        <v>291</v>
      </c>
      <c r="J1891">
        <v>269</v>
      </c>
      <c r="M1891" s="9">
        <f>(Table_3[[#This Row],[Värde]]-Table_3[[#This Row],[Total]])</f>
        <v>0.73518096593723659</v>
      </c>
      <c r="N1891">
        <f>Table_3[[#This Row],[Värde]]*100</f>
        <v>100</v>
      </c>
      <c r="O1891" t="str">
        <f>FIXED(Table_3[[#This Row],[Värde_num]],0)</f>
        <v>100</v>
      </c>
      <c r="P1891" t="str">
        <f>Table_3[[#This Row],[Undergrupp]]&amp;" ("&amp;Table_3[[#This Row],[Varde_heltal]]&amp;"%)"</f>
        <v>Sysselsättning: Tjänsteman (100%)</v>
      </c>
    </row>
    <row r="1892" spans="1:16" x14ac:dyDescent="0.2">
      <c r="A1892" t="s">
        <v>6</v>
      </c>
      <c r="B1892" t="s">
        <v>125</v>
      </c>
      <c r="C1892" t="s">
        <v>35</v>
      </c>
      <c r="D1892" t="s">
        <v>6</v>
      </c>
      <c r="E1892" t="s">
        <v>36</v>
      </c>
      <c r="F1892" s="8">
        <v>0</v>
      </c>
      <c r="G1892" s="8">
        <v>0.26481903406276336</v>
      </c>
      <c r="H1892" t="s">
        <v>124</v>
      </c>
      <c r="I1892">
        <v>75</v>
      </c>
      <c r="J1892">
        <v>72</v>
      </c>
      <c r="M1892" s="9">
        <f>(Table_3[[#This Row],[Värde]]-Table_3[[#This Row],[Total]])</f>
        <v>-0.26481903406276336</v>
      </c>
      <c r="N1892">
        <f>Table_3[[#This Row],[Värde]]*100</f>
        <v>0</v>
      </c>
      <c r="O1892" t="str">
        <f>FIXED(Table_3[[#This Row],[Värde_num]],0)</f>
        <v>0</v>
      </c>
      <c r="P1892" t="str">
        <f>Table_3[[#This Row],[Undergrupp]]&amp;" ("&amp;Table_3[[#This Row],[Varde_heltal]]&amp;"%)"</f>
        <v>Sysselsättning: Egen företagare (0%)</v>
      </c>
    </row>
    <row r="1893" spans="1:16" x14ac:dyDescent="0.2">
      <c r="A1893" t="s">
        <v>6</v>
      </c>
      <c r="B1893" t="s">
        <v>125</v>
      </c>
      <c r="C1893" t="s">
        <v>35</v>
      </c>
      <c r="D1893" t="s">
        <v>6</v>
      </c>
      <c r="E1893" t="s">
        <v>37</v>
      </c>
      <c r="F1893" s="8">
        <v>0</v>
      </c>
      <c r="G1893" s="8">
        <v>0.26481903406276336</v>
      </c>
      <c r="H1893" t="s">
        <v>124</v>
      </c>
      <c r="I1893">
        <v>328</v>
      </c>
      <c r="J1893">
        <v>224</v>
      </c>
      <c r="M1893" s="9">
        <f>(Table_3[[#This Row],[Värde]]-Table_3[[#This Row],[Total]])</f>
        <v>-0.26481903406276336</v>
      </c>
      <c r="N1893">
        <f>Table_3[[#This Row],[Värde]]*100</f>
        <v>0</v>
      </c>
      <c r="O1893" t="str">
        <f>FIXED(Table_3[[#This Row],[Värde_num]],0)</f>
        <v>0</v>
      </c>
      <c r="P1893" t="str">
        <f>Table_3[[#This Row],[Undergrupp]]&amp;" ("&amp;Table_3[[#This Row],[Varde_heltal]]&amp;"%)"</f>
        <v>Sysselsättning: Pensionär (0%)</v>
      </c>
    </row>
    <row r="1894" spans="1:16" x14ac:dyDescent="0.2">
      <c r="A1894" t="s">
        <v>6</v>
      </c>
      <c r="B1894" t="s">
        <v>125</v>
      </c>
      <c r="C1894" t="s">
        <v>35</v>
      </c>
      <c r="D1894" t="s">
        <v>6</v>
      </c>
      <c r="E1894" t="s">
        <v>38</v>
      </c>
      <c r="F1894" s="8">
        <v>0</v>
      </c>
      <c r="G1894" s="8">
        <v>0.26481903406276336</v>
      </c>
      <c r="H1894" t="s">
        <v>124</v>
      </c>
      <c r="I1894">
        <v>34</v>
      </c>
      <c r="J1894">
        <v>53</v>
      </c>
      <c r="M1894" s="9">
        <f>(Table_3[[#This Row],[Värde]]-Table_3[[#This Row],[Total]])</f>
        <v>-0.26481903406276336</v>
      </c>
      <c r="N1894">
        <f>Table_3[[#This Row],[Värde]]*100</f>
        <v>0</v>
      </c>
      <c r="O1894" t="str">
        <f>FIXED(Table_3[[#This Row],[Värde_num]],0)</f>
        <v>0</v>
      </c>
      <c r="P1894" t="str">
        <f>Table_3[[#This Row],[Undergrupp]]&amp;" ("&amp;Table_3[[#This Row],[Varde_heltal]]&amp;"%)"</f>
        <v>Sysselsättning: Arbetssökande (0%)</v>
      </c>
    </row>
    <row r="1895" spans="1:16" x14ac:dyDescent="0.2">
      <c r="A1895" t="s">
        <v>6</v>
      </c>
      <c r="B1895" t="s">
        <v>125</v>
      </c>
      <c r="C1895" t="s">
        <v>35</v>
      </c>
      <c r="D1895" t="s">
        <v>6</v>
      </c>
      <c r="E1895" t="s">
        <v>39</v>
      </c>
      <c r="F1895" s="8">
        <v>0</v>
      </c>
      <c r="G1895" s="8">
        <v>0.26481903406276336</v>
      </c>
      <c r="H1895" t="s">
        <v>124</v>
      </c>
      <c r="I1895">
        <v>66</v>
      </c>
      <c r="J1895">
        <v>74</v>
      </c>
      <c r="M1895" s="9">
        <f>(Table_3[[#This Row],[Värde]]-Table_3[[#This Row],[Total]])</f>
        <v>-0.26481903406276336</v>
      </c>
      <c r="N1895">
        <f>Table_3[[#This Row],[Värde]]*100</f>
        <v>0</v>
      </c>
      <c r="O1895" t="str">
        <f>FIXED(Table_3[[#This Row],[Värde_num]],0)</f>
        <v>0</v>
      </c>
      <c r="P1895" t="str">
        <f>Table_3[[#This Row],[Undergrupp]]&amp;" ("&amp;Table_3[[#This Row],[Varde_heltal]]&amp;"%)"</f>
        <v>Sysselsättning: Annan (0%)</v>
      </c>
    </row>
    <row r="1896" spans="1:16" x14ac:dyDescent="0.2">
      <c r="A1896" t="s">
        <v>6</v>
      </c>
      <c r="B1896" t="s">
        <v>125</v>
      </c>
      <c r="C1896" t="s">
        <v>35</v>
      </c>
      <c r="D1896" t="s">
        <v>7</v>
      </c>
      <c r="E1896" t="s">
        <v>40</v>
      </c>
      <c r="F1896" s="8">
        <v>0.13156094765938314</v>
      </c>
      <c r="G1896" s="8">
        <v>0.26481903406276336</v>
      </c>
      <c r="H1896" t="s">
        <v>124</v>
      </c>
      <c r="I1896">
        <v>249</v>
      </c>
      <c r="J1896">
        <v>315</v>
      </c>
      <c r="M1896" s="9">
        <f>(Table_3[[#This Row],[Värde]]-Table_3[[#This Row],[Total]])</f>
        <v>-0.13325808640338022</v>
      </c>
      <c r="N1896">
        <f>Table_3[[#This Row],[Värde]]*100</f>
        <v>13.156094765938315</v>
      </c>
      <c r="O1896" t="str">
        <f>FIXED(Table_3[[#This Row],[Värde_num]],0)</f>
        <v>13</v>
      </c>
      <c r="P1896" t="str">
        <f>Table_3[[#This Row],[Undergrupp]]&amp;" ("&amp;Table_3[[#This Row],[Varde_heltal]]&amp;"%)"</f>
        <v>Boende: Hyreslägenhet (13%)</v>
      </c>
    </row>
    <row r="1897" spans="1:16" x14ac:dyDescent="0.2">
      <c r="A1897" t="s">
        <v>6</v>
      </c>
      <c r="B1897" t="s">
        <v>125</v>
      </c>
      <c r="C1897" t="s">
        <v>35</v>
      </c>
      <c r="D1897" t="s">
        <v>7</v>
      </c>
      <c r="E1897" t="s">
        <v>42</v>
      </c>
      <c r="F1897" s="8">
        <v>0.34111963935444656</v>
      </c>
      <c r="G1897" s="8">
        <v>0.26481903406276336</v>
      </c>
      <c r="H1897" t="s">
        <v>123</v>
      </c>
      <c r="I1897">
        <v>501</v>
      </c>
      <c r="J1897">
        <v>439</v>
      </c>
      <c r="M1897" s="9">
        <f>(Table_3[[#This Row],[Värde]]-Table_3[[#This Row],[Total]])</f>
        <v>7.6300605291683199E-2</v>
      </c>
      <c r="N1897">
        <f>Table_3[[#This Row],[Värde]]*100</f>
        <v>34.111963935444656</v>
      </c>
      <c r="O1897" t="str">
        <f>FIXED(Table_3[[#This Row],[Värde_num]],0)</f>
        <v>34</v>
      </c>
      <c r="P1897" t="str">
        <f>Table_3[[#This Row],[Undergrupp]]&amp;" ("&amp;Table_3[[#This Row],[Varde_heltal]]&amp;"%)"</f>
        <v>Boende: Villa/radhus (34%)</v>
      </c>
    </row>
    <row r="1898" spans="1:16" x14ac:dyDescent="0.2">
      <c r="A1898" t="s">
        <v>6</v>
      </c>
      <c r="B1898" t="s">
        <v>125</v>
      </c>
      <c r="C1898" t="s">
        <v>35</v>
      </c>
      <c r="D1898" t="s">
        <v>8</v>
      </c>
      <c r="E1898" t="s">
        <v>44</v>
      </c>
      <c r="F1898" s="8">
        <v>0.42674550599105598</v>
      </c>
      <c r="G1898" s="8">
        <v>0.26481903406276336</v>
      </c>
      <c r="H1898" t="s">
        <v>123</v>
      </c>
      <c r="I1898">
        <v>208</v>
      </c>
      <c r="J1898">
        <v>238</v>
      </c>
      <c r="M1898" s="9">
        <f>(Table_3[[#This Row],[Värde]]-Table_3[[#This Row],[Total]])</f>
        <v>0.16192647192829263</v>
      </c>
      <c r="N1898">
        <f>Table_3[[#This Row],[Värde]]*100</f>
        <v>42.674550599105601</v>
      </c>
      <c r="O1898" t="str">
        <f>FIXED(Table_3[[#This Row],[Värde_num]],0)</f>
        <v>43</v>
      </c>
      <c r="P1898" t="str">
        <f>Table_3[[#This Row],[Undergrupp]]&amp;" ("&amp;Table_3[[#This Row],[Varde_heltal]]&amp;"%)"</f>
        <v>Har hemmaboende barn i hushållet (43%)</v>
      </c>
    </row>
    <row r="1899" spans="1:16" x14ac:dyDescent="0.2">
      <c r="A1899" t="s">
        <v>6</v>
      </c>
      <c r="B1899" t="s">
        <v>125</v>
      </c>
      <c r="C1899" t="s">
        <v>35</v>
      </c>
      <c r="D1899" t="s">
        <v>8</v>
      </c>
      <c r="E1899" t="s">
        <v>45</v>
      </c>
      <c r="F1899" s="8">
        <v>0.21036638451371123</v>
      </c>
      <c r="G1899" s="8">
        <v>0.26481903406276336</v>
      </c>
      <c r="H1899" t="s">
        <v>124</v>
      </c>
      <c r="I1899">
        <v>784</v>
      </c>
      <c r="J1899">
        <v>746</v>
      </c>
      <c r="M1899" s="9">
        <f>(Table_3[[#This Row],[Värde]]-Table_3[[#This Row],[Total]])</f>
        <v>-5.4452649549052129E-2</v>
      </c>
      <c r="N1899">
        <f>Table_3[[#This Row],[Värde]]*100</f>
        <v>21.036638451371122</v>
      </c>
      <c r="O1899" t="str">
        <f>FIXED(Table_3[[#This Row],[Värde_num]],0)</f>
        <v>21</v>
      </c>
      <c r="P1899" t="str">
        <f>Table_3[[#This Row],[Undergrupp]]&amp;" ("&amp;Table_3[[#This Row],[Varde_heltal]]&amp;"%)"</f>
        <v>Har inte hemmaboende barn i hushållet (21%)</v>
      </c>
    </row>
    <row r="1900" spans="1:16" x14ac:dyDescent="0.2">
      <c r="A1900" t="s">
        <v>6</v>
      </c>
      <c r="B1900" t="s">
        <v>125</v>
      </c>
      <c r="C1900" t="s">
        <v>35</v>
      </c>
      <c r="D1900" t="s">
        <v>9</v>
      </c>
      <c r="E1900" t="s">
        <v>46</v>
      </c>
      <c r="F1900" s="8">
        <v>0.37338720453265251</v>
      </c>
      <c r="G1900" s="8">
        <v>0.26481903406276336</v>
      </c>
      <c r="H1900" t="s">
        <v>123</v>
      </c>
      <c r="I1900">
        <v>155</v>
      </c>
      <c r="J1900">
        <v>180</v>
      </c>
      <c r="M1900" s="9">
        <f>(Table_3[[#This Row],[Värde]]-Table_3[[#This Row],[Total]])</f>
        <v>0.10856817046988915</v>
      </c>
      <c r="N1900">
        <f>Table_3[[#This Row],[Värde]]*100</f>
        <v>37.338720453265253</v>
      </c>
      <c r="O1900" t="str">
        <f>FIXED(Table_3[[#This Row],[Värde_num]],0)</f>
        <v>37</v>
      </c>
      <c r="P1900" t="str">
        <f>Table_3[[#This Row],[Undergrupp]]&amp;" ("&amp;Table_3[[#This Row],[Varde_heltal]]&amp;"%)"</f>
        <v>Fackligt medlemskap: Nej (37%)</v>
      </c>
    </row>
    <row r="1901" spans="1:16" x14ac:dyDescent="0.2">
      <c r="A1901" t="s">
        <v>6</v>
      </c>
      <c r="B1901" t="s">
        <v>125</v>
      </c>
      <c r="C1901" t="s">
        <v>35</v>
      </c>
      <c r="D1901" t="s">
        <v>9</v>
      </c>
      <c r="E1901" t="s">
        <v>47</v>
      </c>
      <c r="F1901" s="8">
        <v>7.9425060928044258E-2</v>
      </c>
      <c r="G1901" s="8">
        <v>0.26481903406276336</v>
      </c>
      <c r="H1901" t="s">
        <v>124</v>
      </c>
      <c r="I1901">
        <v>63</v>
      </c>
      <c r="J1901">
        <v>69</v>
      </c>
      <c r="M1901" s="9">
        <f>(Table_3[[#This Row],[Värde]]-Table_3[[#This Row],[Total]])</f>
        <v>-0.18539397313471911</v>
      </c>
      <c r="N1901">
        <f>Table_3[[#This Row],[Värde]]*100</f>
        <v>7.9425060928044262</v>
      </c>
      <c r="O1901" t="str">
        <f>FIXED(Table_3[[#This Row],[Värde_num]],0)</f>
        <v>8</v>
      </c>
      <c r="P1901" t="str">
        <f>Table_3[[#This Row],[Undergrupp]]&amp;" ("&amp;Table_3[[#This Row],[Varde_heltal]]&amp;"%)"</f>
        <v>Fackligt medlemskap: LO (8%)</v>
      </c>
    </row>
    <row r="1902" spans="1:16" x14ac:dyDescent="0.2">
      <c r="A1902" t="s">
        <v>6</v>
      </c>
      <c r="B1902" t="s">
        <v>125</v>
      </c>
      <c r="C1902" t="s">
        <v>35</v>
      </c>
      <c r="D1902" t="s">
        <v>9</v>
      </c>
      <c r="E1902" t="s">
        <v>48</v>
      </c>
      <c r="F1902" s="8">
        <v>0.84335646649810925</v>
      </c>
      <c r="G1902" s="8">
        <v>0.26481903406276336</v>
      </c>
      <c r="H1902" t="s">
        <v>123</v>
      </c>
      <c r="I1902">
        <v>101</v>
      </c>
      <c r="J1902">
        <v>85</v>
      </c>
      <c r="M1902" s="9">
        <f>(Table_3[[#This Row],[Värde]]-Table_3[[#This Row],[Total]])</f>
        <v>0.57853743243534583</v>
      </c>
      <c r="N1902">
        <f>Table_3[[#This Row],[Värde]]*100</f>
        <v>84.335646649810926</v>
      </c>
      <c r="O1902" t="str">
        <f>FIXED(Table_3[[#This Row],[Värde_num]],0)</f>
        <v>84</v>
      </c>
      <c r="P1902" t="str">
        <f>Table_3[[#This Row],[Undergrupp]]&amp;" ("&amp;Table_3[[#This Row],[Varde_heltal]]&amp;"%)"</f>
        <v>Fackligt medlemskap: TCO (84%)</v>
      </c>
    </row>
    <row r="1903" spans="1:16" x14ac:dyDescent="0.2">
      <c r="A1903" t="s">
        <v>6</v>
      </c>
      <c r="B1903" t="s">
        <v>125</v>
      </c>
      <c r="C1903" t="s">
        <v>35</v>
      </c>
      <c r="D1903" t="s">
        <v>9</v>
      </c>
      <c r="E1903" t="s">
        <v>49</v>
      </c>
      <c r="F1903" s="8">
        <v>0.85224338047335224</v>
      </c>
      <c r="G1903" s="8">
        <v>0.26481903406276336</v>
      </c>
      <c r="H1903" t="s">
        <v>123</v>
      </c>
      <c r="I1903">
        <v>97</v>
      </c>
      <c r="J1903">
        <v>75</v>
      </c>
      <c r="M1903" s="9">
        <f>(Table_3[[#This Row],[Värde]]-Table_3[[#This Row],[Total]])</f>
        <v>0.58742434641058883</v>
      </c>
      <c r="N1903">
        <f>Table_3[[#This Row],[Värde]]*100</f>
        <v>85.224338047335223</v>
      </c>
      <c r="O1903" t="str">
        <f>FIXED(Table_3[[#This Row],[Värde_num]],0)</f>
        <v>85</v>
      </c>
      <c r="P1903" t="str">
        <f>Table_3[[#This Row],[Undergrupp]]&amp;" ("&amp;Table_3[[#This Row],[Varde_heltal]]&amp;"%)"</f>
        <v>Fackligt medlemskap: Saco (85%)</v>
      </c>
    </row>
    <row r="1904" spans="1:16" x14ac:dyDescent="0.2">
      <c r="A1904" t="s">
        <v>6</v>
      </c>
      <c r="B1904" t="s">
        <v>125</v>
      </c>
      <c r="C1904" t="s">
        <v>35</v>
      </c>
      <c r="D1904" t="s">
        <v>10</v>
      </c>
      <c r="E1904" t="s">
        <v>50</v>
      </c>
      <c r="F1904" s="8">
        <v>0.59235608289567299</v>
      </c>
      <c r="G1904" s="8">
        <v>0.26481903406276336</v>
      </c>
      <c r="H1904" t="s">
        <v>123</v>
      </c>
      <c r="I1904">
        <v>224</v>
      </c>
      <c r="J1904">
        <v>268</v>
      </c>
      <c r="M1904" s="9">
        <f>(Table_3[[#This Row],[Värde]]-Table_3[[#This Row],[Total]])</f>
        <v>0.32753704883290963</v>
      </c>
      <c r="N1904">
        <f>Table_3[[#This Row],[Värde]]*100</f>
        <v>59.235608289567296</v>
      </c>
      <c r="O1904" t="str">
        <f>FIXED(Table_3[[#This Row],[Värde_num]],0)</f>
        <v>59</v>
      </c>
      <c r="P1904" t="str">
        <f>Table_3[[#This Row],[Undergrupp]]&amp;" ("&amp;Table_3[[#This Row],[Varde_heltal]]&amp;"%)"</f>
        <v>Sektor: Privat (59%)</v>
      </c>
    </row>
    <row r="1905" spans="1:16" x14ac:dyDescent="0.2">
      <c r="A1905" t="s">
        <v>6</v>
      </c>
      <c r="B1905" t="s">
        <v>125</v>
      </c>
      <c r="C1905" t="s">
        <v>35</v>
      </c>
      <c r="D1905" t="s">
        <v>10</v>
      </c>
      <c r="E1905" t="s">
        <v>51</v>
      </c>
      <c r="F1905" s="8">
        <v>0.59702132905859928</v>
      </c>
      <c r="G1905" s="8">
        <v>0.26481903406276336</v>
      </c>
      <c r="H1905" t="s">
        <v>123</v>
      </c>
      <c r="I1905">
        <v>204</v>
      </c>
      <c r="J1905">
        <v>177</v>
      </c>
      <c r="M1905" s="9">
        <f>(Table_3[[#This Row],[Värde]]-Table_3[[#This Row],[Total]])</f>
        <v>0.33220229499583592</v>
      </c>
      <c r="N1905">
        <f>Table_3[[#This Row],[Värde]]*100</f>
        <v>59.702132905859926</v>
      </c>
      <c r="O1905" t="str">
        <f>FIXED(Table_3[[#This Row],[Värde_num]],0)</f>
        <v>60</v>
      </c>
      <c r="P1905" t="str">
        <f>Table_3[[#This Row],[Undergrupp]]&amp;" ("&amp;Table_3[[#This Row],[Varde_heltal]]&amp;"%)"</f>
        <v>Sektor: Offentlig (60%)</v>
      </c>
    </row>
    <row r="1906" spans="1:16" x14ac:dyDescent="0.2">
      <c r="A1906" t="s">
        <v>6</v>
      </c>
      <c r="B1906" t="s">
        <v>125</v>
      </c>
      <c r="C1906" t="s">
        <v>35</v>
      </c>
      <c r="D1906" t="s">
        <v>11</v>
      </c>
      <c r="E1906" t="s">
        <v>52</v>
      </c>
      <c r="F1906" s="8">
        <v>1.6886711363647465E-2</v>
      </c>
      <c r="G1906" s="8">
        <v>0.26481903406276336</v>
      </c>
      <c r="H1906" t="s">
        <v>124</v>
      </c>
      <c r="I1906">
        <v>155</v>
      </c>
      <c r="J1906">
        <v>190</v>
      </c>
      <c r="M1906" s="9">
        <f>(Table_3[[#This Row],[Värde]]-Table_3[[#This Row],[Total]])</f>
        <v>-0.24793232269911589</v>
      </c>
      <c r="N1906">
        <f>Table_3[[#This Row],[Värde]]*100</f>
        <v>1.6886711363647464</v>
      </c>
      <c r="O1906" t="str">
        <f>FIXED(Table_3[[#This Row],[Värde_num]],0)</f>
        <v>2</v>
      </c>
      <c r="P1906" t="str">
        <f>Table_3[[#This Row],[Undergrupp]]&amp;" ("&amp;Table_3[[#This Row],[Varde_heltal]]&amp;"%)"</f>
        <v>Hushållsinkomst: -299k (2%)</v>
      </c>
    </row>
    <row r="1907" spans="1:16" x14ac:dyDescent="0.2">
      <c r="A1907" t="s">
        <v>6</v>
      </c>
      <c r="B1907" t="s">
        <v>125</v>
      </c>
      <c r="C1907" t="s">
        <v>35</v>
      </c>
      <c r="D1907" t="s">
        <v>11</v>
      </c>
      <c r="E1907" t="s">
        <v>53</v>
      </c>
      <c r="F1907" s="8">
        <v>0.13040839556420933</v>
      </c>
      <c r="G1907" s="8">
        <v>0.26481903406276336</v>
      </c>
      <c r="H1907" t="s">
        <v>124</v>
      </c>
      <c r="I1907">
        <v>212</v>
      </c>
      <c r="J1907">
        <v>213</v>
      </c>
      <c r="M1907" s="9">
        <f>(Table_3[[#This Row],[Värde]]-Table_3[[#This Row],[Total]])</f>
        <v>-0.13441063849855403</v>
      </c>
      <c r="N1907">
        <f>Table_3[[#This Row],[Värde]]*100</f>
        <v>13.040839556420933</v>
      </c>
      <c r="O1907" t="str">
        <f>FIXED(Table_3[[#This Row],[Värde_num]],0)</f>
        <v>13</v>
      </c>
      <c r="P1907" t="str">
        <f>Table_3[[#This Row],[Undergrupp]]&amp;" ("&amp;Table_3[[#This Row],[Varde_heltal]]&amp;"%)"</f>
        <v>Hushållsinkomst: 300k-499k (13%)</v>
      </c>
    </row>
    <row r="1908" spans="1:16" x14ac:dyDescent="0.2">
      <c r="A1908" t="s">
        <v>6</v>
      </c>
      <c r="B1908" t="s">
        <v>125</v>
      </c>
      <c r="C1908" t="s">
        <v>35</v>
      </c>
      <c r="D1908" t="s">
        <v>11</v>
      </c>
      <c r="E1908" t="s">
        <v>55</v>
      </c>
      <c r="F1908" s="8">
        <v>0.53269009368796394</v>
      </c>
      <c r="G1908" s="8">
        <v>0.26481903406276336</v>
      </c>
      <c r="H1908" t="s">
        <v>123</v>
      </c>
      <c r="I1908">
        <v>321</v>
      </c>
      <c r="J1908">
        <v>284</v>
      </c>
      <c r="M1908" s="9">
        <f>(Table_3[[#This Row],[Värde]]-Table_3[[#This Row],[Total]])</f>
        <v>0.26787105962520058</v>
      </c>
      <c r="N1908">
        <f>Table_3[[#This Row],[Värde]]*100</f>
        <v>53.269009368796397</v>
      </c>
      <c r="O1908" t="str">
        <f>FIXED(Table_3[[#This Row],[Värde_num]],0)</f>
        <v>53</v>
      </c>
      <c r="P1908" t="str">
        <f>Table_3[[#This Row],[Undergrupp]]&amp;" ("&amp;Table_3[[#This Row],[Varde_heltal]]&amp;"%)"</f>
        <v>Hushållsinkomst: 800k- (53%)</v>
      </c>
    </row>
    <row r="1909" spans="1:16" x14ac:dyDescent="0.2">
      <c r="A1909" t="s">
        <v>6</v>
      </c>
      <c r="B1909" t="s">
        <v>125</v>
      </c>
      <c r="C1909" t="s">
        <v>35</v>
      </c>
      <c r="D1909" t="s">
        <v>12</v>
      </c>
      <c r="E1909" t="s">
        <v>56</v>
      </c>
      <c r="F1909" s="8">
        <v>0.29703130040305914</v>
      </c>
      <c r="G1909" s="8">
        <v>0.26481903406276336</v>
      </c>
      <c r="H1909" t="s">
        <v>123</v>
      </c>
      <c r="I1909">
        <v>487</v>
      </c>
      <c r="J1909">
        <v>429</v>
      </c>
      <c r="M1909" s="9">
        <f>(Table_3[[#This Row],[Värde]]-Table_3[[#This Row],[Total]])</f>
        <v>3.2212266340295781E-2</v>
      </c>
      <c r="N1909">
        <f>Table_3[[#This Row],[Värde]]*100</f>
        <v>29.703130040305915</v>
      </c>
      <c r="O1909" t="str">
        <f>FIXED(Table_3[[#This Row],[Värde_num]],0)</f>
        <v>30</v>
      </c>
      <c r="P1909" t="str">
        <f>Table_3[[#This Row],[Undergrupp]]&amp;" ("&amp;Table_3[[#This Row],[Varde_heltal]]&amp;"%)"</f>
        <v>Civilstånd: Gift/partnerskap (30%)</v>
      </c>
    </row>
    <row r="1910" spans="1:16" x14ac:dyDescent="0.2">
      <c r="A1910" t="s">
        <v>6</v>
      </c>
      <c r="B1910" t="s">
        <v>125</v>
      </c>
      <c r="C1910" t="s">
        <v>35</v>
      </c>
      <c r="D1910" t="s">
        <v>12</v>
      </c>
      <c r="E1910" t="s">
        <v>57</v>
      </c>
      <c r="F1910" s="8">
        <v>0.3303039957602788</v>
      </c>
      <c r="G1910" s="8">
        <v>0.26481903406276336</v>
      </c>
      <c r="H1910" t="s">
        <v>123</v>
      </c>
      <c r="I1910">
        <v>175</v>
      </c>
      <c r="J1910">
        <v>199</v>
      </c>
      <c r="M1910" s="9">
        <f>(Table_3[[#This Row],[Värde]]-Table_3[[#This Row],[Total]])</f>
        <v>6.5484961697515442E-2</v>
      </c>
      <c r="N1910">
        <f>Table_3[[#This Row],[Värde]]*100</f>
        <v>33.030399576027882</v>
      </c>
      <c r="O1910" t="str">
        <f>FIXED(Table_3[[#This Row],[Värde_num]],0)</f>
        <v>33</v>
      </c>
      <c r="P1910" t="str">
        <f>Table_3[[#This Row],[Undergrupp]]&amp;" ("&amp;Table_3[[#This Row],[Varde_heltal]]&amp;"%)"</f>
        <v>Civilstånd: Sambo (33%)</v>
      </c>
    </row>
    <row r="1911" spans="1:16" x14ac:dyDescent="0.2">
      <c r="A1911" t="s">
        <v>6</v>
      </c>
      <c r="B1911" t="s">
        <v>125</v>
      </c>
      <c r="C1911" t="s">
        <v>35</v>
      </c>
      <c r="D1911" t="s">
        <v>12</v>
      </c>
      <c r="E1911" t="s">
        <v>58</v>
      </c>
      <c r="F1911" s="8">
        <v>0.18332804191337779</v>
      </c>
      <c r="G1911" s="8">
        <v>0.26481903406276336</v>
      </c>
      <c r="H1911" t="s">
        <v>124</v>
      </c>
      <c r="I1911">
        <v>330</v>
      </c>
      <c r="J1911">
        <v>355</v>
      </c>
      <c r="M1911" s="9">
        <f>(Table_3[[#This Row],[Värde]]-Table_3[[#This Row],[Total]])</f>
        <v>-8.1490992149385572E-2</v>
      </c>
      <c r="N1911">
        <f>Table_3[[#This Row],[Värde]]*100</f>
        <v>18.332804191337779</v>
      </c>
      <c r="O1911" t="str">
        <f>FIXED(Table_3[[#This Row],[Värde_num]],0)</f>
        <v>18</v>
      </c>
      <c r="P1911" t="str">
        <f>Table_3[[#This Row],[Undergrupp]]&amp;" ("&amp;Table_3[[#This Row],[Varde_heltal]]&amp;"%)"</f>
        <v>Civilstånd: Annat (18%)</v>
      </c>
    </row>
    <row r="1912" spans="1:16" x14ac:dyDescent="0.2">
      <c r="A1912" t="s">
        <v>6</v>
      </c>
      <c r="B1912" t="s">
        <v>125</v>
      </c>
      <c r="C1912" t="s">
        <v>35</v>
      </c>
      <c r="D1912" t="s">
        <v>13</v>
      </c>
      <c r="E1912" t="s">
        <v>59</v>
      </c>
      <c r="F1912" s="8">
        <v>0.31944401530803274</v>
      </c>
      <c r="G1912" s="8">
        <v>0.26481903406276336</v>
      </c>
      <c r="H1912" t="s">
        <v>123</v>
      </c>
      <c r="I1912">
        <v>390</v>
      </c>
      <c r="J1912">
        <v>403</v>
      </c>
      <c r="M1912" s="9">
        <f>(Table_3[[#This Row],[Värde]]-Table_3[[#This Row],[Total]])</f>
        <v>5.4624981245269377E-2</v>
      </c>
      <c r="N1912">
        <f>Table_3[[#This Row],[Värde]]*100</f>
        <v>31.944401530803272</v>
      </c>
      <c r="O1912" t="str">
        <f>FIXED(Table_3[[#This Row],[Värde_num]],0)</f>
        <v>32</v>
      </c>
      <c r="P1912" t="str">
        <f>Table_3[[#This Row],[Undergrupp]]&amp;" ("&amp;Table_3[[#This Row],[Varde_heltal]]&amp;"%)"</f>
        <v>Boende i: Storstäder och storstadsnära kommuner (32%)</v>
      </c>
    </row>
    <row r="1913" spans="1:16" x14ac:dyDescent="0.2">
      <c r="A1913" t="s">
        <v>6</v>
      </c>
      <c r="B1913" t="s">
        <v>125</v>
      </c>
      <c r="C1913" t="s">
        <v>35</v>
      </c>
      <c r="D1913" t="s">
        <v>13</v>
      </c>
      <c r="E1913" t="s">
        <v>61</v>
      </c>
      <c r="F1913" s="8">
        <v>0.15406818311507423</v>
      </c>
      <c r="G1913" s="8">
        <v>0.26481903406276336</v>
      </c>
      <c r="H1913" t="s">
        <v>124</v>
      </c>
      <c r="I1913">
        <v>290</v>
      </c>
      <c r="J1913">
        <v>286</v>
      </c>
      <c r="M1913" s="9">
        <f>(Table_3[[#This Row],[Värde]]-Table_3[[#This Row],[Total]])</f>
        <v>-0.11075085094768913</v>
      </c>
      <c r="N1913">
        <f>Table_3[[#This Row],[Värde]]*100</f>
        <v>15.406818311507422</v>
      </c>
      <c r="O1913" t="str">
        <f>FIXED(Table_3[[#This Row],[Värde_num]],0)</f>
        <v>15</v>
      </c>
      <c r="P1913" t="str">
        <f>Table_3[[#This Row],[Undergrupp]]&amp;" ("&amp;Table_3[[#This Row],[Varde_heltal]]&amp;"%)"</f>
        <v>Boende i: Mindre städer/tätorter och landsbygdskommuner (15%)</v>
      </c>
    </row>
    <row r="1914" spans="1:16" x14ac:dyDescent="0.2">
      <c r="A1914" t="s">
        <v>6</v>
      </c>
      <c r="B1914" t="s">
        <v>125</v>
      </c>
      <c r="C1914" t="s">
        <v>35</v>
      </c>
      <c r="D1914" t="s">
        <v>14</v>
      </c>
      <c r="E1914" t="s">
        <v>62</v>
      </c>
      <c r="F1914" s="8">
        <v>0.3294322603947375</v>
      </c>
      <c r="G1914" s="8">
        <v>0.26481903406276336</v>
      </c>
      <c r="H1914" t="s">
        <v>123</v>
      </c>
      <c r="I1914">
        <v>234</v>
      </c>
      <c r="J1914">
        <v>238</v>
      </c>
      <c r="M1914" s="9">
        <f>(Table_3[[#This Row],[Värde]]-Table_3[[#This Row],[Total]])</f>
        <v>6.4613226331974138E-2</v>
      </c>
      <c r="N1914">
        <f>Table_3[[#This Row],[Värde]]*100</f>
        <v>32.94322603947375</v>
      </c>
      <c r="O1914" t="str">
        <f>FIXED(Table_3[[#This Row],[Värde_num]],0)</f>
        <v>33</v>
      </c>
      <c r="P1914" t="str">
        <f>Table_3[[#This Row],[Undergrupp]]&amp;" ("&amp;Table_3[[#This Row],[Varde_heltal]]&amp;"%)"</f>
        <v>Boende i: Stockholm (33%)</v>
      </c>
    </row>
    <row r="1915" spans="1:16" x14ac:dyDescent="0.2">
      <c r="A1915" t="s">
        <v>6</v>
      </c>
      <c r="B1915" t="s">
        <v>125</v>
      </c>
      <c r="C1915" t="s">
        <v>35</v>
      </c>
      <c r="D1915" t="s">
        <v>14</v>
      </c>
      <c r="E1915" t="s">
        <v>65</v>
      </c>
      <c r="F1915" s="8">
        <v>0.17625780837677385</v>
      </c>
      <c r="G1915" s="8">
        <v>0.26481903406276336</v>
      </c>
      <c r="H1915" t="s">
        <v>124</v>
      </c>
      <c r="I1915">
        <v>204</v>
      </c>
      <c r="J1915">
        <v>203</v>
      </c>
      <c r="M1915" s="9">
        <f>(Table_3[[#This Row],[Värde]]-Table_3[[#This Row],[Total]])</f>
        <v>-8.8561225685989509E-2</v>
      </c>
      <c r="N1915">
        <f>Table_3[[#This Row],[Värde]]*100</f>
        <v>17.625780837677386</v>
      </c>
      <c r="O1915" t="str">
        <f>FIXED(Table_3[[#This Row],[Värde_num]],0)</f>
        <v>18</v>
      </c>
      <c r="P1915" t="str">
        <f>Table_3[[#This Row],[Undergrupp]]&amp;" ("&amp;Table_3[[#This Row],[Varde_heltal]]&amp;"%)"</f>
        <v>Boende i: Västra (18%)</v>
      </c>
    </row>
    <row r="1916" spans="1:16" x14ac:dyDescent="0.2">
      <c r="A1916" t="s">
        <v>6</v>
      </c>
      <c r="B1916" t="s">
        <v>125</v>
      </c>
      <c r="C1916" t="s">
        <v>35</v>
      </c>
      <c r="D1916" t="s">
        <v>15</v>
      </c>
      <c r="E1916" t="s">
        <v>67</v>
      </c>
      <c r="F1916" s="8">
        <v>0.36922533367513949</v>
      </c>
      <c r="G1916" s="8">
        <v>0.26481903406276336</v>
      </c>
      <c r="H1916" t="s">
        <v>123</v>
      </c>
      <c r="I1916">
        <v>146</v>
      </c>
      <c r="J1916">
        <v>157</v>
      </c>
      <c r="M1916" s="9">
        <f>(Table_3[[#This Row],[Värde]]-Table_3[[#This Row],[Total]])</f>
        <v>0.10440629961237613</v>
      </c>
      <c r="N1916">
        <f>Table_3[[#This Row],[Värde]]*100</f>
        <v>36.92253336751395</v>
      </c>
      <c r="O1916" t="str">
        <f>FIXED(Table_3[[#This Row],[Värde_num]],0)</f>
        <v>37</v>
      </c>
      <c r="P1916" t="str">
        <f>Table_3[[#This Row],[Undergrupp]]&amp;" ("&amp;Table_3[[#This Row],[Varde_heltal]]&amp;"%)"</f>
        <v>Partisympati: M (37%)</v>
      </c>
    </row>
    <row r="1917" spans="1:16" x14ac:dyDescent="0.2">
      <c r="A1917" t="s">
        <v>6</v>
      </c>
      <c r="B1917" t="s">
        <v>125</v>
      </c>
      <c r="C1917" t="s">
        <v>35</v>
      </c>
      <c r="D1917" t="s">
        <v>15</v>
      </c>
      <c r="E1917" t="s">
        <v>74</v>
      </c>
      <c r="F1917" s="8">
        <v>0.16645835076183296</v>
      </c>
      <c r="G1917" s="8">
        <v>0.26481903406276336</v>
      </c>
      <c r="H1917" t="s">
        <v>124</v>
      </c>
      <c r="I1917">
        <v>152</v>
      </c>
      <c r="J1917">
        <v>192</v>
      </c>
      <c r="M1917" s="9">
        <f>(Table_3[[#This Row],[Värde]]-Table_3[[#This Row],[Total]])</f>
        <v>-9.8360683300930396E-2</v>
      </c>
      <c r="N1917">
        <f>Table_3[[#This Row],[Värde]]*100</f>
        <v>16.645835076183296</v>
      </c>
      <c r="O1917" t="str">
        <f>FIXED(Table_3[[#This Row],[Värde_num]],0)</f>
        <v>17</v>
      </c>
      <c r="P1917" t="str">
        <f>Table_3[[#This Row],[Undergrupp]]&amp;" ("&amp;Table_3[[#This Row],[Varde_heltal]]&amp;"%)"</f>
        <v>Partisympati: SD (17%)</v>
      </c>
    </row>
    <row r="1918" spans="1:16" x14ac:dyDescent="0.2">
      <c r="A1918" t="s">
        <v>6</v>
      </c>
      <c r="B1918" t="s">
        <v>125</v>
      </c>
      <c r="C1918" t="s">
        <v>35</v>
      </c>
      <c r="D1918" t="s">
        <v>15</v>
      </c>
      <c r="E1918" t="s">
        <v>75</v>
      </c>
      <c r="F1918" s="8">
        <v>0.68602522857273529</v>
      </c>
      <c r="G1918" s="8">
        <v>0.26481903406276336</v>
      </c>
      <c r="H1918" t="s">
        <v>123</v>
      </c>
      <c r="I1918">
        <v>15</v>
      </c>
      <c r="J1918">
        <v>16</v>
      </c>
      <c r="M1918" s="9">
        <f>(Table_3[[#This Row],[Värde]]-Table_3[[#This Row],[Total]])</f>
        <v>0.42120619450997193</v>
      </c>
      <c r="N1918">
        <f>Table_3[[#This Row],[Värde]]*100</f>
        <v>68.602522857273527</v>
      </c>
      <c r="O1918" t="str">
        <f>FIXED(Table_3[[#This Row],[Värde_num]],0)</f>
        <v>69</v>
      </c>
      <c r="P1918" t="str">
        <f>Table_3[[#This Row],[Undergrupp]]&amp;" ("&amp;Table_3[[#This Row],[Varde_heltal]]&amp;"%)"</f>
        <v>Partisympati: Annat (69%)</v>
      </c>
    </row>
    <row r="1919" spans="1:16" x14ac:dyDescent="0.2">
      <c r="A1919" t="s">
        <v>6</v>
      </c>
      <c r="B1919" t="s">
        <v>125</v>
      </c>
      <c r="C1919" t="s">
        <v>35</v>
      </c>
      <c r="D1919" t="s">
        <v>15</v>
      </c>
      <c r="E1919" t="s">
        <v>76</v>
      </c>
      <c r="F1919" s="8">
        <v>0.33436212114520214</v>
      </c>
      <c r="G1919" s="8">
        <v>0.26481903406276336</v>
      </c>
      <c r="H1919" t="s">
        <v>123</v>
      </c>
      <c r="I1919">
        <v>220</v>
      </c>
      <c r="J1919">
        <v>225</v>
      </c>
      <c r="M1919" s="9">
        <f>(Table_3[[#This Row],[Värde]]-Table_3[[#This Row],[Total]])</f>
        <v>6.9543087082438781E-2</v>
      </c>
      <c r="N1919">
        <f>Table_3[[#This Row],[Värde]]*100</f>
        <v>33.436212114520217</v>
      </c>
      <c r="O1919" t="str">
        <f>FIXED(Table_3[[#This Row],[Värde_num]],0)</f>
        <v>33</v>
      </c>
      <c r="P1919" t="str">
        <f>Table_3[[#This Row],[Undergrupp]]&amp;" ("&amp;Table_3[[#This Row],[Varde_heltal]]&amp;"%)"</f>
        <v>Partisympati: M+L+KD (33%)</v>
      </c>
    </row>
    <row r="1920" spans="1:16" x14ac:dyDescent="0.2">
      <c r="A1920" t="s">
        <v>6</v>
      </c>
      <c r="B1920" t="s">
        <v>125</v>
      </c>
      <c r="C1920" t="s">
        <v>36</v>
      </c>
      <c r="D1920" t="s">
        <v>1</v>
      </c>
      <c r="E1920" t="s">
        <v>17</v>
      </c>
      <c r="F1920" s="8">
        <v>9.575064926872727E-2</v>
      </c>
      <c r="G1920" s="8">
        <v>7.0836126328336566E-2</v>
      </c>
      <c r="H1920" t="s">
        <v>123</v>
      </c>
      <c r="I1920">
        <v>503</v>
      </c>
      <c r="J1920">
        <v>512</v>
      </c>
      <c r="M1920" s="9">
        <f>(Table_3[[#This Row],[Värde]]-Table_3[[#This Row],[Total]])</f>
        <v>2.4914522940390704E-2</v>
      </c>
      <c r="N1920">
        <f>Table_3[[#This Row],[Värde]]*100</f>
        <v>9.5750649268727273</v>
      </c>
      <c r="O1920" t="str">
        <f>FIXED(Table_3[[#This Row],[Värde_num]],0)</f>
        <v>10</v>
      </c>
      <c r="P1920" t="str">
        <f>Table_3[[#This Row],[Undergrupp]]&amp;" ("&amp;Table_3[[#This Row],[Varde_heltal]]&amp;"%)"</f>
        <v>Kön: Man (10%)</v>
      </c>
    </row>
    <row r="1921" spans="1:16" x14ac:dyDescent="0.2">
      <c r="A1921" t="s">
        <v>6</v>
      </c>
      <c r="B1921" t="s">
        <v>125</v>
      </c>
      <c r="C1921" t="s">
        <v>36</v>
      </c>
      <c r="D1921" t="s">
        <v>1</v>
      </c>
      <c r="E1921" t="s">
        <v>18</v>
      </c>
      <c r="F1921" s="8">
        <v>4.5494482810598973E-2</v>
      </c>
      <c r="G1921" s="8">
        <v>7.0836126328336566E-2</v>
      </c>
      <c r="H1921" t="s">
        <v>124</v>
      </c>
      <c r="I1921">
        <v>512</v>
      </c>
      <c r="J1921">
        <v>503</v>
      </c>
      <c r="M1921" s="9">
        <f>(Table_3[[#This Row],[Värde]]-Table_3[[#This Row],[Total]])</f>
        <v>-2.5341643517737593E-2</v>
      </c>
      <c r="N1921">
        <f>Table_3[[#This Row],[Värde]]*100</f>
        <v>4.5494482810598971</v>
      </c>
      <c r="O1921" t="str">
        <f>FIXED(Table_3[[#This Row],[Värde_num]],0)</f>
        <v>5</v>
      </c>
      <c r="P1921" t="str">
        <f>Table_3[[#This Row],[Undergrupp]]&amp;" ("&amp;Table_3[[#This Row],[Varde_heltal]]&amp;"%)"</f>
        <v>Kön: Kvinna (5%)</v>
      </c>
    </row>
    <row r="1922" spans="1:16" x14ac:dyDescent="0.2">
      <c r="A1922" t="s">
        <v>6</v>
      </c>
      <c r="B1922" t="s">
        <v>125</v>
      </c>
      <c r="C1922" t="s">
        <v>36</v>
      </c>
      <c r="D1922" t="s">
        <v>2</v>
      </c>
      <c r="E1922" t="s">
        <v>19</v>
      </c>
      <c r="F1922" s="8">
        <v>3.7008712442259145E-2</v>
      </c>
      <c r="G1922" s="8">
        <v>7.0836126328336566E-2</v>
      </c>
      <c r="H1922" t="s">
        <v>124</v>
      </c>
      <c r="I1922">
        <v>143</v>
      </c>
      <c r="J1922">
        <v>280</v>
      </c>
      <c r="M1922" s="9">
        <f>(Table_3[[#This Row],[Värde]]-Table_3[[#This Row],[Total]])</f>
        <v>-3.382741388607742E-2</v>
      </c>
      <c r="N1922">
        <f>Table_3[[#This Row],[Värde]]*100</f>
        <v>3.7008712442259144</v>
      </c>
      <c r="O1922" t="str">
        <f>FIXED(Table_3[[#This Row],[Värde_num]],0)</f>
        <v>4</v>
      </c>
      <c r="P1922" t="str">
        <f>Table_3[[#This Row],[Undergrupp]]&amp;" ("&amp;Table_3[[#This Row],[Varde_heltal]]&amp;"%)"</f>
        <v>Ålder: 18-34 år (4%)</v>
      </c>
    </row>
    <row r="1923" spans="1:16" x14ac:dyDescent="0.2">
      <c r="A1923" t="s">
        <v>6</v>
      </c>
      <c r="B1923" t="s">
        <v>125</v>
      </c>
      <c r="C1923" t="s">
        <v>36</v>
      </c>
      <c r="D1923" t="s">
        <v>2</v>
      </c>
      <c r="E1923" t="s">
        <v>20</v>
      </c>
      <c r="F1923" s="8">
        <v>0.11260973450658901</v>
      </c>
      <c r="G1923" s="8">
        <v>7.0836126328336566E-2</v>
      </c>
      <c r="H1923" t="s">
        <v>123</v>
      </c>
      <c r="I1923">
        <v>210</v>
      </c>
      <c r="J1923">
        <v>254</v>
      </c>
      <c r="M1923" s="9">
        <f>(Table_3[[#This Row],[Värde]]-Table_3[[#This Row],[Total]])</f>
        <v>4.1773608178252444E-2</v>
      </c>
      <c r="N1923">
        <f>Table_3[[#This Row],[Värde]]*100</f>
        <v>11.2609734506589</v>
      </c>
      <c r="O1923" t="str">
        <f>FIXED(Table_3[[#This Row],[Värde_num]],0)</f>
        <v>11</v>
      </c>
      <c r="P1923" t="str">
        <f>Table_3[[#This Row],[Undergrupp]]&amp;" ("&amp;Table_3[[#This Row],[Varde_heltal]]&amp;"%)"</f>
        <v>Ålder: 35-49 år (11%)</v>
      </c>
    </row>
    <row r="1924" spans="1:16" x14ac:dyDescent="0.2">
      <c r="A1924" t="s">
        <v>6</v>
      </c>
      <c r="B1924" t="s">
        <v>125</v>
      </c>
      <c r="C1924" t="s">
        <v>36</v>
      </c>
      <c r="D1924" t="s">
        <v>2</v>
      </c>
      <c r="E1924" t="s">
        <v>21</v>
      </c>
      <c r="F1924" s="8">
        <v>0.10257924117800749</v>
      </c>
      <c r="G1924" s="8">
        <v>7.0836126328336566E-2</v>
      </c>
      <c r="H1924" t="s">
        <v>123</v>
      </c>
      <c r="I1924">
        <v>305</v>
      </c>
      <c r="J1924">
        <v>243</v>
      </c>
      <c r="M1924" s="9">
        <f>(Table_3[[#This Row],[Värde]]-Table_3[[#This Row],[Total]])</f>
        <v>3.174311484967092E-2</v>
      </c>
      <c r="N1924">
        <f>Table_3[[#This Row],[Värde]]*100</f>
        <v>10.257924117800748</v>
      </c>
      <c r="O1924" t="str">
        <f>FIXED(Table_3[[#This Row],[Värde_num]],0)</f>
        <v>10</v>
      </c>
      <c r="P1924" t="str">
        <f>Table_3[[#This Row],[Undergrupp]]&amp;" ("&amp;Table_3[[#This Row],[Varde_heltal]]&amp;"%)"</f>
        <v>Ålder: 50-64 år (10%)</v>
      </c>
    </row>
    <row r="1925" spans="1:16" x14ac:dyDescent="0.2">
      <c r="A1925" t="s">
        <v>6</v>
      </c>
      <c r="B1925" t="s">
        <v>125</v>
      </c>
      <c r="C1925" t="s">
        <v>36</v>
      </c>
      <c r="D1925" t="s">
        <v>2</v>
      </c>
      <c r="E1925" t="s">
        <v>22</v>
      </c>
      <c r="F1925" s="8">
        <v>3.3692784476960454E-2</v>
      </c>
      <c r="G1925" s="8">
        <v>7.0836126328336566E-2</v>
      </c>
      <c r="H1925" t="s">
        <v>124</v>
      </c>
      <c r="I1925">
        <v>357</v>
      </c>
      <c r="J1925">
        <v>239</v>
      </c>
      <c r="M1925" s="9">
        <f>(Table_3[[#This Row],[Värde]]-Table_3[[#This Row],[Total]])</f>
        <v>-3.7143341851376112E-2</v>
      </c>
      <c r="N1925">
        <f>Table_3[[#This Row],[Värde]]*100</f>
        <v>3.3692784476960456</v>
      </c>
      <c r="O1925" t="str">
        <f>FIXED(Table_3[[#This Row],[Värde_num]],0)</f>
        <v>3</v>
      </c>
      <c r="P1925" t="str">
        <f>Table_3[[#This Row],[Undergrupp]]&amp;" ("&amp;Table_3[[#This Row],[Varde_heltal]]&amp;"%)"</f>
        <v>Ålder: 65-84 år (3%)</v>
      </c>
    </row>
    <row r="1926" spans="1:16" x14ac:dyDescent="0.2">
      <c r="A1926" t="s">
        <v>6</v>
      </c>
      <c r="B1926" t="s">
        <v>125</v>
      </c>
      <c r="C1926" t="s">
        <v>36</v>
      </c>
      <c r="D1926" t="s">
        <v>3</v>
      </c>
      <c r="E1926" t="s">
        <v>24</v>
      </c>
      <c r="F1926" s="8">
        <v>0.13312381687238722</v>
      </c>
      <c r="G1926" s="8">
        <v>7.0836126328336566E-2</v>
      </c>
      <c r="H1926" t="s">
        <v>123</v>
      </c>
      <c r="I1926">
        <v>108</v>
      </c>
      <c r="J1926">
        <v>130</v>
      </c>
      <c r="M1926" s="9">
        <f>(Table_3[[#This Row],[Värde]]-Table_3[[#This Row],[Total]])</f>
        <v>6.2287690544050658E-2</v>
      </c>
      <c r="N1926">
        <f>Table_3[[#This Row],[Värde]]*100</f>
        <v>13.312381687238723</v>
      </c>
      <c r="O1926" t="str">
        <f>FIXED(Table_3[[#This Row],[Värde_num]],0)</f>
        <v>13</v>
      </c>
      <c r="P1926" t="str">
        <f>Table_3[[#This Row],[Undergrupp]]&amp;" ("&amp;Table_3[[#This Row],[Varde_heltal]]&amp;"%)"</f>
        <v>Man: 35-49 år (13%)</v>
      </c>
    </row>
    <row r="1927" spans="1:16" x14ac:dyDescent="0.2">
      <c r="A1927" t="s">
        <v>6</v>
      </c>
      <c r="B1927" t="s">
        <v>125</v>
      </c>
      <c r="C1927" t="s">
        <v>36</v>
      </c>
      <c r="D1927" t="s">
        <v>3</v>
      </c>
      <c r="E1927" t="s">
        <v>25</v>
      </c>
      <c r="F1927" s="8">
        <v>0.14389752917144841</v>
      </c>
      <c r="G1927" s="8">
        <v>7.0836126328336566E-2</v>
      </c>
      <c r="H1927" t="s">
        <v>123</v>
      </c>
      <c r="I1927">
        <v>158</v>
      </c>
      <c r="J1927">
        <v>123</v>
      </c>
      <c r="M1927" s="9">
        <f>(Table_3[[#This Row],[Värde]]-Table_3[[#This Row],[Total]])</f>
        <v>7.3061402843111842E-2</v>
      </c>
      <c r="N1927">
        <f>Table_3[[#This Row],[Värde]]*100</f>
        <v>14.389752917144842</v>
      </c>
      <c r="O1927" t="str">
        <f>FIXED(Table_3[[#This Row],[Värde_num]],0)</f>
        <v>14</v>
      </c>
      <c r="P1927" t="str">
        <f>Table_3[[#This Row],[Undergrupp]]&amp;" ("&amp;Table_3[[#This Row],[Varde_heltal]]&amp;"%)"</f>
        <v>Man: 50-64 år (14%)</v>
      </c>
    </row>
    <row r="1928" spans="1:16" x14ac:dyDescent="0.2">
      <c r="A1928" t="s">
        <v>6</v>
      </c>
      <c r="B1928" t="s">
        <v>125</v>
      </c>
      <c r="C1928" t="s">
        <v>36</v>
      </c>
      <c r="D1928" t="s">
        <v>4</v>
      </c>
      <c r="E1928" t="s">
        <v>27</v>
      </c>
      <c r="F1928" s="8">
        <v>7.7044357206819533E-3</v>
      </c>
      <c r="G1928" s="8">
        <v>7.0836126328336566E-2</v>
      </c>
      <c r="H1928" t="s">
        <v>124</v>
      </c>
      <c r="I1928">
        <v>81</v>
      </c>
      <c r="J1928">
        <v>135</v>
      </c>
      <c r="M1928" s="9">
        <f>(Table_3[[#This Row],[Värde]]-Table_3[[#This Row],[Total]])</f>
        <v>-6.3131690607654611E-2</v>
      </c>
      <c r="N1928">
        <f>Table_3[[#This Row],[Värde]]*100</f>
        <v>0.77044357206819536</v>
      </c>
      <c r="O1928" t="str">
        <f>FIXED(Table_3[[#This Row],[Värde_num]],0)</f>
        <v>1</v>
      </c>
      <c r="P1928" t="str">
        <f>Table_3[[#This Row],[Undergrupp]]&amp;" ("&amp;Table_3[[#This Row],[Varde_heltal]]&amp;"%)"</f>
        <v>Kvinna: 18-34 år (1%)</v>
      </c>
    </row>
    <row r="1929" spans="1:16" x14ac:dyDescent="0.2">
      <c r="A1929" t="s">
        <v>6</v>
      </c>
      <c r="B1929" t="s">
        <v>125</v>
      </c>
      <c r="C1929" t="s">
        <v>36</v>
      </c>
      <c r="D1929" t="s">
        <v>4</v>
      </c>
      <c r="E1929" t="s">
        <v>30</v>
      </c>
      <c r="F1929" s="8">
        <v>2.6301549025547981E-2</v>
      </c>
      <c r="G1929" s="8">
        <v>7.0836126328336566E-2</v>
      </c>
      <c r="H1929" t="s">
        <v>124</v>
      </c>
      <c r="I1929">
        <v>182</v>
      </c>
      <c r="J1929">
        <v>123</v>
      </c>
      <c r="M1929" s="9">
        <f>(Table_3[[#This Row],[Värde]]-Table_3[[#This Row],[Total]])</f>
        <v>-4.4534577302788585E-2</v>
      </c>
      <c r="N1929">
        <f>Table_3[[#This Row],[Värde]]*100</f>
        <v>2.6301549025547981</v>
      </c>
      <c r="O1929" t="str">
        <f>FIXED(Table_3[[#This Row],[Värde_num]],0)</f>
        <v>3</v>
      </c>
      <c r="P1929" t="str">
        <f>Table_3[[#This Row],[Undergrupp]]&amp;" ("&amp;Table_3[[#This Row],[Varde_heltal]]&amp;"%)"</f>
        <v>Kvinna: 65-84 år (3%)</v>
      </c>
    </row>
    <row r="1930" spans="1:16" x14ac:dyDescent="0.2">
      <c r="A1930" t="s">
        <v>6</v>
      </c>
      <c r="B1930" t="s">
        <v>125</v>
      </c>
      <c r="C1930" t="s">
        <v>36</v>
      </c>
      <c r="D1930" t="s">
        <v>6</v>
      </c>
      <c r="E1930" t="s">
        <v>33</v>
      </c>
      <c r="F1930" s="8">
        <v>0</v>
      </c>
      <c r="G1930" s="8">
        <v>7.0836126328336566E-2</v>
      </c>
      <c r="H1930" t="s">
        <v>124</v>
      </c>
      <c r="I1930">
        <v>80</v>
      </c>
      <c r="J1930">
        <v>146</v>
      </c>
      <c r="M1930" s="9">
        <f>(Table_3[[#This Row],[Värde]]-Table_3[[#This Row],[Total]])</f>
        <v>-7.0836126328336566E-2</v>
      </c>
      <c r="N1930">
        <f>Table_3[[#This Row],[Värde]]*100</f>
        <v>0</v>
      </c>
      <c r="O1930" t="str">
        <f>FIXED(Table_3[[#This Row],[Värde_num]],0)</f>
        <v>0</v>
      </c>
      <c r="P1930" t="str">
        <f>Table_3[[#This Row],[Undergrupp]]&amp;" ("&amp;Table_3[[#This Row],[Varde_heltal]]&amp;"%)"</f>
        <v>Sysselsättning: Studerande (0%)</v>
      </c>
    </row>
    <row r="1931" spans="1:16" x14ac:dyDescent="0.2">
      <c r="A1931" t="s">
        <v>6</v>
      </c>
      <c r="B1931" t="s">
        <v>125</v>
      </c>
      <c r="C1931" t="s">
        <v>36</v>
      </c>
      <c r="D1931" t="s">
        <v>6</v>
      </c>
      <c r="E1931" t="s">
        <v>34</v>
      </c>
      <c r="F1931" s="8">
        <v>0</v>
      </c>
      <c r="G1931" s="8">
        <v>7.0836126328336566E-2</v>
      </c>
      <c r="H1931" t="s">
        <v>124</v>
      </c>
      <c r="I1931">
        <v>141</v>
      </c>
      <c r="J1931">
        <v>178</v>
      </c>
      <c r="M1931" s="9">
        <f>(Table_3[[#This Row],[Värde]]-Table_3[[#This Row],[Total]])</f>
        <v>-7.0836126328336566E-2</v>
      </c>
      <c r="N1931">
        <f>Table_3[[#This Row],[Värde]]*100</f>
        <v>0</v>
      </c>
      <c r="O1931" t="str">
        <f>FIXED(Table_3[[#This Row],[Värde_num]],0)</f>
        <v>0</v>
      </c>
      <c r="P1931" t="str">
        <f>Table_3[[#This Row],[Undergrupp]]&amp;" ("&amp;Table_3[[#This Row],[Varde_heltal]]&amp;"%)"</f>
        <v>Sysselsättning: Arbetare (0%)</v>
      </c>
    </row>
    <row r="1932" spans="1:16" x14ac:dyDescent="0.2">
      <c r="A1932" t="s">
        <v>6</v>
      </c>
      <c r="B1932" t="s">
        <v>125</v>
      </c>
      <c r="C1932" t="s">
        <v>36</v>
      </c>
      <c r="D1932" t="s">
        <v>6</v>
      </c>
      <c r="E1932" t="s">
        <v>35</v>
      </c>
      <c r="F1932" s="8">
        <v>0</v>
      </c>
      <c r="G1932" s="8">
        <v>7.0836126328336566E-2</v>
      </c>
      <c r="H1932" t="s">
        <v>124</v>
      </c>
      <c r="I1932">
        <v>291</v>
      </c>
      <c r="J1932">
        <v>269</v>
      </c>
      <c r="M1932" s="9">
        <f>(Table_3[[#This Row],[Värde]]-Table_3[[#This Row],[Total]])</f>
        <v>-7.0836126328336566E-2</v>
      </c>
      <c r="N1932">
        <f>Table_3[[#This Row],[Värde]]*100</f>
        <v>0</v>
      </c>
      <c r="O1932" t="str">
        <f>FIXED(Table_3[[#This Row],[Värde_num]],0)</f>
        <v>0</v>
      </c>
      <c r="P1932" t="str">
        <f>Table_3[[#This Row],[Undergrupp]]&amp;" ("&amp;Table_3[[#This Row],[Varde_heltal]]&amp;"%)"</f>
        <v>Sysselsättning: Tjänsteman (0%)</v>
      </c>
    </row>
    <row r="1933" spans="1:16" x14ac:dyDescent="0.2">
      <c r="A1933" t="s">
        <v>6</v>
      </c>
      <c r="B1933" t="s">
        <v>125</v>
      </c>
      <c r="C1933" t="s">
        <v>36</v>
      </c>
      <c r="D1933" t="s">
        <v>6</v>
      </c>
      <c r="E1933" t="s">
        <v>36</v>
      </c>
      <c r="F1933" s="8">
        <v>1</v>
      </c>
      <c r="G1933" s="8">
        <v>7.0836126328336566E-2</v>
      </c>
      <c r="H1933" t="s">
        <v>123</v>
      </c>
      <c r="I1933">
        <v>75</v>
      </c>
      <c r="J1933">
        <v>72</v>
      </c>
      <c r="M1933" s="9">
        <f>(Table_3[[#This Row],[Värde]]-Table_3[[#This Row],[Total]])</f>
        <v>0.92916387367166342</v>
      </c>
      <c r="N1933">
        <f>Table_3[[#This Row],[Värde]]*100</f>
        <v>100</v>
      </c>
      <c r="O1933" t="str">
        <f>FIXED(Table_3[[#This Row],[Värde_num]],0)</f>
        <v>100</v>
      </c>
      <c r="P1933" t="str">
        <f>Table_3[[#This Row],[Undergrupp]]&amp;" ("&amp;Table_3[[#This Row],[Varde_heltal]]&amp;"%)"</f>
        <v>Sysselsättning: Egen företagare (100%)</v>
      </c>
    </row>
    <row r="1934" spans="1:16" x14ac:dyDescent="0.2">
      <c r="A1934" t="s">
        <v>6</v>
      </c>
      <c r="B1934" t="s">
        <v>125</v>
      </c>
      <c r="C1934" t="s">
        <v>36</v>
      </c>
      <c r="D1934" t="s">
        <v>6</v>
      </c>
      <c r="E1934" t="s">
        <v>37</v>
      </c>
      <c r="F1934" s="8">
        <v>0</v>
      </c>
      <c r="G1934" s="8">
        <v>7.0836126328336566E-2</v>
      </c>
      <c r="H1934" t="s">
        <v>124</v>
      </c>
      <c r="I1934">
        <v>328</v>
      </c>
      <c r="J1934">
        <v>224</v>
      </c>
      <c r="M1934" s="9">
        <f>(Table_3[[#This Row],[Värde]]-Table_3[[#This Row],[Total]])</f>
        <v>-7.0836126328336566E-2</v>
      </c>
      <c r="N1934">
        <f>Table_3[[#This Row],[Värde]]*100</f>
        <v>0</v>
      </c>
      <c r="O1934" t="str">
        <f>FIXED(Table_3[[#This Row],[Värde_num]],0)</f>
        <v>0</v>
      </c>
      <c r="P1934" t="str">
        <f>Table_3[[#This Row],[Undergrupp]]&amp;" ("&amp;Table_3[[#This Row],[Varde_heltal]]&amp;"%)"</f>
        <v>Sysselsättning: Pensionär (0%)</v>
      </c>
    </row>
    <row r="1935" spans="1:16" x14ac:dyDescent="0.2">
      <c r="A1935" t="s">
        <v>6</v>
      </c>
      <c r="B1935" t="s">
        <v>125</v>
      </c>
      <c r="C1935" t="s">
        <v>36</v>
      </c>
      <c r="D1935" t="s">
        <v>6</v>
      </c>
      <c r="E1935" t="s">
        <v>38</v>
      </c>
      <c r="F1935" s="8">
        <v>0</v>
      </c>
      <c r="G1935" s="8">
        <v>7.0836126328336566E-2</v>
      </c>
      <c r="H1935" t="s">
        <v>124</v>
      </c>
      <c r="I1935">
        <v>34</v>
      </c>
      <c r="J1935">
        <v>53</v>
      </c>
      <c r="M1935" s="9">
        <f>(Table_3[[#This Row],[Värde]]-Table_3[[#This Row],[Total]])</f>
        <v>-7.0836126328336566E-2</v>
      </c>
      <c r="N1935">
        <f>Table_3[[#This Row],[Värde]]*100</f>
        <v>0</v>
      </c>
      <c r="O1935" t="str">
        <f>FIXED(Table_3[[#This Row],[Värde_num]],0)</f>
        <v>0</v>
      </c>
      <c r="P1935" t="str">
        <f>Table_3[[#This Row],[Undergrupp]]&amp;" ("&amp;Table_3[[#This Row],[Varde_heltal]]&amp;"%)"</f>
        <v>Sysselsättning: Arbetssökande (0%)</v>
      </c>
    </row>
    <row r="1936" spans="1:16" x14ac:dyDescent="0.2">
      <c r="A1936" t="s">
        <v>6</v>
      </c>
      <c r="B1936" t="s">
        <v>125</v>
      </c>
      <c r="C1936" t="s">
        <v>36</v>
      </c>
      <c r="D1936" t="s">
        <v>6</v>
      </c>
      <c r="E1936" t="s">
        <v>39</v>
      </c>
      <c r="F1936" s="8">
        <v>0</v>
      </c>
      <c r="G1936" s="8">
        <v>7.0836126328336566E-2</v>
      </c>
      <c r="H1936" t="s">
        <v>124</v>
      </c>
      <c r="I1936">
        <v>66</v>
      </c>
      <c r="J1936">
        <v>74</v>
      </c>
      <c r="M1936" s="9">
        <f>(Table_3[[#This Row],[Värde]]-Table_3[[#This Row],[Total]])</f>
        <v>-7.0836126328336566E-2</v>
      </c>
      <c r="N1936">
        <f>Table_3[[#This Row],[Värde]]*100</f>
        <v>0</v>
      </c>
      <c r="O1936" t="str">
        <f>FIXED(Table_3[[#This Row],[Värde_num]],0)</f>
        <v>0</v>
      </c>
      <c r="P1936" t="str">
        <f>Table_3[[#This Row],[Undergrupp]]&amp;" ("&amp;Table_3[[#This Row],[Varde_heltal]]&amp;"%)"</f>
        <v>Sysselsättning: Annan (0%)</v>
      </c>
    </row>
    <row r="1937" spans="1:16" x14ac:dyDescent="0.2">
      <c r="A1937" t="s">
        <v>6</v>
      </c>
      <c r="B1937" t="s">
        <v>125</v>
      </c>
      <c r="C1937" t="s">
        <v>36</v>
      </c>
      <c r="D1937" t="s">
        <v>7</v>
      </c>
      <c r="E1937" t="s">
        <v>40</v>
      </c>
      <c r="F1937" s="8">
        <v>2.3421420178087099E-2</v>
      </c>
      <c r="G1937" s="8">
        <v>7.0836126328336566E-2</v>
      </c>
      <c r="H1937" t="s">
        <v>124</v>
      </c>
      <c r="I1937">
        <v>249</v>
      </c>
      <c r="J1937">
        <v>315</v>
      </c>
      <c r="M1937" s="9">
        <f>(Table_3[[#This Row],[Värde]]-Table_3[[#This Row],[Total]])</f>
        <v>-4.7414706150249467E-2</v>
      </c>
      <c r="N1937">
        <f>Table_3[[#This Row],[Värde]]*100</f>
        <v>2.34214201780871</v>
      </c>
      <c r="O1937" t="str">
        <f>FIXED(Table_3[[#This Row],[Värde_num]],0)</f>
        <v>2</v>
      </c>
      <c r="P1937" t="str">
        <f>Table_3[[#This Row],[Undergrupp]]&amp;" ("&amp;Table_3[[#This Row],[Varde_heltal]]&amp;"%)"</f>
        <v>Boende: Hyreslägenhet (2%)</v>
      </c>
    </row>
    <row r="1938" spans="1:16" x14ac:dyDescent="0.2">
      <c r="A1938" t="s">
        <v>6</v>
      </c>
      <c r="B1938" t="s">
        <v>125</v>
      </c>
      <c r="C1938" t="s">
        <v>36</v>
      </c>
      <c r="D1938" t="s">
        <v>7</v>
      </c>
      <c r="E1938" t="s">
        <v>42</v>
      </c>
      <c r="F1938" s="8">
        <v>0.10159669511597981</v>
      </c>
      <c r="G1938" s="8">
        <v>7.0836126328336566E-2</v>
      </c>
      <c r="H1938" t="s">
        <v>123</v>
      </c>
      <c r="I1938">
        <v>501</v>
      </c>
      <c r="J1938">
        <v>439</v>
      </c>
      <c r="M1938" s="9">
        <f>(Table_3[[#This Row],[Värde]]-Table_3[[#This Row],[Total]])</f>
        <v>3.0760568787643244E-2</v>
      </c>
      <c r="N1938">
        <f>Table_3[[#This Row],[Värde]]*100</f>
        <v>10.159669511597981</v>
      </c>
      <c r="O1938" t="str">
        <f>FIXED(Table_3[[#This Row],[Värde_num]],0)</f>
        <v>10</v>
      </c>
      <c r="P1938" t="str">
        <f>Table_3[[#This Row],[Undergrupp]]&amp;" ("&amp;Table_3[[#This Row],[Varde_heltal]]&amp;"%)"</f>
        <v>Boende: Villa/radhus (10%)</v>
      </c>
    </row>
    <row r="1939" spans="1:16" x14ac:dyDescent="0.2">
      <c r="A1939" t="s">
        <v>6</v>
      </c>
      <c r="B1939" t="s">
        <v>125</v>
      </c>
      <c r="C1939" t="s">
        <v>36</v>
      </c>
      <c r="D1939" t="s">
        <v>8</v>
      </c>
      <c r="E1939" t="s">
        <v>44</v>
      </c>
      <c r="F1939" s="8">
        <v>0.1160003273577259</v>
      </c>
      <c r="G1939" s="8">
        <v>7.0836126328336566E-2</v>
      </c>
      <c r="H1939" t="s">
        <v>123</v>
      </c>
      <c r="I1939">
        <v>208</v>
      </c>
      <c r="J1939">
        <v>238</v>
      </c>
      <c r="M1939" s="9">
        <f>(Table_3[[#This Row],[Värde]]-Table_3[[#This Row],[Total]])</f>
        <v>4.5164201029389339E-2</v>
      </c>
      <c r="N1939">
        <f>Table_3[[#This Row],[Värde]]*100</f>
        <v>11.60003273577259</v>
      </c>
      <c r="O1939" t="str">
        <f>FIXED(Table_3[[#This Row],[Värde_num]],0)</f>
        <v>12</v>
      </c>
      <c r="P1939" t="str">
        <f>Table_3[[#This Row],[Undergrupp]]&amp;" ("&amp;Table_3[[#This Row],[Varde_heltal]]&amp;"%)"</f>
        <v>Har hemmaboende barn i hushållet (12%)</v>
      </c>
    </row>
    <row r="1940" spans="1:16" x14ac:dyDescent="0.2">
      <c r="A1940" t="s">
        <v>6</v>
      </c>
      <c r="B1940" t="s">
        <v>125</v>
      </c>
      <c r="C1940" t="s">
        <v>36</v>
      </c>
      <c r="D1940" t="s">
        <v>8</v>
      </c>
      <c r="E1940" t="s">
        <v>45</v>
      </c>
      <c r="F1940" s="8">
        <v>5.7348741603424937E-2</v>
      </c>
      <c r="G1940" s="8">
        <v>7.0836126328336566E-2</v>
      </c>
      <c r="H1940" t="s">
        <v>124</v>
      </c>
      <c r="I1940">
        <v>784</v>
      </c>
      <c r="J1940">
        <v>746</v>
      </c>
      <c r="M1940" s="9">
        <f>(Table_3[[#This Row],[Värde]]-Table_3[[#This Row],[Total]])</f>
        <v>-1.3487384724911629E-2</v>
      </c>
      <c r="N1940">
        <f>Table_3[[#This Row],[Värde]]*100</f>
        <v>5.7348741603424935</v>
      </c>
      <c r="O1940" t="str">
        <f>FIXED(Table_3[[#This Row],[Värde_num]],0)</f>
        <v>6</v>
      </c>
      <c r="P1940" t="str">
        <f>Table_3[[#This Row],[Undergrupp]]&amp;" ("&amp;Table_3[[#This Row],[Varde_heltal]]&amp;"%)"</f>
        <v>Har inte hemmaboende barn i hushållet (6%)</v>
      </c>
    </row>
    <row r="1941" spans="1:16" x14ac:dyDescent="0.2">
      <c r="A1941" t="s">
        <v>6</v>
      </c>
      <c r="B1941" t="s">
        <v>125</v>
      </c>
      <c r="C1941" t="s">
        <v>36</v>
      </c>
      <c r="D1941" t="s">
        <v>9</v>
      </c>
      <c r="E1941" t="s">
        <v>46</v>
      </c>
      <c r="F1941" s="8">
        <v>0.26416781564894831</v>
      </c>
      <c r="G1941" s="8">
        <v>7.0836126328336566E-2</v>
      </c>
      <c r="H1941" t="s">
        <v>123</v>
      </c>
      <c r="I1941">
        <v>155</v>
      </c>
      <c r="J1941">
        <v>180</v>
      </c>
      <c r="M1941" s="9">
        <f>(Table_3[[#This Row],[Värde]]-Table_3[[#This Row],[Total]])</f>
        <v>0.19333168932061173</v>
      </c>
      <c r="N1941">
        <f>Table_3[[#This Row],[Värde]]*100</f>
        <v>26.41678156489483</v>
      </c>
      <c r="O1941" t="str">
        <f>FIXED(Table_3[[#This Row],[Värde_num]],0)</f>
        <v>26</v>
      </c>
      <c r="P1941" t="str">
        <f>Table_3[[#This Row],[Undergrupp]]&amp;" ("&amp;Table_3[[#This Row],[Varde_heltal]]&amp;"%)"</f>
        <v>Fackligt medlemskap: Nej (26%)</v>
      </c>
    </row>
    <row r="1942" spans="1:16" x14ac:dyDescent="0.2">
      <c r="A1942" t="s">
        <v>6</v>
      </c>
      <c r="B1942" t="s">
        <v>125</v>
      </c>
      <c r="C1942" t="s">
        <v>36</v>
      </c>
      <c r="D1942" t="s">
        <v>10</v>
      </c>
      <c r="E1942" t="s">
        <v>50</v>
      </c>
      <c r="F1942" s="8">
        <v>0</v>
      </c>
      <c r="G1942" s="8">
        <v>7.0836126328336566E-2</v>
      </c>
      <c r="H1942" t="s">
        <v>124</v>
      </c>
      <c r="I1942">
        <v>224</v>
      </c>
      <c r="J1942">
        <v>268</v>
      </c>
      <c r="M1942" s="9">
        <f>(Table_3[[#This Row],[Värde]]-Table_3[[#This Row],[Total]])</f>
        <v>-7.0836126328336566E-2</v>
      </c>
      <c r="N1942">
        <f>Table_3[[#This Row],[Värde]]*100</f>
        <v>0</v>
      </c>
      <c r="O1942" t="str">
        <f>FIXED(Table_3[[#This Row],[Värde_num]],0)</f>
        <v>0</v>
      </c>
      <c r="P1942" t="str">
        <f>Table_3[[#This Row],[Undergrupp]]&amp;" ("&amp;Table_3[[#This Row],[Varde_heltal]]&amp;"%)"</f>
        <v>Sektor: Privat (0%)</v>
      </c>
    </row>
    <row r="1943" spans="1:16" x14ac:dyDescent="0.2">
      <c r="A1943" t="s">
        <v>6</v>
      </c>
      <c r="B1943" t="s">
        <v>125</v>
      </c>
      <c r="C1943" t="s">
        <v>36</v>
      </c>
      <c r="D1943" t="s">
        <v>10</v>
      </c>
      <c r="E1943" t="s">
        <v>51</v>
      </c>
      <c r="F1943" s="8">
        <v>0</v>
      </c>
      <c r="G1943" s="8">
        <v>7.0836126328336566E-2</v>
      </c>
      <c r="H1943" t="s">
        <v>124</v>
      </c>
      <c r="I1943">
        <v>204</v>
      </c>
      <c r="J1943">
        <v>177</v>
      </c>
      <c r="M1943" s="9">
        <f>(Table_3[[#This Row],[Värde]]-Table_3[[#This Row],[Total]])</f>
        <v>-7.0836126328336566E-2</v>
      </c>
      <c r="N1943">
        <f>Table_3[[#This Row],[Värde]]*100</f>
        <v>0</v>
      </c>
      <c r="O1943" t="str">
        <f>FIXED(Table_3[[#This Row],[Värde_num]],0)</f>
        <v>0</v>
      </c>
      <c r="P1943" t="str">
        <f>Table_3[[#This Row],[Undergrupp]]&amp;" ("&amp;Table_3[[#This Row],[Varde_heltal]]&amp;"%)"</f>
        <v>Sektor: Offentlig (0%)</v>
      </c>
    </row>
    <row r="1944" spans="1:16" x14ac:dyDescent="0.2">
      <c r="A1944" t="s">
        <v>6</v>
      </c>
      <c r="B1944" t="s">
        <v>125</v>
      </c>
      <c r="C1944" t="s">
        <v>36</v>
      </c>
      <c r="D1944" t="s">
        <v>11</v>
      </c>
      <c r="E1944" t="s">
        <v>52</v>
      </c>
      <c r="F1944" s="8">
        <v>1.5317601822121338E-2</v>
      </c>
      <c r="G1944" s="8">
        <v>7.0836126328336566E-2</v>
      </c>
      <c r="H1944" t="s">
        <v>124</v>
      </c>
      <c r="I1944">
        <v>155</v>
      </c>
      <c r="J1944">
        <v>190</v>
      </c>
      <c r="M1944" s="9">
        <f>(Table_3[[#This Row],[Värde]]-Table_3[[#This Row],[Total]])</f>
        <v>-5.5518524506215229E-2</v>
      </c>
      <c r="N1944">
        <f>Table_3[[#This Row],[Värde]]*100</f>
        <v>1.5317601822121338</v>
      </c>
      <c r="O1944" t="str">
        <f>FIXED(Table_3[[#This Row],[Värde_num]],0)</f>
        <v>2</v>
      </c>
      <c r="P1944" t="str">
        <f>Table_3[[#This Row],[Undergrupp]]&amp;" ("&amp;Table_3[[#This Row],[Varde_heltal]]&amp;"%)"</f>
        <v>Hushållsinkomst: -299k (2%)</v>
      </c>
    </row>
    <row r="1945" spans="1:16" x14ac:dyDescent="0.2">
      <c r="A1945" t="s">
        <v>6</v>
      </c>
      <c r="B1945" t="s">
        <v>125</v>
      </c>
      <c r="C1945" t="s">
        <v>36</v>
      </c>
      <c r="D1945" t="s">
        <v>11</v>
      </c>
      <c r="E1945" t="s">
        <v>55</v>
      </c>
      <c r="F1945" s="8">
        <v>0.1016846490750089</v>
      </c>
      <c r="G1945" s="8">
        <v>7.0836126328336566E-2</v>
      </c>
      <c r="H1945" t="s">
        <v>123</v>
      </c>
      <c r="I1945">
        <v>321</v>
      </c>
      <c r="J1945">
        <v>284</v>
      </c>
      <c r="M1945" s="9">
        <f>(Table_3[[#This Row],[Värde]]-Table_3[[#This Row],[Total]])</f>
        <v>3.0848522746672338E-2</v>
      </c>
      <c r="N1945">
        <f>Table_3[[#This Row],[Värde]]*100</f>
        <v>10.168464907500891</v>
      </c>
      <c r="O1945" t="str">
        <f>FIXED(Table_3[[#This Row],[Värde_num]],0)</f>
        <v>10</v>
      </c>
      <c r="P1945" t="str">
        <f>Table_3[[#This Row],[Undergrupp]]&amp;" ("&amp;Table_3[[#This Row],[Varde_heltal]]&amp;"%)"</f>
        <v>Hushållsinkomst: 800k- (10%)</v>
      </c>
    </row>
    <row r="1946" spans="1:16" x14ac:dyDescent="0.2">
      <c r="A1946" t="s">
        <v>6</v>
      </c>
      <c r="B1946" t="s">
        <v>125</v>
      </c>
      <c r="C1946" t="s">
        <v>36</v>
      </c>
      <c r="D1946" t="s">
        <v>12</v>
      </c>
      <c r="E1946" t="s">
        <v>56</v>
      </c>
      <c r="F1946" s="8">
        <v>0.11355881662935646</v>
      </c>
      <c r="G1946" s="8">
        <v>7.0836126328336566E-2</v>
      </c>
      <c r="H1946" t="s">
        <v>123</v>
      </c>
      <c r="I1946">
        <v>487</v>
      </c>
      <c r="J1946">
        <v>429</v>
      </c>
      <c r="M1946" s="9">
        <f>(Table_3[[#This Row],[Värde]]-Table_3[[#This Row],[Total]])</f>
        <v>4.2722690301019897E-2</v>
      </c>
      <c r="N1946">
        <f>Table_3[[#This Row],[Värde]]*100</f>
        <v>11.355881662935646</v>
      </c>
      <c r="O1946" t="str">
        <f>FIXED(Table_3[[#This Row],[Värde_num]],0)</f>
        <v>11</v>
      </c>
      <c r="P1946" t="str">
        <f>Table_3[[#This Row],[Undergrupp]]&amp;" ("&amp;Table_3[[#This Row],[Varde_heltal]]&amp;"%)"</f>
        <v>Civilstånd: Gift/partnerskap (11%)</v>
      </c>
    </row>
    <row r="1947" spans="1:16" x14ac:dyDescent="0.2">
      <c r="A1947" t="s">
        <v>6</v>
      </c>
      <c r="B1947" t="s">
        <v>125</v>
      </c>
      <c r="C1947" t="s">
        <v>36</v>
      </c>
      <c r="D1947" t="s">
        <v>12</v>
      </c>
      <c r="E1947" t="s">
        <v>58</v>
      </c>
      <c r="F1947" s="8">
        <v>3.767925181917952E-2</v>
      </c>
      <c r="G1947" s="8">
        <v>7.0836126328336566E-2</v>
      </c>
      <c r="H1947" t="s">
        <v>124</v>
      </c>
      <c r="I1947">
        <v>330</v>
      </c>
      <c r="J1947">
        <v>355</v>
      </c>
      <c r="M1947" s="9">
        <f>(Table_3[[#This Row],[Värde]]-Table_3[[#This Row],[Total]])</f>
        <v>-3.3156874509157046E-2</v>
      </c>
      <c r="N1947">
        <f>Table_3[[#This Row],[Värde]]*100</f>
        <v>3.7679251819179518</v>
      </c>
      <c r="O1947" t="str">
        <f>FIXED(Table_3[[#This Row],[Värde_num]],0)</f>
        <v>4</v>
      </c>
      <c r="P1947" t="str">
        <f>Table_3[[#This Row],[Undergrupp]]&amp;" ("&amp;Table_3[[#This Row],[Varde_heltal]]&amp;"%)"</f>
        <v>Civilstånd: Annat (4%)</v>
      </c>
    </row>
    <row r="1948" spans="1:16" x14ac:dyDescent="0.2">
      <c r="A1948" t="s">
        <v>6</v>
      </c>
      <c r="B1948" t="s">
        <v>125</v>
      </c>
      <c r="C1948" t="s">
        <v>36</v>
      </c>
      <c r="D1948" t="s">
        <v>13</v>
      </c>
      <c r="E1948" t="s">
        <v>59</v>
      </c>
      <c r="F1948" s="8">
        <v>9.3823567952209613E-2</v>
      </c>
      <c r="G1948" s="8">
        <v>7.0836126328336566E-2</v>
      </c>
      <c r="H1948" t="s">
        <v>123</v>
      </c>
      <c r="I1948">
        <v>390</v>
      </c>
      <c r="J1948">
        <v>403</v>
      </c>
      <c r="M1948" s="9">
        <f>(Table_3[[#This Row],[Värde]]-Table_3[[#This Row],[Total]])</f>
        <v>2.2987441623873048E-2</v>
      </c>
      <c r="N1948">
        <f>Table_3[[#This Row],[Värde]]*100</f>
        <v>9.3823567952209608</v>
      </c>
      <c r="O1948" t="str">
        <f>FIXED(Table_3[[#This Row],[Värde_num]],0)</f>
        <v>9</v>
      </c>
      <c r="P1948" t="str">
        <f>Table_3[[#This Row],[Undergrupp]]&amp;" ("&amp;Table_3[[#This Row],[Varde_heltal]]&amp;"%)"</f>
        <v>Boende i: Storstäder och storstadsnära kommuner (9%)</v>
      </c>
    </row>
    <row r="1949" spans="1:16" x14ac:dyDescent="0.2">
      <c r="A1949" t="s">
        <v>6</v>
      </c>
      <c r="B1949" t="s">
        <v>125</v>
      </c>
      <c r="C1949" t="s">
        <v>36</v>
      </c>
      <c r="D1949" t="s">
        <v>13</v>
      </c>
      <c r="E1949" t="s">
        <v>60</v>
      </c>
      <c r="F1949" s="8">
        <v>4.1986160910259106E-2</v>
      </c>
      <c r="G1949" s="8">
        <v>7.0836126328336566E-2</v>
      </c>
      <c r="H1949" t="s">
        <v>124</v>
      </c>
      <c r="I1949">
        <v>335</v>
      </c>
      <c r="J1949">
        <v>326</v>
      </c>
      <c r="M1949" s="9">
        <f>(Table_3[[#This Row],[Värde]]-Table_3[[#This Row],[Total]])</f>
        <v>-2.884996541807746E-2</v>
      </c>
      <c r="N1949">
        <f>Table_3[[#This Row],[Värde]]*100</f>
        <v>4.1986160910259107</v>
      </c>
      <c r="O1949" t="str">
        <f>FIXED(Table_3[[#This Row],[Värde_num]],0)</f>
        <v>4</v>
      </c>
      <c r="P1949" t="str">
        <f>Table_3[[#This Row],[Undergrupp]]&amp;" ("&amp;Table_3[[#This Row],[Varde_heltal]]&amp;"%)"</f>
        <v>Boende i: Större städer och kommuner nära större stad (4%)</v>
      </c>
    </row>
    <row r="1950" spans="1:16" x14ac:dyDescent="0.2">
      <c r="A1950" t="s">
        <v>6</v>
      </c>
      <c r="B1950" t="s">
        <v>125</v>
      </c>
      <c r="C1950" t="s">
        <v>36</v>
      </c>
      <c r="D1950" t="s">
        <v>14</v>
      </c>
      <c r="E1950" t="s">
        <v>62</v>
      </c>
      <c r="F1950" s="8">
        <v>0.10502659269359721</v>
      </c>
      <c r="G1950" s="8">
        <v>7.0836126328336566E-2</v>
      </c>
      <c r="H1950" t="s">
        <v>123</v>
      </c>
      <c r="I1950">
        <v>234</v>
      </c>
      <c r="J1950">
        <v>238</v>
      </c>
      <c r="M1950" s="9">
        <f>(Table_3[[#This Row],[Värde]]-Table_3[[#This Row],[Total]])</f>
        <v>3.4190466365260644E-2</v>
      </c>
      <c r="N1950">
        <f>Table_3[[#This Row],[Värde]]*100</f>
        <v>10.502659269359722</v>
      </c>
      <c r="O1950" t="str">
        <f>FIXED(Table_3[[#This Row],[Värde_num]],0)</f>
        <v>11</v>
      </c>
      <c r="P1950" t="str">
        <f>Table_3[[#This Row],[Undergrupp]]&amp;" ("&amp;Table_3[[#This Row],[Varde_heltal]]&amp;"%)"</f>
        <v>Boende i: Stockholm (11%)</v>
      </c>
    </row>
    <row r="1951" spans="1:16" x14ac:dyDescent="0.2">
      <c r="A1951" t="s">
        <v>6</v>
      </c>
      <c r="B1951" t="s">
        <v>125</v>
      </c>
      <c r="C1951" t="s">
        <v>36</v>
      </c>
      <c r="D1951" t="s">
        <v>14</v>
      </c>
      <c r="E1951" t="s">
        <v>63</v>
      </c>
      <c r="F1951" s="8">
        <v>3.1983294312897044E-2</v>
      </c>
      <c r="G1951" s="8">
        <v>7.0836126328336566E-2</v>
      </c>
      <c r="H1951" t="s">
        <v>124</v>
      </c>
      <c r="I1951">
        <v>181</v>
      </c>
      <c r="J1951">
        <v>170</v>
      </c>
      <c r="M1951" s="9">
        <f>(Table_3[[#This Row],[Värde]]-Table_3[[#This Row],[Total]])</f>
        <v>-3.8852832015439522E-2</v>
      </c>
      <c r="N1951">
        <f>Table_3[[#This Row],[Värde]]*100</f>
        <v>3.1983294312897046</v>
      </c>
      <c r="O1951" t="str">
        <f>FIXED(Table_3[[#This Row],[Värde_num]],0)</f>
        <v>3</v>
      </c>
      <c r="P1951" t="str">
        <f>Table_3[[#This Row],[Undergrupp]]&amp;" ("&amp;Table_3[[#This Row],[Varde_heltal]]&amp;"%)"</f>
        <v>Boende i: Östra (3%)</v>
      </c>
    </row>
    <row r="1952" spans="1:16" x14ac:dyDescent="0.2">
      <c r="A1952" t="s">
        <v>6</v>
      </c>
      <c r="B1952" t="s">
        <v>125</v>
      </c>
      <c r="C1952" t="s">
        <v>36</v>
      </c>
      <c r="D1952" t="s">
        <v>15</v>
      </c>
      <c r="E1952" t="s">
        <v>69</v>
      </c>
      <c r="F1952" s="8">
        <v>0.19217326364888357</v>
      </c>
      <c r="G1952" s="8">
        <v>7.0836126328336566E-2</v>
      </c>
      <c r="H1952" t="s">
        <v>123</v>
      </c>
      <c r="I1952">
        <v>55</v>
      </c>
      <c r="J1952">
        <v>34</v>
      </c>
      <c r="M1952" s="9">
        <f>(Table_3[[#This Row],[Värde]]-Table_3[[#This Row],[Total]])</f>
        <v>0.121337137320547</v>
      </c>
      <c r="N1952">
        <f>Table_3[[#This Row],[Värde]]*100</f>
        <v>19.217326364888358</v>
      </c>
      <c r="O1952" t="str">
        <f>FIXED(Table_3[[#This Row],[Värde_num]],0)</f>
        <v>19</v>
      </c>
      <c r="P1952" t="str">
        <f>Table_3[[#This Row],[Undergrupp]]&amp;" ("&amp;Table_3[[#This Row],[Varde_heltal]]&amp;"%)"</f>
        <v>Partisympati: C (19%)</v>
      </c>
    </row>
    <row r="1953" spans="1:16" x14ac:dyDescent="0.2">
      <c r="A1953" t="s">
        <v>6</v>
      </c>
      <c r="B1953" t="s">
        <v>125</v>
      </c>
      <c r="C1953" t="s">
        <v>37</v>
      </c>
      <c r="D1953" t="s">
        <v>2</v>
      </c>
      <c r="E1953" t="s">
        <v>19</v>
      </c>
      <c r="F1953" s="8">
        <v>0</v>
      </c>
      <c r="G1953" s="8">
        <v>0.22032357546920853</v>
      </c>
      <c r="H1953" t="s">
        <v>124</v>
      </c>
      <c r="I1953">
        <v>143</v>
      </c>
      <c r="J1953">
        <v>280</v>
      </c>
      <c r="M1953" s="9">
        <f>(Table_3[[#This Row],[Värde]]-Table_3[[#This Row],[Total]])</f>
        <v>-0.22032357546920853</v>
      </c>
      <c r="N1953">
        <f>Table_3[[#This Row],[Värde]]*100</f>
        <v>0</v>
      </c>
      <c r="O1953" t="str">
        <f>FIXED(Table_3[[#This Row],[Värde_num]],0)</f>
        <v>0</v>
      </c>
      <c r="P1953" t="str">
        <f>Table_3[[#This Row],[Undergrupp]]&amp;" ("&amp;Table_3[[#This Row],[Varde_heltal]]&amp;"%)"</f>
        <v>Ålder: 18-34 år (0%)</v>
      </c>
    </row>
    <row r="1954" spans="1:16" x14ac:dyDescent="0.2">
      <c r="A1954" t="s">
        <v>6</v>
      </c>
      <c r="B1954" t="s">
        <v>125</v>
      </c>
      <c r="C1954" t="s">
        <v>37</v>
      </c>
      <c r="D1954" t="s">
        <v>2</v>
      </c>
      <c r="E1954" t="s">
        <v>20</v>
      </c>
      <c r="F1954" s="8">
        <v>0</v>
      </c>
      <c r="G1954" s="8">
        <v>0.22032357546920853</v>
      </c>
      <c r="H1954" t="s">
        <v>124</v>
      </c>
      <c r="I1954">
        <v>210</v>
      </c>
      <c r="J1954">
        <v>254</v>
      </c>
      <c r="M1954" s="9">
        <f>(Table_3[[#This Row],[Värde]]-Table_3[[#This Row],[Total]])</f>
        <v>-0.22032357546920853</v>
      </c>
      <c r="N1954">
        <f>Table_3[[#This Row],[Värde]]*100</f>
        <v>0</v>
      </c>
      <c r="O1954" t="str">
        <f>FIXED(Table_3[[#This Row],[Värde_num]],0)</f>
        <v>0</v>
      </c>
      <c r="P1954" t="str">
        <f>Table_3[[#This Row],[Undergrupp]]&amp;" ("&amp;Table_3[[#This Row],[Varde_heltal]]&amp;"%)"</f>
        <v>Ålder: 35-49 år (0%)</v>
      </c>
    </row>
    <row r="1955" spans="1:16" x14ac:dyDescent="0.2">
      <c r="A1955" t="s">
        <v>6</v>
      </c>
      <c r="B1955" t="s">
        <v>125</v>
      </c>
      <c r="C1955" t="s">
        <v>37</v>
      </c>
      <c r="D1955" t="s">
        <v>2</v>
      </c>
      <c r="E1955" t="s">
        <v>21</v>
      </c>
      <c r="F1955" s="8">
        <v>2.8942248289934101E-2</v>
      </c>
      <c r="G1955" s="8">
        <v>0.22032357546920853</v>
      </c>
      <c r="H1955" t="s">
        <v>124</v>
      </c>
      <c r="I1955">
        <v>305</v>
      </c>
      <c r="J1955">
        <v>243</v>
      </c>
      <c r="M1955" s="9">
        <f>(Table_3[[#This Row],[Värde]]-Table_3[[#This Row],[Total]])</f>
        <v>-0.19138132717927442</v>
      </c>
      <c r="N1955">
        <f>Table_3[[#This Row],[Värde]]*100</f>
        <v>2.8942248289934103</v>
      </c>
      <c r="O1955" t="str">
        <f>FIXED(Table_3[[#This Row],[Värde_num]],0)</f>
        <v>3</v>
      </c>
      <c r="P1955" t="str">
        <f>Table_3[[#This Row],[Undergrupp]]&amp;" ("&amp;Table_3[[#This Row],[Varde_heltal]]&amp;"%)"</f>
        <v>Ålder: 50-64 år (3%)</v>
      </c>
    </row>
    <row r="1956" spans="1:16" x14ac:dyDescent="0.2">
      <c r="A1956" t="s">
        <v>6</v>
      </c>
      <c r="B1956" t="s">
        <v>125</v>
      </c>
      <c r="C1956" t="s">
        <v>37</v>
      </c>
      <c r="D1956" t="s">
        <v>2</v>
      </c>
      <c r="E1956" t="s">
        <v>22</v>
      </c>
      <c r="F1956" s="8">
        <v>0.90784642556348616</v>
      </c>
      <c r="G1956" s="8">
        <v>0.22032357546920853</v>
      </c>
      <c r="H1956" t="s">
        <v>123</v>
      </c>
      <c r="I1956">
        <v>357</v>
      </c>
      <c r="J1956">
        <v>239</v>
      </c>
      <c r="M1956" s="9">
        <f>(Table_3[[#This Row],[Värde]]-Table_3[[#This Row],[Total]])</f>
        <v>0.6875228500942776</v>
      </c>
      <c r="N1956">
        <f>Table_3[[#This Row],[Värde]]*100</f>
        <v>90.784642556348615</v>
      </c>
      <c r="O1956" t="str">
        <f>FIXED(Table_3[[#This Row],[Värde_num]],0)</f>
        <v>91</v>
      </c>
      <c r="P1956" t="str">
        <f>Table_3[[#This Row],[Undergrupp]]&amp;" ("&amp;Table_3[[#This Row],[Varde_heltal]]&amp;"%)"</f>
        <v>Ålder: 65-84 år (91%)</v>
      </c>
    </row>
    <row r="1957" spans="1:16" x14ac:dyDescent="0.2">
      <c r="A1957" t="s">
        <v>6</v>
      </c>
      <c r="B1957" t="s">
        <v>125</v>
      </c>
      <c r="C1957" t="s">
        <v>37</v>
      </c>
      <c r="D1957" t="s">
        <v>3</v>
      </c>
      <c r="E1957" t="s">
        <v>23</v>
      </c>
      <c r="F1957" s="8">
        <v>0</v>
      </c>
      <c r="G1957" s="8">
        <v>0.22032357546920853</v>
      </c>
      <c r="H1957" t="s">
        <v>124</v>
      </c>
      <c r="I1957">
        <v>62</v>
      </c>
      <c r="J1957">
        <v>144</v>
      </c>
      <c r="M1957" s="9">
        <f>(Table_3[[#This Row],[Värde]]-Table_3[[#This Row],[Total]])</f>
        <v>-0.22032357546920853</v>
      </c>
      <c r="N1957">
        <f>Table_3[[#This Row],[Värde]]*100</f>
        <v>0</v>
      </c>
      <c r="O1957" t="str">
        <f>FIXED(Table_3[[#This Row],[Värde_num]],0)</f>
        <v>0</v>
      </c>
      <c r="P1957" t="str">
        <f>Table_3[[#This Row],[Undergrupp]]&amp;" ("&amp;Table_3[[#This Row],[Varde_heltal]]&amp;"%)"</f>
        <v>Man: 18-34 år (0%)</v>
      </c>
    </row>
    <row r="1958" spans="1:16" x14ac:dyDescent="0.2">
      <c r="A1958" t="s">
        <v>6</v>
      </c>
      <c r="B1958" t="s">
        <v>125</v>
      </c>
      <c r="C1958" t="s">
        <v>37</v>
      </c>
      <c r="D1958" t="s">
        <v>3</v>
      </c>
      <c r="E1958" t="s">
        <v>24</v>
      </c>
      <c r="F1958" s="8">
        <v>0</v>
      </c>
      <c r="G1958" s="8">
        <v>0.22032357546920853</v>
      </c>
      <c r="H1958" t="s">
        <v>124</v>
      </c>
      <c r="I1958">
        <v>108</v>
      </c>
      <c r="J1958">
        <v>130</v>
      </c>
      <c r="M1958" s="9">
        <f>(Table_3[[#This Row],[Värde]]-Table_3[[#This Row],[Total]])</f>
        <v>-0.22032357546920853</v>
      </c>
      <c r="N1958">
        <f>Table_3[[#This Row],[Värde]]*100</f>
        <v>0</v>
      </c>
      <c r="O1958" t="str">
        <f>FIXED(Table_3[[#This Row],[Värde_num]],0)</f>
        <v>0</v>
      </c>
      <c r="P1958" t="str">
        <f>Table_3[[#This Row],[Undergrupp]]&amp;" ("&amp;Table_3[[#This Row],[Varde_heltal]]&amp;"%)"</f>
        <v>Man: 35-49 år (0%)</v>
      </c>
    </row>
    <row r="1959" spans="1:16" x14ac:dyDescent="0.2">
      <c r="A1959" t="s">
        <v>6</v>
      </c>
      <c r="B1959" t="s">
        <v>125</v>
      </c>
      <c r="C1959" t="s">
        <v>37</v>
      </c>
      <c r="D1959" t="s">
        <v>3</v>
      </c>
      <c r="E1959" t="s">
        <v>25</v>
      </c>
      <c r="F1959" s="8">
        <v>5.1342555066421554E-2</v>
      </c>
      <c r="G1959" s="8">
        <v>0.22032357546920853</v>
      </c>
      <c r="H1959" t="s">
        <v>124</v>
      </c>
      <c r="I1959">
        <v>158</v>
      </c>
      <c r="J1959">
        <v>123</v>
      </c>
      <c r="M1959" s="9">
        <f>(Table_3[[#This Row],[Värde]]-Table_3[[#This Row],[Total]])</f>
        <v>-0.16898102040278698</v>
      </c>
      <c r="N1959">
        <f>Table_3[[#This Row],[Värde]]*100</f>
        <v>5.1342555066421554</v>
      </c>
      <c r="O1959" t="str">
        <f>FIXED(Table_3[[#This Row],[Värde_num]],0)</f>
        <v>5</v>
      </c>
      <c r="P1959" t="str">
        <f>Table_3[[#This Row],[Undergrupp]]&amp;" ("&amp;Table_3[[#This Row],[Varde_heltal]]&amp;"%)"</f>
        <v>Man: 50-64 år (5%)</v>
      </c>
    </row>
    <row r="1960" spans="1:16" x14ac:dyDescent="0.2">
      <c r="A1960" t="s">
        <v>6</v>
      </c>
      <c r="B1960" t="s">
        <v>125</v>
      </c>
      <c r="C1960" t="s">
        <v>37</v>
      </c>
      <c r="D1960" t="s">
        <v>3</v>
      </c>
      <c r="E1960" t="s">
        <v>26</v>
      </c>
      <c r="F1960" s="8">
        <v>0.90484507710425632</v>
      </c>
      <c r="G1960" s="8">
        <v>0.22032357546920853</v>
      </c>
      <c r="H1960" t="s">
        <v>123</v>
      </c>
      <c r="I1960">
        <v>175</v>
      </c>
      <c r="J1960">
        <v>115</v>
      </c>
      <c r="M1960" s="9">
        <f>(Table_3[[#This Row],[Värde]]-Table_3[[#This Row],[Total]])</f>
        <v>0.68452150163504777</v>
      </c>
      <c r="N1960">
        <f>Table_3[[#This Row],[Värde]]*100</f>
        <v>90.484507710425632</v>
      </c>
      <c r="O1960" t="str">
        <f>FIXED(Table_3[[#This Row],[Värde_num]],0)</f>
        <v>90</v>
      </c>
      <c r="P1960" t="str">
        <f>Table_3[[#This Row],[Undergrupp]]&amp;" ("&amp;Table_3[[#This Row],[Varde_heltal]]&amp;"%)"</f>
        <v>Man: 65-84 år (90%)</v>
      </c>
    </row>
    <row r="1961" spans="1:16" x14ac:dyDescent="0.2">
      <c r="A1961" t="s">
        <v>6</v>
      </c>
      <c r="B1961" t="s">
        <v>125</v>
      </c>
      <c r="C1961" t="s">
        <v>37</v>
      </c>
      <c r="D1961" t="s">
        <v>4</v>
      </c>
      <c r="E1961" t="s">
        <v>27</v>
      </c>
      <c r="F1961" s="8">
        <v>0</v>
      </c>
      <c r="G1961" s="8">
        <v>0.22032357546920853</v>
      </c>
      <c r="H1961" t="s">
        <v>124</v>
      </c>
      <c r="I1961">
        <v>81</v>
      </c>
      <c r="J1961">
        <v>135</v>
      </c>
      <c r="M1961" s="9">
        <f>(Table_3[[#This Row],[Värde]]-Table_3[[#This Row],[Total]])</f>
        <v>-0.22032357546920853</v>
      </c>
      <c r="N1961">
        <f>Table_3[[#This Row],[Värde]]*100</f>
        <v>0</v>
      </c>
      <c r="O1961" t="str">
        <f>FIXED(Table_3[[#This Row],[Värde_num]],0)</f>
        <v>0</v>
      </c>
      <c r="P1961" t="str">
        <f>Table_3[[#This Row],[Undergrupp]]&amp;" ("&amp;Table_3[[#This Row],[Varde_heltal]]&amp;"%)"</f>
        <v>Kvinna: 18-34 år (0%)</v>
      </c>
    </row>
    <row r="1962" spans="1:16" x14ac:dyDescent="0.2">
      <c r="A1962" t="s">
        <v>6</v>
      </c>
      <c r="B1962" t="s">
        <v>125</v>
      </c>
      <c r="C1962" t="s">
        <v>37</v>
      </c>
      <c r="D1962" t="s">
        <v>4</v>
      </c>
      <c r="E1962" t="s">
        <v>28</v>
      </c>
      <c r="F1962" s="8">
        <v>0</v>
      </c>
      <c r="G1962" s="8">
        <v>0.22032357546920853</v>
      </c>
      <c r="H1962" t="s">
        <v>124</v>
      </c>
      <c r="I1962">
        <v>102</v>
      </c>
      <c r="J1962">
        <v>124</v>
      </c>
      <c r="M1962" s="9">
        <f>(Table_3[[#This Row],[Värde]]-Table_3[[#This Row],[Total]])</f>
        <v>-0.22032357546920853</v>
      </c>
      <c r="N1962">
        <f>Table_3[[#This Row],[Värde]]*100</f>
        <v>0</v>
      </c>
      <c r="O1962" t="str">
        <f>FIXED(Table_3[[#This Row],[Värde_num]],0)</f>
        <v>0</v>
      </c>
      <c r="P1962" t="str">
        <f>Table_3[[#This Row],[Undergrupp]]&amp;" ("&amp;Table_3[[#This Row],[Varde_heltal]]&amp;"%)"</f>
        <v>Kvinna: 35-49 år (0%)</v>
      </c>
    </row>
    <row r="1963" spans="1:16" x14ac:dyDescent="0.2">
      <c r="A1963" t="s">
        <v>6</v>
      </c>
      <c r="B1963" t="s">
        <v>125</v>
      </c>
      <c r="C1963" t="s">
        <v>37</v>
      </c>
      <c r="D1963" t="s">
        <v>4</v>
      </c>
      <c r="E1963" t="s">
        <v>29</v>
      </c>
      <c r="F1963" s="8">
        <v>6.1103691683685284E-3</v>
      </c>
      <c r="G1963" s="8">
        <v>0.22032357546920853</v>
      </c>
      <c r="H1963" t="s">
        <v>124</v>
      </c>
      <c r="I1963">
        <v>147</v>
      </c>
      <c r="J1963">
        <v>120</v>
      </c>
      <c r="M1963" s="9">
        <f>(Table_3[[#This Row],[Värde]]-Table_3[[#This Row],[Total]])</f>
        <v>-0.21421320630084001</v>
      </c>
      <c r="N1963">
        <f>Table_3[[#This Row],[Värde]]*100</f>
        <v>0.61103691683685279</v>
      </c>
      <c r="O1963" t="str">
        <f>FIXED(Table_3[[#This Row],[Värde_num]],0)</f>
        <v>1</v>
      </c>
      <c r="P1963" t="str">
        <f>Table_3[[#This Row],[Undergrupp]]&amp;" ("&amp;Table_3[[#This Row],[Varde_heltal]]&amp;"%)"</f>
        <v>Kvinna: 50-64 år (1%)</v>
      </c>
    </row>
    <row r="1964" spans="1:16" x14ac:dyDescent="0.2">
      <c r="A1964" t="s">
        <v>6</v>
      </c>
      <c r="B1964" t="s">
        <v>125</v>
      </c>
      <c r="C1964" t="s">
        <v>37</v>
      </c>
      <c r="D1964" t="s">
        <v>4</v>
      </c>
      <c r="E1964" t="s">
        <v>30</v>
      </c>
      <c r="F1964" s="8">
        <v>0.91065070837963291</v>
      </c>
      <c r="G1964" s="8">
        <v>0.22032357546920853</v>
      </c>
      <c r="H1964" t="s">
        <v>123</v>
      </c>
      <c r="I1964">
        <v>182</v>
      </c>
      <c r="J1964">
        <v>123</v>
      </c>
      <c r="M1964" s="9">
        <f>(Table_3[[#This Row],[Värde]]-Table_3[[#This Row],[Total]])</f>
        <v>0.69032713291042436</v>
      </c>
      <c r="N1964">
        <f>Table_3[[#This Row],[Värde]]*100</f>
        <v>91.06507083796329</v>
      </c>
      <c r="O1964" t="str">
        <f>FIXED(Table_3[[#This Row],[Värde_num]],0)</f>
        <v>91</v>
      </c>
      <c r="P1964" t="str">
        <f>Table_3[[#This Row],[Undergrupp]]&amp;" ("&amp;Table_3[[#This Row],[Varde_heltal]]&amp;"%)"</f>
        <v>Kvinna: 65-84 år (91%)</v>
      </c>
    </row>
    <row r="1965" spans="1:16" x14ac:dyDescent="0.2">
      <c r="A1965" t="s">
        <v>6</v>
      </c>
      <c r="B1965" t="s">
        <v>125</v>
      </c>
      <c r="C1965" t="s">
        <v>37</v>
      </c>
      <c r="D1965" t="s">
        <v>6</v>
      </c>
      <c r="E1965" t="s">
        <v>33</v>
      </c>
      <c r="F1965" s="8">
        <v>0</v>
      </c>
      <c r="G1965" s="8">
        <v>0.22032357546920853</v>
      </c>
      <c r="H1965" t="s">
        <v>124</v>
      </c>
      <c r="I1965">
        <v>80</v>
      </c>
      <c r="J1965">
        <v>146</v>
      </c>
      <c r="M1965" s="9">
        <f>(Table_3[[#This Row],[Värde]]-Table_3[[#This Row],[Total]])</f>
        <v>-0.22032357546920853</v>
      </c>
      <c r="N1965">
        <f>Table_3[[#This Row],[Värde]]*100</f>
        <v>0</v>
      </c>
      <c r="O1965" t="str">
        <f>FIXED(Table_3[[#This Row],[Värde_num]],0)</f>
        <v>0</v>
      </c>
      <c r="P1965" t="str">
        <f>Table_3[[#This Row],[Undergrupp]]&amp;" ("&amp;Table_3[[#This Row],[Varde_heltal]]&amp;"%)"</f>
        <v>Sysselsättning: Studerande (0%)</v>
      </c>
    </row>
    <row r="1966" spans="1:16" x14ac:dyDescent="0.2">
      <c r="A1966" t="s">
        <v>6</v>
      </c>
      <c r="B1966" t="s">
        <v>125</v>
      </c>
      <c r="C1966" t="s">
        <v>37</v>
      </c>
      <c r="D1966" t="s">
        <v>6</v>
      </c>
      <c r="E1966" t="s">
        <v>34</v>
      </c>
      <c r="F1966" s="8">
        <v>0</v>
      </c>
      <c r="G1966" s="8">
        <v>0.22032357546920853</v>
      </c>
      <c r="H1966" t="s">
        <v>124</v>
      </c>
      <c r="I1966">
        <v>141</v>
      </c>
      <c r="J1966">
        <v>178</v>
      </c>
      <c r="M1966" s="9">
        <f>(Table_3[[#This Row],[Värde]]-Table_3[[#This Row],[Total]])</f>
        <v>-0.22032357546920853</v>
      </c>
      <c r="N1966">
        <f>Table_3[[#This Row],[Värde]]*100</f>
        <v>0</v>
      </c>
      <c r="O1966" t="str">
        <f>FIXED(Table_3[[#This Row],[Värde_num]],0)</f>
        <v>0</v>
      </c>
      <c r="P1966" t="str">
        <f>Table_3[[#This Row],[Undergrupp]]&amp;" ("&amp;Table_3[[#This Row],[Varde_heltal]]&amp;"%)"</f>
        <v>Sysselsättning: Arbetare (0%)</v>
      </c>
    </row>
    <row r="1967" spans="1:16" x14ac:dyDescent="0.2">
      <c r="A1967" t="s">
        <v>6</v>
      </c>
      <c r="B1967" t="s">
        <v>125</v>
      </c>
      <c r="C1967" t="s">
        <v>37</v>
      </c>
      <c r="D1967" t="s">
        <v>6</v>
      </c>
      <c r="E1967" t="s">
        <v>35</v>
      </c>
      <c r="F1967" s="8">
        <v>0</v>
      </c>
      <c r="G1967" s="8">
        <v>0.22032357546920853</v>
      </c>
      <c r="H1967" t="s">
        <v>124</v>
      </c>
      <c r="I1967">
        <v>291</v>
      </c>
      <c r="J1967">
        <v>269</v>
      </c>
      <c r="M1967" s="9">
        <f>(Table_3[[#This Row],[Värde]]-Table_3[[#This Row],[Total]])</f>
        <v>-0.22032357546920853</v>
      </c>
      <c r="N1967">
        <f>Table_3[[#This Row],[Värde]]*100</f>
        <v>0</v>
      </c>
      <c r="O1967" t="str">
        <f>FIXED(Table_3[[#This Row],[Värde_num]],0)</f>
        <v>0</v>
      </c>
      <c r="P1967" t="str">
        <f>Table_3[[#This Row],[Undergrupp]]&amp;" ("&amp;Table_3[[#This Row],[Varde_heltal]]&amp;"%)"</f>
        <v>Sysselsättning: Tjänsteman (0%)</v>
      </c>
    </row>
    <row r="1968" spans="1:16" x14ac:dyDescent="0.2">
      <c r="A1968" t="s">
        <v>6</v>
      </c>
      <c r="B1968" t="s">
        <v>125</v>
      </c>
      <c r="C1968" t="s">
        <v>37</v>
      </c>
      <c r="D1968" t="s">
        <v>6</v>
      </c>
      <c r="E1968" t="s">
        <v>36</v>
      </c>
      <c r="F1968" s="8">
        <v>0</v>
      </c>
      <c r="G1968" s="8">
        <v>0.22032357546920853</v>
      </c>
      <c r="H1968" t="s">
        <v>124</v>
      </c>
      <c r="I1968">
        <v>75</v>
      </c>
      <c r="J1968">
        <v>72</v>
      </c>
      <c r="M1968" s="9">
        <f>(Table_3[[#This Row],[Värde]]-Table_3[[#This Row],[Total]])</f>
        <v>-0.22032357546920853</v>
      </c>
      <c r="N1968">
        <f>Table_3[[#This Row],[Värde]]*100</f>
        <v>0</v>
      </c>
      <c r="O1968" t="str">
        <f>FIXED(Table_3[[#This Row],[Värde_num]],0)</f>
        <v>0</v>
      </c>
      <c r="P1968" t="str">
        <f>Table_3[[#This Row],[Undergrupp]]&amp;" ("&amp;Table_3[[#This Row],[Varde_heltal]]&amp;"%)"</f>
        <v>Sysselsättning: Egen företagare (0%)</v>
      </c>
    </row>
    <row r="1969" spans="1:16" x14ac:dyDescent="0.2">
      <c r="A1969" t="s">
        <v>6</v>
      </c>
      <c r="B1969" t="s">
        <v>125</v>
      </c>
      <c r="C1969" t="s">
        <v>37</v>
      </c>
      <c r="D1969" t="s">
        <v>6</v>
      </c>
      <c r="E1969" t="s">
        <v>37</v>
      </c>
      <c r="F1969" s="8">
        <v>1</v>
      </c>
      <c r="G1969" s="8">
        <v>0.22032357546920853</v>
      </c>
      <c r="H1969" t="s">
        <v>123</v>
      </c>
      <c r="I1969">
        <v>328</v>
      </c>
      <c r="J1969">
        <v>224</v>
      </c>
      <c r="M1969" s="9">
        <f>(Table_3[[#This Row],[Värde]]-Table_3[[#This Row],[Total]])</f>
        <v>0.77967642453079145</v>
      </c>
      <c r="N1969">
        <f>Table_3[[#This Row],[Värde]]*100</f>
        <v>100</v>
      </c>
      <c r="O1969" t="str">
        <f>FIXED(Table_3[[#This Row],[Värde_num]],0)</f>
        <v>100</v>
      </c>
      <c r="P1969" t="str">
        <f>Table_3[[#This Row],[Undergrupp]]&amp;" ("&amp;Table_3[[#This Row],[Varde_heltal]]&amp;"%)"</f>
        <v>Sysselsättning: Pensionär (100%)</v>
      </c>
    </row>
    <row r="1970" spans="1:16" x14ac:dyDescent="0.2">
      <c r="A1970" t="s">
        <v>6</v>
      </c>
      <c r="B1970" t="s">
        <v>125</v>
      </c>
      <c r="C1970" t="s">
        <v>37</v>
      </c>
      <c r="D1970" t="s">
        <v>6</v>
      </c>
      <c r="E1970" t="s">
        <v>38</v>
      </c>
      <c r="F1970" s="8">
        <v>0</v>
      </c>
      <c r="G1970" s="8">
        <v>0.22032357546920853</v>
      </c>
      <c r="H1970" t="s">
        <v>124</v>
      </c>
      <c r="I1970">
        <v>34</v>
      </c>
      <c r="J1970">
        <v>53</v>
      </c>
      <c r="M1970" s="9">
        <f>(Table_3[[#This Row],[Värde]]-Table_3[[#This Row],[Total]])</f>
        <v>-0.22032357546920853</v>
      </c>
      <c r="N1970">
        <f>Table_3[[#This Row],[Värde]]*100</f>
        <v>0</v>
      </c>
      <c r="O1970" t="str">
        <f>FIXED(Table_3[[#This Row],[Värde_num]],0)</f>
        <v>0</v>
      </c>
      <c r="P1970" t="str">
        <f>Table_3[[#This Row],[Undergrupp]]&amp;" ("&amp;Table_3[[#This Row],[Varde_heltal]]&amp;"%)"</f>
        <v>Sysselsättning: Arbetssökande (0%)</v>
      </c>
    </row>
    <row r="1971" spans="1:16" x14ac:dyDescent="0.2">
      <c r="A1971" t="s">
        <v>6</v>
      </c>
      <c r="B1971" t="s">
        <v>125</v>
      </c>
      <c r="C1971" t="s">
        <v>37</v>
      </c>
      <c r="D1971" t="s">
        <v>6</v>
      </c>
      <c r="E1971" t="s">
        <v>39</v>
      </c>
      <c r="F1971" s="8">
        <v>0</v>
      </c>
      <c r="G1971" s="8">
        <v>0.22032357546920853</v>
      </c>
      <c r="H1971" t="s">
        <v>124</v>
      </c>
      <c r="I1971">
        <v>66</v>
      </c>
      <c r="J1971">
        <v>74</v>
      </c>
      <c r="M1971" s="9">
        <f>(Table_3[[#This Row],[Värde]]-Table_3[[#This Row],[Total]])</f>
        <v>-0.22032357546920853</v>
      </c>
      <c r="N1971">
        <f>Table_3[[#This Row],[Värde]]*100</f>
        <v>0</v>
      </c>
      <c r="O1971" t="str">
        <f>FIXED(Table_3[[#This Row],[Värde_num]],0)</f>
        <v>0</v>
      </c>
      <c r="P1971" t="str">
        <f>Table_3[[#This Row],[Undergrupp]]&amp;" ("&amp;Table_3[[#This Row],[Varde_heltal]]&amp;"%)"</f>
        <v>Sysselsättning: Annan (0%)</v>
      </c>
    </row>
    <row r="1972" spans="1:16" x14ac:dyDescent="0.2">
      <c r="A1972" t="s">
        <v>6</v>
      </c>
      <c r="B1972" t="s">
        <v>125</v>
      </c>
      <c r="C1972" t="s">
        <v>37</v>
      </c>
      <c r="D1972" t="s">
        <v>7</v>
      </c>
      <c r="E1972" t="s">
        <v>40</v>
      </c>
      <c r="F1972" s="8">
        <v>0.16077122539665945</v>
      </c>
      <c r="G1972" s="8">
        <v>0.22032357546920853</v>
      </c>
      <c r="H1972" t="s">
        <v>124</v>
      </c>
      <c r="I1972">
        <v>249</v>
      </c>
      <c r="J1972">
        <v>315</v>
      </c>
      <c r="M1972" s="9">
        <f>(Table_3[[#This Row],[Värde]]-Table_3[[#This Row],[Total]])</f>
        <v>-5.9552350072549082E-2</v>
      </c>
      <c r="N1972">
        <f>Table_3[[#This Row],[Värde]]*100</f>
        <v>16.077122539665943</v>
      </c>
      <c r="O1972" t="str">
        <f>FIXED(Table_3[[#This Row],[Värde_num]],0)</f>
        <v>16</v>
      </c>
      <c r="P1972" t="str">
        <f>Table_3[[#This Row],[Undergrupp]]&amp;" ("&amp;Table_3[[#This Row],[Varde_heltal]]&amp;"%)"</f>
        <v>Boende: Hyreslägenhet (16%)</v>
      </c>
    </row>
    <row r="1973" spans="1:16" x14ac:dyDescent="0.2">
      <c r="A1973" t="s">
        <v>6</v>
      </c>
      <c r="B1973" t="s">
        <v>125</v>
      </c>
      <c r="C1973" t="s">
        <v>37</v>
      </c>
      <c r="D1973" t="s">
        <v>7</v>
      </c>
      <c r="E1973" t="s">
        <v>42</v>
      </c>
      <c r="F1973" s="8">
        <v>0.28016285928242302</v>
      </c>
      <c r="G1973" s="8">
        <v>0.22032357546920853</v>
      </c>
      <c r="H1973" t="s">
        <v>123</v>
      </c>
      <c r="I1973">
        <v>501</v>
      </c>
      <c r="J1973">
        <v>439</v>
      </c>
      <c r="M1973" s="9">
        <f>(Table_3[[#This Row],[Värde]]-Table_3[[#This Row],[Total]])</f>
        <v>5.9839283813214489E-2</v>
      </c>
      <c r="N1973">
        <f>Table_3[[#This Row],[Värde]]*100</f>
        <v>28.016285928242301</v>
      </c>
      <c r="O1973" t="str">
        <f>FIXED(Table_3[[#This Row],[Värde_num]],0)</f>
        <v>28</v>
      </c>
      <c r="P1973" t="str">
        <f>Table_3[[#This Row],[Undergrupp]]&amp;" ("&amp;Table_3[[#This Row],[Varde_heltal]]&amp;"%)"</f>
        <v>Boende: Villa/radhus (28%)</v>
      </c>
    </row>
    <row r="1974" spans="1:16" x14ac:dyDescent="0.2">
      <c r="A1974" t="s">
        <v>6</v>
      </c>
      <c r="B1974" t="s">
        <v>125</v>
      </c>
      <c r="C1974" t="s">
        <v>37</v>
      </c>
      <c r="D1974" t="s">
        <v>8</v>
      </c>
      <c r="E1974" t="s">
        <v>44</v>
      </c>
      <c r="F1974" s="8">
        <v>7.3636808066073426E-3</v>
      </c>
      <c r="G1974" s="8">
        <v>0.22032357546920853</v>
      </c>
      <c r="H1974" t="s">
        <v>124</v>
      </c>
      <c r="I1974">
        <v>208</v>
      </c>
      <c r="J1974">
        <v>238</v>
      </c>
      <c r="M1974" s="9">
        <f>(Table_3[[#This Row],[Värde]]-Table_3[[#This Row],[Total]])</f>
        <v>-0.21295989466260118</v>
      </c>
      <c r="N1974">
        <f>Table_3[[#This Row],[Värde]]*100</f>
        <v>0.73636808066073423</v>
      </c>
      <c r="O1974" t="str">
        <f>FIXED(Table_3[[#This Row],[Värde_num]],0)</f>
        <v>1</v>
      </c>
      <c r="P1974" t="str">
        <f>Table_3[[#This Row],[Undergrupp]]&amp;" ("&amp;Table_3[[#This Row],[Varde_heltal]]&amp;"%)"</f>
        <v>Har hemmaboende barn i hushållet (1%)</v>
      </c>
    </row>
    <row r="1975" spans="1:16" x14ac:dyDescent="0.2">
      <c r="A1975" t="s">
        <v>6</v>
      </c>
      <c r="B1975" t="s">
        <v>125</v>
      </c>
      <c r="C1975" t="s">
        <v>37</v>
      </c>
      <c r="D1975" t="s">
        <v>8</v>
      </c>
      <c r="E1975" t="s">
        <v>45</v>
      </c>
      <c r="F1975" s="8">
        <v>0.29694944626785547</v>
      </c>
      <c r="G1975" s="8">
        <v>0.22032357546920853</v>
      </c>
      <c r="H1975" t="s">
        <v>123</v>
      </c>
      <c r="I1975">
        <v>784</v>
      </c>
      <c r="J1975">
        <v>746</v>
      </c>
      <c r="M1975" s="9">
        <f>(Table_3[[#This Row],[Värde]]-Table_3[[#This Row],[Total]])</f>
        <v>7.6625870798646939E-2</v>
      </c>
      <c r="N1975">
        <f>Table_3[[#This Row],[Värde]]*100</f>
        <v>29.694944626785546</v>
      </c>
      <c r="O1975" t="str">
        <f>FIXED(Table_3[[#This Row],[Värde_num]],0)</f>
        <v>30</v>
      </c>
      <c r="P1975" t="str">
        <f>Table_3[[#This Row],[Undergrupp]]&amp;" ("&amp;Table_3[[#This Row],[Varde_heltal]]&amp;"%)"</f>
        <v>Har inte hemmaboende barn i hushållet (30%)</v>
      </c>
    </row>
    <row r="1976" spans="1:16" x14ac:dyDescent="0.2">
      <c r="A1976" t="s">
        <v>6</v>
      </c>
      <c r="B1976" t="s">
        <v>125</v>
      </c>
      <c r="C1976" t="s">
        <v>37</v>
      </c>
      <c r="D1976" t="s">
        <v>9</v>
      </c>
      <c r="E1976" t="s">
        <v>46</v>
      </c>
      <c r="F1976" s="8">
        <v>0</v>
      </c>
      <c r="G1976" s="8">
        <v>0.22032357546920853</v>
      </c>
      <c r="H1976" t="s">
        <v>124</v>
      </c>
      <c r="I1976">
        <v>155</v>
      </c>
      <c r="J1976">
        <v>180</v>
      </c>
      <c r="M1976" s="9">
        <f>(Table_3[[#This Row],[Värde]]-Table_3[[#This Row],[Total]])</f>
        <v>-0.22032357546920853</v>
      </c>
      <c r="N1976">
        <f>Table_3[[#This Row],[Värde]]*100</f>
        <v>0</v>
      </c>
      <c r="O1976" t="str">
        <f>FIXED(Table_3[[#This Row],[Värde_num]],0)</f>
        <v>0</v>
      </c>
      <c r="P1976" t="str">
        <f>Table_3[[#This Row],[Undergrupp]]&amp;" ("&amp;Table_3[[#This Row],[Varde_heltal]]&amp;"%)"</f>
        <v>Fackligt medlemskap: Nej (0%)</v>
      </c>
    </row>
    <row r="1977" spans="1:16" x14ac:dyDescent="0.2">
      <c r="A1977" t="s">
        <v>6</v>
      </c>
      <c r="B1977" t="s">
        <v>125</v>
      </c>
      <c r="C1977" t="s">
        <v>37</v>
      </c>
      <c r="D1977" t="s">
        <v>9</v>
      </c>
      <c r="E1977" t="s">
        <v>47</v>
      </c>
      <c r="F1977" s="8">
        <v>0</v>
      </c>
      <c r="G1977" s="8">
        <v>0.22032357546920853</v>
      </c>
      <c r="H1977" t="s">
        <v>124</v>
      </c>
      <c r="I1977">
        <v>63</v>
      </c>
      <c r="J1977">
        <v>69</v>
      </c>
      <c r="M1977" s="9">
        <f>(Table_3[[#This Row],[Värde]]-Table_3[[#This Row],[Total]])</f>
        <v>-0.22032357546920853</v>
      </c>
      <c r="N1977">
        <f>Table_3[[#This Row],[Värde]]*100</f>
        <v>0</v>
      </c>
      <c r="O1977" t="str">
        <f>FIXED(Table_3[[#This Row],[Värde_num]],0)</f>
        <v>0</v>
      </c>
      <c r="P1977" t="str">
        <f>Table_3[[#This Row],[Undergrupp]]&amp;" ("&amp;Table_3[[#This Row],[Varde_heltal]]&amp;"%)"</f>
        <v>Fackligt medlemskap: LO (0%)</v>
      </c>
    </row>
    <row r="1978" spans="1:16" x14ac:dyDescent="0.2">
      <c r="A1978" t="s">
        <v>6</v>
      </c>
      <c r="B1978" t="s">
        <v>125</v>
      </c>
      <c r="C1978" t="s">
        <v>37</v>
      </c>
      <c r="D1978" t="s">
        <v>9</v>
      </c>
      <c r="E1978" t="s">
        <v>48</v>
      </c>
      <c r="F1978" s="8">
        <v>0</v>
      </c>
      <c r="G1978" s="8">
        <v>0.22032357546920853</v>
      </c>
      <c r="H1978" t="s">
        <v>124</v>
      </c>
      <c r="I1978">
        <v>101</v>
      </c>
      <c r="J1978">
        <v>85</v>
      </c>
      <c r="M1978" s="9">
        <f>(Table_3[[#This Row],[Värde]]-Table_3[[#This Row],[Total]])</f>
        <v>-0.22032357546920853</v>
      </c>
      <c r="N1978">
        <f>Table_3[[#This Row],[Värde]]*100</f>
        <v>0</v>
      </c>
      <c r="O1978" t="str">
        <f>FIXED(Table_3[[#This Row],[Värde_num]],0)</f>
        <v>0</v>
      </c>
      <c r="P1978" t="str">
        <f>Table_3[[#This Row],[Undergrupp]]&amp;" ("&amp;Table_3[[#This Row],[Varde_heltal]]&amp;"%)"</f>
        <v>Fackligt medlemskap: TCO (0%)</v>
      </c>
    </row>
    <row r="1979" spans="1:16" x14ac:dyDescent="0.2">
      <c r="A1979" t="s">
        <v>6</v>
      </c>
      <c r="B1979" t="s">
        <v>125</v>
      </c>
      <c r="C1979" t="s">
        <v>37</v>
      </c>
      <c r="D1979" t="s">
        <v>9</v>
      </c>
      <c r="E1979" t="s">
        <v>49</v>
      </c>
      <c r="F1979" s="8">
        <v>0</v>
      </c>
      <c r="G1979" s="8">
        <v>0.22032357546920853</v>
      </c>
      <c r="H1979" t="s">
        <v>124</v>
      </c>
      <c r="I1979">
        <v>97</v>
      </c>
      <c r="J1979">
        <v>75</v>
      </c>
      <c r="M1979" s="9">
        <f>(Table_3[[#This Row],[Värde]]-Table_3[[#This Row],[Total]])</f>
        <v>-0.22032357546920853</v>
      </c>
      <c r="N1979">
        <f>Table_3[[#This Row],[Värde]]*100</f>
        <v>0</v>
      </c>
      <c r="O1979" t="str">
        <f>FIXED(Table_3[[#This Row],[Värde_num]],0)</f>
        <v>0</v>
      </c>
      <c r="P1979" t="str">
        <f>Table_3[[#This Row],[Undergrupp]]&amp;" ("&amp;Table_3[[#This Row],[Varde_heltal]]&amp;"%)"</f>
        <v>Fackligt medlemskap: Saco (0%)</v>
      </c>
    </row>
    <row r="1980" spans="1:16" x14ac:dyDescent="0.2">
      <c r="A1980" t="s">
        <v>6</v>
      </c>
      <c r="B1980" t="s">
        <v>125</v>
      </c>
      <c r="C1980" t="s">
        <v>37</v>
      </c>
      <c r="D1980" t="s">
        <v>10</v>
      </c>
      <c r="E1980" t="s">
        <v>50</v>
      </c>
      <c r="F1980" s="8">
        <v>0</v>
      </c>
      <c r="G1980" s="8">
        <v>0.22032357546920853</v>
      </c>
      <c r="H1980" t="s">
        <v>124</v>
      </c>
      <c r="I1980">
        <v>224</v>
      </c>
      <c r="J1980">
        <v>268</v>
      </c>
      <c r="M1980" s="9">
        <f>(Table_3[[#This Row],[Värde]]-Table_3[[#This Row],[Total]])</f>
        <v>-0.22032357546920853</v>
      </c>
      <c r="N1980">
        <f>Table_3[[#This Row],[Värde]]*100</f>
        <v>0</v>
      </c>
      <c r="O1980" t="str">
        <f>FIXED(Table_3[[#This Row],[Värde_num]],0)</f>
        <v>0</v>
      </c>
      <c r="P1980" t="str">
        <f>Table_3[[#This Row],[Undergrupp]]&amp;" ("&amp;Table_3[[#This Row],[Varde_heltal]]&amp;"%)"</f>
        <v>Sektor: Privat (0%)</v>
      </c>
    </row>
    <row r="1981" spans="1:16" x14ac:dyDescent="0.2">
      <c r="A1981" t="s">
        <v>6</v>
      </c>
      <c r="B1981" t="s">
        <v>125</v>
      </c>
      <c r="C1981" t="s">
        <v>37</v>
      </c>
      <c r="D1981" t="s">
        <v>10</v>
      </c>
      <c r="E1981" t="s">
        <v>51</v>
      </c>
      <c r="F1981" s="8">
        <v>0</v>
      </c>
      <c r="G1981" s="8">
        <v>0.22032357546920853</v>
      </c>
      <c r="H1981" t="s">
        <v>124</v>
      </c>
      <c r="I1981">
        <v>204</v>
      </c>
      <c r="J1981">
        <v>177</v>
      </c>
      <c r="M1981" s="9">
        <f>(Table_3[[#This Row],[Värde]]-Table_3[[#This Row],[Total]])</f>
        <v>-0.22032357546920853</v>
      </c>
      <c r="N1981">
        <f>Table_3[[#This Row],[Värde]]*100</f>
        <v>0</v>
      </c>
      <c r="O1981" t="str">
        <f>FIXED(Table_3[[#This Row],[Värde_num]],0)</f>
        <v>0</v>
      </c>
      <c r="P1981" t="str">
        <f>Table_3[[#This Row],[Undergrupp]]&amp;" ("&amp;Table_3[[#This Row],[Varde_heltal]]&amp;"%)"</f>
        <v>Sektor: Offentlig (0%)</v>
      </c>
    </row>
    <row r="1982" spans="1:16" x14ac:dyDescent="0.2">
      <c r="A1982" t="s">
        <v>6</v>
      </c>
      <c r="B1982" t="s">
        <v>125</v>
      </c>
      <c r="C1982" t="s">
        <v>37</v>
      </c>
      <c r="D1982" t="s">
        <v>11</v>
      </c>
      <c r="E1982" t="s">
        <v>53</v>
      </c>
      <c r="F1982" s="8">
        <v>0.34409325182343886</v>
      </c>
      <c r="G1982" s="8">
        <v>0.22032357546920853</v>
      </c>
      <c r="H1982" t="s">
        <v>123</v>
      </c>
      <c r="I1982">
        <v>212</v>
      </c>
      <c r="J1982">
        <v>213</v>
      </c>
      <c r="M1982" s="9">
        <f>(Table_3[[#This Row],[Värde]]-Table_3[[#This Row],[Total]])</f>
        <v>0.12376967635423033</v>
      </c>
      <c r="N1982">
        <f>Table_3[[#This Row],[Värde]]*100</f>
        <v>34.409325182343885</v>
      </c>
      <c r="O1982" t="str">
        <f>FIXED(Table_3[[#This Row],[Värde_num]],0)</f>
        <v>34</v>
      </c>
      <c r="P1982" t="str">
        <f>Table_3[[#This Row],[Undergrupp]]&amp;" ("&amp;Table_3[[#This Row],[Varde_heltal]]&amp;"%)"</f>
        <v>Hushållsinkomst: 300k-499k (34%)</v>
      </c>
    </row>
    <row r="1983" spans="1:16" x14ac:dyDescent="0.2">
      <c r="A1983" t="s">
        <v>6</v>
      </c>
      <c r="B1983" t="s">
        <v>125</v>
      </c>
      <c r="C1983" t="s">
        <v>37</v>
      </c>
      <c r="D1983" t="s">
        <v>11</v>
      </c>
      <c r="E1983" t="s">
        <v>55</v>
      </c>
      <c r="F1983" s="8">
        <v>0.12135124408393344</v>
      </c>
      <c r="G1983" s="8">
        <v>0.22032357546920853</v>
      </c>
      <c r="H1983" t="s">
        <v>124</v>
      </c>
      <c r="I1983">
        <v>321</v>
      </c>
      <c r="J1983">
        <v>284</v>
      </c>
      <c r="M1983" s="9">
        <f>(Table_3[[#This Row],[Värde]]-Table_3[[#This Row],[Total]])</f>
        <v>-9.8972331385275086E-2</v>
      </c>
      <c r="N1983">
        <f>Table_3[[#This Row],[Värde]]*100</f>
        <v>12.135124408393343</v>
      </c>
      <c r="O1983" t="str">
        <f>FIXED(Table_3[[#This Row],[Värde_num]],0)</f>
        <v>12</v>
      </c>
      <c r="P1983" t="str">
        <f>Table_3[[#This Row],[Undergrupp]]&amp;" ("&amp;Table_3[[#This Row],[Varde_heltal]]&amp;"%)"</f>
        <v>Hushållsinkomst: 800k- (12%)</v>
      </c>
    </row>
    <row r="1984" spans="1:16" x14ac:dyDescent="0.2">
      <c r="A1984" t="s">
        <v>6</v>
      </c>
      <c r="B1984" t="s">
        <v>125</v>
      </c>
      <c r="C1984" t="s">
        <v>37</v>
      </c>
      <c r="D1984" t="s">
        <v>12</v>
      </c>
      <c r="E1984" t="s">
        <v>56</v>
      </c>
      <c r="F1984" s="8">
        <v>0.30505089341964697</v>
      </c>
      <c r="G1984" s="8">
        <v>0.22032357546920853</v>
      </c>
      <c r="H1984" t="s">
        <v>123</v>
      </c>
      <c r="I1984">
        <v>487</v>
      </c>
      <c r="J1984">
        <v>429</v>
      </c>
      <c r="M1984" s="9">
        <f>(Table_3[[#This Row],[Värde]]-Table_3[[#This Row],[Total]])</f>
        <v>8.4727317950438447E-2</v>
      </c>
      <c r="N1984">
        <f>Table_3[[#This Row],[Värde]]*100</f>
        <v>30.505089341964698</v>
      </c>
      <c r="O1984" t="str">
        <f>FIXED(Table_3[[#This Row],[Värde_num]],0)</f>
        <v>31</v>
      </c>
      <c r="P1984" t="str">
        <f>Table_3[[#This Row],[Undergrupp]]&amp;" ("&amp;Table_3[[#This Row],[Varde_heltal]]&amp;"%)"</f>
        <v>Civilstånd: Gift/partnerskap (31%)</v>
      </c>
    </row>
    <row r="1985" spans="1:16" x14ac:dyDescent="0.2">
      <c r="A1985" t="s">
        <v>6</v>
      </c>
      <c r="B1985" t="s">
        <v>125</v>
      </c>
      <c r="C1985" t="s">
        <v>37</v>
      </c>
      <c r="D1985" t="s">
        <v>12</v>
      </c>
      <c r="E1985" t="s">
        <v>57</v>
      </c>
      <c r="F1985" s="8">
        <v>0.13375907427053671</v>
      </c>
      <c r="G1985" s="8">
        <v>0.22032357546920853</v>
      </c>
      <c r="H1985" t="s">
        <v>124</v>
      </c>
      <c r="I1985">
        <v>175</v>
      </c>
      <c r="J1985">
        <v>199</v>
      </c>
      <c r="M1985" s="9">
        <f>(Table_3[[#This Row],[Värde]]-Table_3[[#This Row],[Total]])</f>
        <v>-8.6564501198671817E-2</v>
      </c>
      <c r="N1985">
        <f>Table_3[[#This Row],[Värde]]*100</f>
        <v>13.37590742705367</v>
      </c>
      <c r="O1985" t="str">
        <f>FIXED(Table_3[[#This Row],[Värde_num]],0)</f>
        <v>13</v>
      </c>
      <c r="P1985" t="str">
        <f>Table_3[[#This Row],[Undergrupp]]&amp;" ("&amp;Table_3[[#This Row],[Varde_heltal]]&amp;"%)"</f>
        <v>Civilstånd: Sambo (13%)</v>
      </c>
    </row>
    <row r="1986" spans="1:16" x14ac:dyDescent="0.2">
      <c r="A1986" t="s">
        <v>6</v>
      </c>
      <c r="B1986" t="s">
        <v>125</v>
      </c>
      <c r="C1986" t="s">
        <v>37</v>
      </c>
      <c r="D1986" t="s">
        <v>12</v>
      </c>
      <c r="E1986" t="s">
        <v>58</v>
      </c>
      <c r="F1986" s="8">
        <v>0.18463576750734412</v>
      </c>
      <c r="G1986" s="8">
        <v>0.22032357546920853</v>
      </c>
      <c r="H1986" t="s">
        <v>124</v>
      </c>
      <c r="I1986">
        <v>330</v>
      </c>
      <c r="J1986">
        <v>355</v>
      </c>
      <c r="M1986" s="9">
        <f>(Table_3[[#This Row],[Värde]]-Table_3[[#This Row],[Total]])</f>
        <v>-3.568780796186441E-2</v>
      </c>
      <c r="N1986">
        <f>Table_3[[#This Row],[Värde]]*100</f>
        <v>18.463576750734411</v>
      </c>
      <c r="O1986" t="str">
        <f>FIXED(Table_3[[#This Row],[Värde_num]],0)</f>
        <v>18</v>
      </c>
      <c r="P1986" t="str">
        <f>Table_3[[#This Row],[Undergrupp]]&amp;" ("&amp;Table_3[[#This Row],[Varde_heltal]]&amp;"%)"</f>
        <v>Civilstånd: Annat (18%)</v>
      </c>
    </row>
    <row r="1987" spans="1:16" x14ac:dyDescent="0.2">
      <c r="A1987" t="s">
        <v>6</v>
      </c>
      <c r="B1987" t="s">
        <v>125</v>
      </c>
      <c r="C1987" t="s">
        <v>37</v>
      </c>
      <c r="D1987" t="s">
        <v>13</v>
      </c>
      <c r="E1987" t="s">
        <v>61</v>
      </c>
      <c r="F1987" s="8">
        <v>0.29440014085786331</v>
      </c>
      <c r="G1987" s="8">
        <v>0.22032357546920853</v>
      </c>
      <c r="H1987" t="s">
        <v>123</v>
      </c>
      <c r="I1987">
        <v>290</v>
      </c>
      <c r="J1987">
        <v>286</v>
      </c>
      <c r="M1987" s="9">
        <f>(Table_3[[#This Row],[Värde]]-Table_3[[#This Row],[Total]])</f>
        <v>7.4076565388654786E-2</v>
      </c>
      <c r="N1987">
        <f>Table_3[[#This Row],[Värde]]*100</f>
        <v>29.440014085786331</v>
      </c>
      <c r="O1987" t="str">
        <f>FIXED(Table_3[[#This Row],[Värde_num]],0)</f>
        <v>29</v>
      </c>
      <c r="P1987" t="str">
        <f>Table_3[[#This Row],[Undergrupp]]&amp;" ("&amp;Table_3[[#This Row],[Varde_heltal]]&amp;"%)"</f>
        <v>Boende i: Mindre städer/tätorter och landsbygdskommuner (29%)</v>
      </c>
    </row>
    <row r="1988" spans="1:16" x14ac:dyDescent="0.2">
      <c r="A1988" t="s">
        <v>6</v>
      </c>
      <c r="B1988" t="s">
        <v>125</v>
      </c>
      <c r="C1988" t="s">
        <v>37</v>
      </c>
      <c r="D1988" t="s">
        <v>15</v>
      </c>
      <c r="E1988" t="s">
        <v>72</v>
      </c>
      <c r="F1988" s="8">
        <v>4.2758174150496486E-2</v>
      </c>
      <c r="G1988" s="8">
        <v>0.22032357546920853</v>
      </c>
      <c r="H1988" t="s">
        <v>124</v>
      </c>
      <c r="I1988">
        <v>79</v>
      </c>
      <c r="J1988">
        <v>63</v>
      </c>
      <c r="M1988" s="9">
        <f>(Table_3[[#This Row],[Värde]]-Table_3[[#This Row],[Total]])</f>
        <v>-0.17756540131871204</v>
      </c>
      <c r="N1988">
        <f>Table_3[[#This Row],[Värde]]*100</f>
        <v>4.2758174150496489</v>
      </c>
      <c r="O1988" t="str">
        <f>FIXED(Table_3[[#This Row],[Värde_num]],0)</f>
        <v>4</v>
      </c>
      <c r="P1988" t="str">
        <f>Table_3[[#This Row],[Undergrupp]]&amp;" ("&amp;Table_3[[#This Row],[Varde_heltal]]&amp;"%)"</f>
        <v>Partisympati: V (4%)</v>
      </c>
    </row>
    <row r="1989" spans="1:16" x14ac:dyDescent="0.2">
      <c r="A1989" t="s">
        <v>6</v>
      </c>
      <c r="B1989" t="s">
        <v>125</v>
      </c>
      <c r="C1989" t="s">
        <v>37</v>
      </c>
      <c r="D1989" t="s">
        <v>15</v>
      </c>
      <c r="E1989" t="s">
        <v>73</v>
      </c>
      <c r="F1989" s="8">
        <v>0.10561299160226448</v>
      </c>
      <c r="G1989" s="8">
        <v>0.22032357546920853</v>
      </c>
      <c r="H1989" t="s">
        <v>124</v>
      </c>
      <c r="I1989">
        <v>85</v>
      </c>
      <c r="J1989">
        <v>71</v>
      </c>
      <c r="M1989" s="9">
        <f>(Table_3[[#This Row],[Värde]]-Table_3[[#This Row],[Total]])</f>
        <v>-0.11471058386694405</v>
      </c>
      <c r="N1989">
        <f>Table_3[[#This Row],[Värde]]*100</f>
        <v>10.561299160226447</v>
      </c>
      <c r="O1989" t="str">
        <f>FIXED(Table_3[[#This Row],[Värde_num]],0)</f>
        <v>11</v>
      </c>
      <c r="P1989" t="str">
        <f>Table_3[[#This Row],[Undergrupp]]&amp;" ("&amp;Table_3[[#This Row],[Varde_heltal]]&amp;"%)"</f>
        <v>Partisympati: MP (11%)</v>
      </c>
    </row>
    <row r="1990" spans="1:16" x14ac:dyDescent="0.2">
      <c r="A1990" t="s">
        <v>6</v>
      </c>
      <c r="B1990" t="s">
        <v>125</v>
      </c>
      <c r="C1990" t="s">
        <v>37</v>
      </c>
      <c r="D1990" t="s">
        <v>15</v>
      </c>
      <c r="E1990" t="s">
        <v>75</v>
      </c>
      <c r="F1990" s="8">
        <v>0</v>
      </c>
      <c r="G1990" s="8">
        <v>0.22032357546920853</v>
      </c>
      <c r="H1990" t="s">
        <v>124</v>
      </c>
      <c r="I1990">
        <v>15</v>
      </c>
      <c r="J1990">
        <v>16</v>
      </c>
      <c r="M1990" s="9">
        <f>(Table_3[[#This Row],[Värde]]-Table_3[[#This Row],[Total]])</f>
        <v>-0.22032357546920853</v>
      </c>
      <c r="N1990">
        <f>Table_3[[#This Row],[Värde]]*100</f>
        <v>0</v>
      </c>
      <c r="O1990" t="str">
        <f>FIXED(Table_3[[#This Row],[Värde_num]],0)</f>
        <v>0</v>
      </c>
      <c r="P1990" t="str">
        <f>Table_3[[#This Row],[Undergrupp]]&amp;" ("&amp;Table_3[[#This Row],[Varde_heltal]]&amp;"%)"</f>
        <v>Partisympati: Annat (0%)</v>
      </c>
    </row>
    <row r="1991" spans="1:16" x14ac:dyDescent="0.2">
      <c r="A1991" t="s">
        <v>6</v>
      </c>
      <c r="B1991" t="s">
        <v>125</v>
      </c>
      <c r="C1991" t="s">
        <v>38</v>
      </c>
      <c r="D1991" t="s">
        <v>2</v>
      </c>
      <c r="E1991" t="s">
        <v>20</v>
      </c>
      <c r="F1991" s="8">
        <v>9.9736827937494332E-2</v>
      </c>
      <c r="G1991" s="8">
        <v>5.2031155780408095E-2</v>
      </c>
      <c r="H1991" t="s">
        <v>123</v>
      </c>
      <c r="I1991">
        <v>210</v>
      </c>
      <c r="J1991">
        <v>254</v>
      </c>
      <c r="M1991" s="9">
        <f>(Table_3[[#This Row],[Värde]]-Table_3[[#This Row],[Total]])</f>
        <v>4.7705672157086237E-2</v>
      </c>
      <c r="N1991">
        <f>Table_3[[#This Row],[Värde]]*100</f>
        <v>9.9736827937494326</v>
      </c>
      <c r="O1991" t="str">
        <f>FIXED(Table_3[[#This Row],[Värde_num]],0)</f>
        <v>10</v>
      </c>
      <c r="P1991" t="str">
        <f>Table_3[[#This Row],[Undergrupp]]&amp;" ("&amp;Table_3[[#This Row],[Varde_heltal]]&amp;"%)"</f>
        <v>Ålder: 35-49 år (10%)</v>
      </c>
    </row>
    <row r="1992" spans="1:16" x14ac:dyDescent="0.2">
      <c r="A1992" t="s">
        <v>6</v>
      </c>
      <c r="B1992" t="s">
        <v>125</v>
      </c>
      <c r="C1992" t="s">
        <v>38</v>
      </c>
      <c r="D1992" t="s">
        <v>2</v>
      </c>
      <c r="E1992" t="s">
        <v>22</v>
      </c>
      <c r="F1992" s="8">
        <v>0</v>
      </c>
      <c r="G1992" s="8">
        <v>5.2031155780408095E-2</v>
      </c>
      <c r="H1992" t="s">
        <v>124</v>
      </c>
      <c r="I1992">
        <v>357</v>
      </c>
      <c r="J1992">
        <v>239</v>
      </c>
      <c r="M1992" s="9">
        <f>(Table_3[[#This Row],[Värde]]-Table_3[[#This Row],[Total]])</f>
        <v>-5.2031155780408095E-2</v>
      </c>
      <c r="N1992">
        <f>Table_3[[#This Row],[Värde]]*100</f>
        <v>0</v>
      </c>
      <c r="O1992" t="str">
        <f>FIXED(Table_3[[#This Row],[Värde_num]],0)</f>
        <v>0</v>
      </c>
      <c r="P1992" t="str">
        <f>Table_3[[#This Row],[Undergrupp]]&amp;" ("&amp;Table_3[[#This Row],[Varde_heltal]]&amp;"%)"</f>
        <v>Ålder: 65-84 år (0%)</v>
      </c>
    </row>
    <row r="1993" spans="1:16" x14ac:dyDescent="0.2">
      <c r="A1993" t="s">
        <v>6</v>
      </c>
      <c r="B1993" t="s">
        <v>125</v>
      </c>
      <c r="C1993" t="s">
        <v>38</v>
      </c>
      <c r="D1993" t="s">
        <v>3</v>
      </c>
      <c r="E1993" t="s">
        <v>23</v>
      </c>
      <c r="F1993" s="8">
        <v>0.12658994761281256</v>
      </c>
      <c r="G1993" s="8">
        <v>5.2031155780408095E-2</v>
      </c>
      <c r="H1993" t="s">
        <v>123</v>
      </c>
      <c r="I1993">
        <v>62</v>
      </c>
      <c r="J1993">
        <v>144</v>
      </c>
      <c r="M1993" s="9">
        <f>(Table_3[[#This Row],[Värde]]-Table_3[[#This Row],[Total]])</f>
        <v>7.4558791832404464E-2</v>
      </c>
      <c r="N1993">
        <f>Table_3[[#This Row],[Värde]]*100</f>
        <v>12.658994761281257</v>
      </c>
      <c r="O1993" t="str">
        <f>FIXED(Table_3[[#This Row],[Värde_num]],0)</f>
        <v>13</v>
      </c>
      <c r="P1993" t="str">
        <f>Table_3[[#This Row],[Undergrupp]]&amp;" ("&amp;Table_3[[#This Row],[Varde_heltal]]&amp;"%)"</f>
        <v>Man: 18-34 år (13%)</v>
      </c>
    </row>
    <row r="1994" spans="1:16" x14ac:dyDescent="0.2">
      <c r="A1994" t="s">
        <v>6</v>
      </c>
      <c r="B1994" t="s">
        <v>125</v>
      </c>
      <c r="C1994" t="s">
        <v>38</v>
      </c>
      <c r="D1994" t="s">
        <v>3</v>
      </c>
      <c r="E1994" t="s">
        <v>26</v>
      </c>
      <c r="F1994" s="8">
        <v>0</v>
      </c>
      <c r="G1994" s="8">
        <v>5.2031155780408095E-2</v>
      </c>
      <c r="H1994" t="s">
        <v>124</v>
      </c>
      <c r="I1994">
        <v>175</v>
      </c>
      <c r="J1994">
        <v>115</v>
      </c>
      <c r="M1994" s="9">
        <f>(Table_3[[#This Row],[Värde]]-Table_3[[#This Row],[Total]])</f>
        <v>-5.2031155780408095E-2</v>
      </c>
      <c r="N1994">
        <f>Table_3[[#This Row],[Värde]]*100</f>
        <v>0</v>
      </c>
      <c r="O1994" t="str">
        <f>FIXED(Table_3[[#This Row],[Värde_num]],0)</f>
        <v>0</v>
      </c>
      <c r="P1994" t="str">
        <f>Table_3[[#This Row],[Undergrupp]]&amp;" ("&amp;Table_3[[#This Row],[Varde_heltal]]&amp;"%)"</f>
        <v>Man: 65-84 år (0%)</v>
      </c>
    </row>
    <row r="1995" spans="1:16" x14ac:dyDescent="0.2">
      <c r="A1995" t="s">
        <v>6</v>
      </c>
      <c r="B1995" t="s">
        <v>125</v>
      </c>
      <c r="C1995" t="s">
        <v>38</v>
      </c>
      <c r="D1995" t="s">
        <v>4</v>
      </c>
      <c r="E1995" t="s">
        <v>27</v>
      </c>
      <c r="F1995" s="8">
        <v>1.2367915596020185E-2</v>
      </c>
      <c r="G1995" s="8">
        <v>5.2031155780408095E-2</v>
      </c>
      <c r="H1995" t="s">
        <v>124</v>
      </c>
      <c r="I1995">
        <v>81</v>
      </c>
      <c r="J1995">
        <v>135</v>
      </c>
      <c r="M1995" s="9">
        <f>(Table_3[[#This Row],[Värde]]-Table_3[[#This Row],[Total]])</f>
        <v>-3.966324018438791E-2</v>
      </c>
      <c r="N1995">
        <f>Table_3[[#This Row],[Värde]]*100</f>
        <v>1.2367915596020185</v>
      </c>
      <c r="O1995" t="str">
        <f>FIXED(Table_3[[#This Row],[Värde_num]],0)</f>
        <v>1</v>
      </c>
      <c r="P1995" t="str">
        <f>Table_3[[#This Row],[Undergrupp]]&amp;" ("&amp;Table_3[[#This Row],[Varde_heltal]]&amp;"%)"</f>
        <v>Kvinna: 18-34 år (1%)</v>
      </c>
    </row>
    <row r="1996" spans="1:16" x14ac:dyDescent="0.2">
      <c r="A1996" t="s">
        <v>6</v>
      </c>
      <c r="B1996" t="s">
        <v>125</v>
      </c>
      <c r="C1996" t="s">
        <v>38</v>
      </c>
      <c r="D1996" t="s">
        <v>4</v>
      </c>
      <c r="E1996" t="s">
        <v>28</v>
      </c>
      <c r="F1996" s="8">
        <v>0.11889040591142017</v>
      </c>
      <c r="G1996" s="8">
        <v>5.2031155780408095E-2</v>
      </c>
      <c r="H1996" t="s">
        <v>123</v>
      </c>
      <c r="I1996">
        <v>102</v>
      </c>
      <c r="J1996">
        <v>124</v>
      </c>
      <c r="M1996" s="9">
        <f>(Table_3[[#This Row],[Värde]]-Table_3[[#This Row],[Total]])</f>
        <v>6.6859250131012071E-2</v>
      </c>
      <c r="N1996">
        <f>Table_3[[#This Row],[Värde]]*100</f>
        <v>11.889040591142017</v>
      </c>
      <c r="O1996" t="str">
        <f>FIXED(Table_3[[#This Row],[Värde_num]],0)</f>
        <v>12</v>
      </c>
      <c r="P1996" t="str">
        <f>Table_3[[#This Row],[Undergrupp]]&amp;" ("&amp;Table_3[[#This Row],[Varde_heltal]]&amp;"%)"</f>
        <v>Kvinna: 35-49 år (12%)</v>
      </c>
    </row>
    <row r="1997" spans="1:16" x14ac:dyDescent="0.2">
      <c r="A1997" t="s">
        <v>6</v>
      </c>
      <c r="B1997" t="s">
        <v>125</v>
      </c>
      <c r="C1997" t="s">
        <v>38</v>
      </c>
      <c r="D1997" t="s">
        <v>4</v>
      </c>
      <c r="E1997" t="s">
        <v>30</v>
      </c>
      <c r="F1997" s="8">
        <v>0</v>
      </c>
      <c r="G1997" s="8">
        <v>5.2031155780408095E-2</v>
      </c>
      <c r="H1997" t="s">
        <v>124</v>
      </c>
      <c r="I1997">
        <v>182</v>
      </c>
      <c r="J1997">
        <v>123</v>
      </c>
      <c r="M1997" s="9">
        <f>(Table_3[[#This Row],[Värde]]-Table_3[[#This Row],[Total]])</f>
        <v>-5.2031155780408095E-2</v>
      </c>
      <c r="N1997">
        <f>Table_3[[#This Row],[Värde]]*100</f>
        <v>0</v>
      </c>
      <c r="O1997" t="str">
        <f>FIXED(Table_3[[#This Row],[Värde_num]],0)</f>
        <v>0</v>
      </c>
      <c r="P1997" t="str">
        <f>Table_3[[#This Row],[Undergrupp]]&amp;" ("&amp;Table_3[[#This Row],[Varde_heltal]]&amp;"%)"</f>
        <v>Kvinna: 65-84 år (0%)</v>
      </c>
    </row>
    <row r="1998" spans="1:16" x14ac:dyDescent="0.2">
      <c r="A1998" t="s">
        <v>6</v>
      </c>
      <c r="B1998" t="s">
        <v>125</v>
      </c>
      <c r="C1998" t="s">
        <v>38</v>
      </c>
      <c r="D1998" t="s">
        <v>5</v>
      </c>
      <c r="E1998" t="s">
        <v>31</v>
      </c>
      <c r="F1998" s="8">
        <v>6.5687829637662856E-2</v>
      </c>
      <c r="G1998" s="8">
        <v>5.2031155780408095E-2</v>
      </c>
      <c r="H1998" t="s">
        <v>123</v>
      </c>
      <c r="I1998">
        <v>442</v>
      </c>
      <c r="J1998">
        <v>602</v>
      </c>
      <c r="M1998" s="9">
        <f>(Table_3[[#This Row],[Värde]]-Table_3[[#This Row],[Total]])</f>
        <v>1.3656673857254761E-2</v>
      </c>
      <c r="N1998">
        <f>Table_3[[#This Row],[Värde]]*100</f>
        <v>6.568782963766286</v>
      </c>
      <c r="O1998" t="str">
        <f>FIXED(Table_3[[#This Row],[Värde_num]],0)</f>
        <v>7</v>
      </c>
      <c r="P1998" t="str">
        <f>Table_3[[#This Row],[Undergrupp]]&amp;" ("&amp;Table_3[[#This Row],[Varde_heltal]]&amp;"%)"</f>
        <v>Utbildning: Gymnasium eller lägre (7%)</v>
      </c>
    </row>
    <row r="1999" spans="1:16" x14ac:dyDescent="0.2">
      <c r="A1999" t="s">
        <v>6</v>
      </c>
      <c r="B1999" t="s">
        <v>125</v>
      </c>
      <c r="C1999" t="s">
        <v>38</v>
      </c>
      <c r="D1999" t="s">
        <v>5</v>
      </c>
      <c r="E1999" t="s">
        <v>32</v>
      </c>
      <c r="F1999" s="8">
        <v>3.2109149397236907E-2</v>
      </c>
      <c r="G1999" s="8">
        <v>5.2031155780408095E-2</v>
      </c>
      <c r="H1999" t="s">
        <v>124</v>
      </c>
      <c r="I1999">
        <v>573</v>
      </c>
      <c r="J1999">
        <v>413</v>
      </c>
      <c r="M1999" s="9">
        <f>(Table_3[[#This Row],[Värde]]-Table_3[[#This Row],[Total]])</f>
        <v>-1.9922006383171188E-2</v>
      </c>
      <c r="N1999">
        <f>Table_3[[#This Row],[Värde]]*100</f>
        <v>3.2109149397236907</v>
      </c>
      <c r="O1999" t="str">
        <f>FIXED(Table_3[[#This Row],[Värde_num]],0)</f>
        <v>3</v>
      </c>
      <c r="P1999" t="str">
        <f>Table_3[[#This Row],[Undergrupp]]&amp;" ("&amp;Table_3[[#This Row],[Varde_heltal]]&amp;"%)"</f>
        <v>Utbildning: Universitet/högskola (3%)</v>
      </c>
    </row>
    <row r="2000" spans="1:16" x14ac:dyDescent="0.2">
      <c r="A2000" t="s">
        <v>6</v>
      </c>
      <c r="B2000" t="s">
        <v>125</v>
      </c>
      <c r="C2000" t="s">
        <v>38</v>
      </c>
      <c r="D2000" t="s">
        <v>6</v>
      </c>
      <c r="E2000" t="s">
        <v>33</v>
      </c>
      <c r="F2000" s="8">
        <v>0</v>
      </c>
      <c r="G2000" s="8">
        <v>5.2031155780408095E-2</v>
      </c>
      <c r="H2000" t="s">
        <v>124</v>
      </c>
      <c r="I2000">
        <v>80</v>
      </c>
      <c r="J2000">
        <v>146</v>
      </c>
      <c r="M2000" s="9">
        <f>(Table_3[[#This Row],[Värde]]-Table_3[[#This Row],[Total]])</f>
        <v>-5.2031155780408095E-2</v>
      </c>
      <c r="N2000">
        <f>Table_3[[#This Row],[Värde]]*100</f>
        <v>0</v>
      </c>
      <c r="O2000" t="str">
        <f>FIXED(Table_3[[#This Row],[Värde_num]],0)</f>
        <v>0</v>
      </c>
      <c r="P2000" t="str">
        <f>Table_3[[#This Row],[Undergrupp]]&amp;" ("&amp;Table_3[[#This Row],[Varde_heltal]]&amp;"%)"</f>
        <v>Sysselsättning: Studerande (0%)</v>
      </c>
    </row>
    <row r="2001" spans="1:16" x14ac:dyDescent="0.2">
      <c r="A2001" t="s">
        <v>6</v>
      </c>
      <c r="B2001" t="s">
        <v>125</v>
      </c>
      <c r="C2001" t="s">
        <v>38</v>
      </c>
      <c r="D2001" t="s">
        <v>6</v>
      </c>
      <c r="E2001" t="s">
        <v>34</v>
      </c>
      <c r="F2001" s="8">
        <v>0</v>
      </c>
      <c r="G2001" s="8">
        <v>5.2031155780408095E-2</v>
      </c>
      <c r="H2001" t="s">
        <v>124</v>
      </c>
      <c r="I2001">
        <v>141</v>
      </c>
      <c r="J2001">
        <v>178</v>
      </c>
      <c r="M2001" s="9">
        <f>(Table_3[[#This Row],[Värde]]-Table_3[[#This Row],[Total]])</f>
        <v>-5.2031155780408095E-2</v>
      </c>
      <c r="N2001">
        <f>Table_3[[#This Row],[Värde]]*100</f>
        <v>0</v>
      </c>
      <c r="O2001" t="str">
        <f>FIXED(Table_3[[#This Row],[Värde_num]],0)</f>
        <v>0</v>
      </c>
      <c r="P2001" t="str">
        <f>Table_3[[#This Row],[Undergrupp]]&amp;" ("&amp;Table_3[[#This Row],[Varde_heltal]]&amp;"%)"</f>
        <v>Sysselsättning: Arbetare (0%)</v>
      </c>
    </row>
    <row r="2002" spans="1:16" x14ac:dyDescent="0.2">
      <c r="A2002" t="s">
        <v>6</v>
      </c>
      <c r="B2002" t="s">
        <v>125</v>
      </c>
      <c r="C2002" t="s">
        <v>38</v>
      </c>
      <c r="D2002" t="s">
        <v>6</v>
      </c>
      <c r="E2002" t="s">
        <v>35</v>
      </c>
      <c r="F2002" s="8">
        <v>0</v>
      </c>
      <c r="G2002" s="8">
        <v>5.2031155780408095E-2</v>
      </c>
      <c r="H2002" t="s">
        <v>124</v>
      </c>
      <c r="I2002">
        <v>291</v>
      </c>
      <c r="J2002">
        <v>269</v>
      </c>
      <c r="M2002" s="9">
        <f>(Table_3[[#This Row],[Värde]]-Table_3[[#This Row],[Total]])</f>
        <v>-5.2031155780408095E-2</v>
      </c>
      <c r="N2002">
        <f>Table_3[[#This Row],[Värde]]*100</f>
        <v>0</v>
      </c>
      <c r="O2002" t="str">
        <f>FIXED(Table_3[[#This Row],[Värde_num]],0)</f>
        <v>0</v>
      </c>
      <c r="P2002" t="str">
        <f>Table_3[[#This Row],[Undergrupp]]&amp;" ("&amp;Table_3[[#This Row],[Varde_heltal]]&amp;"%)"</f>
        <v>Sysselsättning: Tjänsteman (0%)</v>
      </c>
    </row>
    <row r="2003" spans="1:16" x14ac:dyDescent="0.2">
      <c r="A2003" t="s">
        <v>6</v>
      </c>
      <c r="B2003" t="s">
        <v>125</v>
      </c>
      <c r="C2003" t="s">
        <v>38</v>
      </c>
      <c r="D2003" t="s">
        <v>6</v>
      </c>
      <c r="E2003" t="s">
        <v>36</v>
      </c>
      <c r="F2003" s="8">
        <v>0</v>
      </c>
      <c r="G2003" s="8">
        <v>5.2031155780408095E-2</v>
      </c>
      <c r="H2003" t="s">
        <v>124</v>
      </c>
      <c r="I2003">
        <v>75</v>
      </c>
      <c r="J2003">
        <v>72</v>
      </c>
      <c r="M2003" s="9">
        <f>(Table_3[[#This Row],[Värde]]-Table_3[[#This Row],[Total]])</f>
        <v>-5.2031155780408095E-2</v>
      </c>
      <c r="N2003">
        <f>Table_3[[#This Row],[Värde]]*100</f>
        <v>0</v>
      </c>
      <c r="O2003" t="str">
        <f>FIXED(Table_3[[#This Row],[Värde_num]],0)</f>
        <v>0</v>
      </c>
      <c r="P2003" t="str">
        <f>Table_3[[#This Row],[Undergrupp]]&amp;" ("&amp;Table_3[[#This Row],[Varde_heltal]]&amp;"%)"</f>
        <v>Sysselsättning: Egen företagare (0%)</v>
      </c>
    </row>
    <row r="2004" spans="1:16" x14ac:dyDescent="0.2">
      <c r="A2004" t="s">
        <v>6</v>
      </c>
      <c r="B2004" t="s">
        <v>125</v>
      </c>
      <c r="C2004" t="s">
        <v>38</v>
      </c>
      <c r="D2004" t="s">
        <v>6</v>
      </c>
      <c r="E2004" t="s">
        <v>37</v>
      </c>
      <c r="F2004" s="8">
        <v>0</v>
      </c>
      <c r="G2004" s="8">
        <v>5.2031155780408095E-2</v>
      </c>
      <c r="H2004" t="s">
        <v>124</v>
      </c>
      <c r="I2004">
        <v>328</v>
      </c>
      <c r="J2004">
        <v>224</v>
      </c>
      <c r="M2004" s="9">
        <f>(Table_3[[#This Row],[Värde]]-Table_3[[#This Row],[Total]])</f>
        <v>-5.2031155780408095E-2</v>
      </c>
      <c r="N2004">
        <f>Table_3[[#This Row],[Värde]]*100</f>
        <v>0</v>
      </c>
      <c r="O2004" t="str">
        <f>FIXED(Table_3[[#This Row],[Värde_num]],0)</f>
        <v>0</v>
      </c>
      <c r="P2004" t="str">
        <f>Table_3[[#This Row],[Undergrupp]]&amp;" ("&amp;Table_3[[#This Row],[Varde_heltal]]&amp;"%)"</f>
        <v>Sysselsättning: Pensionär (0%)</v>
      </c>
    </row>
    <row r="2005" spans="1:16" x14ac:dyDescent="0.2">
      <c r="A2005" t="s">
        <v>6</v>
      </c>
      <c r="B2005" t="s">
        <v>125</v>
      </c>
      <c r="C2005" t="s">
        <v>38</v>
      </c>
      <c r="D2005" t="s">
        <v>6</v>
      </c>
      <c r="E2005" t="s">
        <v>38</v>
      </c>
      <c r="F2005" s="8">
        <v>1</v>
      </c>
      <c r="G2005" s="8">
        <v>5.2031155780408095E-2</v>
      </c>
      <c r="H2005" t="s">
        <v>123</v>
      </c>
      <c r="I2005">
        <v>34</v>
      </c>
      <c r="J2005">
        <v>53</v>
      </c>
      <c r="M2005" s="9">
        <f>(Table_3[[#This Row],[Värde]]-Table_3[[#This Row],[Total]])</f>
        <v>0.94796884421959193</v>
      </c>
      <c r="N2005">
        <f>Table_3[[#This Row],[Värde]]*100</f>
        <v>100</v>
      </c>
      <c r="O2005" t="str">
        <f>FIXED(Table_3[[#This Row],[Värde_num]],0)</f>
        <v>100</v>
      </c>
      <c r="P2005" t="str">
        <f>Table_3[[#This Row],[Undergrupp]]&amp;" ("&amp;Table_3[[#This Row],[Varde_heltal]]&amp;"%)"</f>
        <v>Sysselsättning: Arbetssökande (100%)</v>
      </c>
    </row>
    <row r="2006" spans="1:16" x14ac:dyDescent="0.2">
      <c r="A2006" t="s">
        <v>6</v>
      </c>
      <c r="B2006" t="s">
        <v>125</v>
      </c>
      <c r="C2006" t="s">
        <v>38</v>
      </c>
      <c r="D2006" t="s">
        <v>6</v>
      </c>
      <c r="E2006" t="s">
        <v>39</v>
      </c>
      <c r="F2006" s="8">
        <v>0</v>
      </c>
      <c r="G2006" s="8">
        <v>5.2031155780408095E-2</v>
      </c>
      <c r="H2006" t="s">
        <v>124</v>
      </c>
      <c r="I2006">
        <v>66</v>
      </c>
      <c r="J2006">
        <v>74</v>
      </c>
      <c r="M2006" s="9">
        <f>(Table_3[[#This Row],[Värde]]-Table_3[[#This Row],[Total]])</f>
        <v>-5.2031155780408095E-2</v>
      </c>
      <c r="N2006">
        <f>Table_3[[#This Row],[Värde]]*100</f>
        <v>0</v>
      </c>
      <c r="O2006" t="str">
        <f>FIXED(Table_3[[#This Row],[Värde_num]],0)</f>
        <v>0</v>
      </c>
      <c r="P2006" t="str">
        <f>Table_3[[#This Row],[Undergrupp]]&amp;" ("&amp;Table_3[[#This Row],[Varde_heltal]]&amp;"%)"</f>
        <v>Sysselsättning: Annan (0%)</v>
      </c>
    </row>
    <row r="2007" spans="1:16" x14ac:dyDescent="0.2">
      <c r="A2007" t="s">
        <v>6</v>
      </c>
      <c r="B2007" t="s">
        <v>125</v>
      </c>
      <c r="C2007" t="s">
        <v>38</v>
      </c>
      <c r="D2007" t="s">
        <v>7</v>
      </c>
      <c r="E2007" t="s">
        <v>40</v>
      </c>
      <c r="F2007" s="8">
        <v>0.1156565638854354</v>
      </c>
      <c r="G2007" s="8">
        <v>5.2031155780408095E-2</v>
      </c>
      <c r="H2007" t="s">
        <v>123</v>
      </c>
      <c r="I2007">
        <v>249</v>
      </c>
      <c r="J2007">
        <v>315</v>
      </c>
      <c r="M2007" s="9">
        <f>(Table_3[[#This Row],[Värde]]-Table_3[[#This Row],[Total]])</f>
        <v>6.3625408105027301E-2</v>
      </c>
      <c r="N2007">
        <f>Table_3[[#This Row],[Värde]]*100</f>
        <v>11.565656388543539</v>
      </c>
      <c r="O2007" t="str">
        <f>FIXED(Table_3[[#This Row],[Värde_num]],0)</f>
        <v>12</v>
      </c>
      <c r="P2007" t="str">
        <f>Table_3[[#This Row],[Undergrupp]]&amp;" ("&amp;Table_3[[#This Row],[Varde_heltal]]&amp;"%)"</f>
        <v>Boende: Hyreslägenhet (12%)</v>
      </c>
    </row>
    <row r="2008" spans="1:16" x14ac:dyDescent="0.2">
      <c r="A2008" t="s">
        <v>6</v>
      </c>
      <c r="B2008" t="s">
        <v>125</v>
      </c>
      <c r="C2008" t="s">
        <v>38</v>
      </c>
      <c r="D2008" t="s">
        <v>7</v>
      </c>
      <c r="E2008" t="s">
        <v>42</v>
      </c>
      <c r="F2008" s="8">
        <v>1.5062478480789626E-2</v>
      </c>
      <c r="G2008" s="8">
        <v>5.2031155780408095E-2</v>
      </c>
      <c r="H2008" t="s">
        <v>124</v>
      </c>
      <c r="I2008">
        <v>501</v>
      </c>
      <c r="J2008">
        <v>439</v>
      </c>
      <c r="M2008" s="9">
        <f>(Table_3[[#This Row],[Värde]]-Table_3[[#This Row],[Total]])</f>
        <v>-3.6968677299618467E-2</v>
      </c>
      <c r="N2008">
        <f>Table_3[[#This Row],[Värde]]*100</f>
        <v>1.5062478480789625</v>
      </c>
      <c r="O2008" t="str">
        <f>FIXED(Table_3[[#This Row],[Värde_num]],0)</f>
        <v>2</v>
      </c>
      <c r="P2008" t="str">
        <f>Table_3[[#This Row],[Undergrupp]]&amp;" ("&amp;Table_3[[#This Row],[Varde_heltal]]&amp;"%)"</f>
        <v>Boende: Villa/radhus (2%)</v>
      </c>
    </row>
    <row r="2009" spans="1:16" x14ac:dyDescent="0.2">
      <c r="A2009" t="s">
        <v>6</v>
      </c>
      <c r="B2009" t="s">
        <v>125</v>
      </c>
      <c r="C2009" t="s">
        <v>38</v>
      </c>
      <c r="D2009" t="s">
        <v>9</v>
      </c>
      <c r="E2009" t="s">
        <v>46</v>
      </c>
      <c r="F2009" s="8">
        <v>0</v>
      </c>
      <c r="G2009" s="8">
        <v>5.2031155780408095E-2</v>
      </c>
      <c r="H2009" t="s">
        <v>124</v>
      </c>
      <c r="I2009">
        <v>155</v>
      </c>
      <c r="J2009">
        <v>180</v>
      </c>
      <c r="M2009" s="9">
        <f>(Table_3[[#This Row],[Värde]]-Table_3[[#This Row],[Total]])</f>
        <v>-5.2031155780408095E-2</v>
      </c>
      <c r="N2009">
        <f>Table_3[[#This Row],[Värde]]*100</f>
        <v>0</v>
      </c>
      <c r="O2009" t="str">
        <f>FIXED(Table_3[[#This Row],[Värde_num]],0)</f>
        <v>0</v>
      </c>
      <c r="P2009" t="str">
        <f>Table_3[[#This Row],[Undergrupp]]&amp;" ("&amp;Table_3[[#This Row],[Varde_heltal]]&amp;"%)"</f>
        <v>Fackligt medlemskap: Nej (0%)</v>
      </c>
    </row>
    <row r="2010" spans="1:16" x14ac:dyDescent="0.2">
      <c r="A2010" t="s">
        <v>6</v>
      </c>
      <c r="B2010" t="s">
        <v>125</v>
      </c>
      <c r="C2010" t="s">
        <v>38</v>
      </c>
      <c r="D2010" t="s">
        <v>9</v>
      </c>
      <c r="E2010" t="s">
        <v>47</v>
      </c>
      <c r="F2010" s="8">
        <v>0</v>
      </c>
      <c r="G2010" s="8">
        <v>5.2031155780408095E-2</v>
      </c>
      <c r="H2010" t="s">
        <v>124</v>
      </c>
      <c r="I2010">
        <v>63</v>
      </c>
      <c r="J2010">
        <v>69</v>
      </c>
      <c r="M2010" s="9">
        <f>(Table_3[[#This Row],[Värde]]-Table_3[[#This Row],[Total]])</f>
        <v>-5.2031155780408095E-2</v>
      </c>
      <c r="N2010">
        <f>Table_3[[#This Row],[Värde]]*100</f>
        <v>0</v>
      </c>
      <c r="O2010" t="str">
        <f>FIXED(Table_3[[#This Row],[Värde_num]],0)</f>
        <v>0</v>
      </c>
      <c r="P2010" t="str">
        <f>Table_3[[#This Row],[Undergrupp]]&amp;" ("&amp;Table_3[[#This Row],[Varde_heltal]]&amp;"%)"</f>
        <v>Fackligt medlemskap: LO (0%)</v>
      </c>
    </row>
    <row r="2011" spans="1:16" x14ac:dyDescent="0.2">
      <c r="A2011" t="s">
        <v>6</v>
      </c>
      <c r="B2011" t="s">
        <v>125</v>
      </c>
      <c r="C2011" t="s">
        <v>38</v>
      </c>
      <c r="D2011" t="s">
        <v>9</v>
      </c>
      <c r="E2011" t="s">
        <v>48</v>
      </c>
      <c r="F2011" s="8">
        <v>0</v>
      </c>
      <c r="G2011" s="8">
        <v>5.2031155780408095E-2</v>
      </c>
      <c r="H2011" t="s">
        <v>124</v>
      </c>
      <c r="I2011">
        <v>101</v>
      </c>
      <c r="J2011">
        <v>85</v>
      </c>
      <c r="M2011" s="9">
        <f>(Table_3[[#This Row],[Värde]]-Table_3[[#This Row],[Total]])</f>
        <v>-5.2031155780408095E-2</v>
      </c>
      <c r="N2011">
        <f>Table_3[[#This Row],[Värde]]*100</f>
        <v>0</v>
      </c>
      <c r="O2011" t="str">
        <f>FIXED(Table_3[[#This Row],[Värde_num]],0)</f>
        <v>0</v>
      </c>
      <c r="P2011" t="str">
        <f>Table_3[[#This Row],[Undergrupp]]&amp;" ("&amp;Table_3[[#This Row],[Varde_heltal]]&amp;"%)"</f>
        <v>Fackligt medlemskap: TCO (0%)</v>
      </c>
    </row>
    <row r="2012" spans="1:16" x14ac:dyDescent="0.2">
      <c r="A2012" t="s">
        <v>6</v>
      </c>
      <c r="B2012" t="s">
        <v>125</v>
      </c>
      <c r="C2012" t="s">
        <v>38</v>
      </c>
      <c r="D2012" t="s">
        <v>9</v>
      </c>
      <c r="E2012" t="s">
        <v>49</v>
      </c>
      <c r="F2012" s="8">
        <v>0</v>
      </c>
      <c r="G2012" s="8">
        <v>5.2031155780408095E-2</v>
      </c>
      <c r="H2012" t="s">
        <v>124</v>
      </c>
      <c r="I2012">
        <v>97</v>
      </c>
      <c r="J2012">
        <v>75</v>
      </c>
      <c r="M2012" s="9">
        <f>(Table_3[[#This Row],[Värde]]-Table_3[[#This Row],[Total]])</f>
        <v>-5.2031155780408095E-2</v>
      </c>
      <c r="N2012">
        <f>Table_3[[#This Row],[Värde]]*100</f>
        <v>0</v>
      </c>
      <c r="O2012" t="str">
        <f>FIXED(Table_3[[#This Row],[Värde_num]],0)</f>
        <v>0</v>
      </c>
      <c r="P2012" t="str">
        <f>Table_3[[#This Row],[Undergrupp]]&amp;" ("&amp;Table_3[[#This Row],[Varde_heltal]]&amp;"%)"</f>
        <v>Fackligt medlemskap: Saco (0%)</v>
      </c>
    </row>
    <row r="2013" spans="1:16" x14ac:dyDescent="0.2">
      <c r="A2013" t="s">
        <v>6</v>
      </c>
      <c r="B2013" t="s">
        <v>125</v>
      </c>
      <c r="C2013" t="s">
        <v>38</v>
      </c>
      <c r="D2013" t="s">
        <v>10</v>
      </c>
      <c r="E2013" t="s">
        <v>50</v>
      </c>
      <c r="F2013" s="8">
        <v>0</v>
      </c>
      <c r="G2013" s="8">
        <v>5.2031155780408095E-2</v>
      </c>
      <c r="H2013" t="s">
        <v>124</v>
      </c>
      <c r="I2013">
        <v>224</v>
      </c>
      <c r="J2013">
        <v>268</v>
      </c>
      <c r="M2013" s="9">
        <f>(Table_3[[#This Row],[Värde]]-Table_3[[#This Row],[Total]])</f>
        <v>-5.2031155780408095E-2</v>
      </c>
      <c r="N2013">
        <f>Table_3[[#This Row],[Värde]]*100</f>
        <v>0</v>
      </c>
      <c r="O2013" t="str">
        <f>FIXED(Table_3[[#This Row],[Värde_num]],0)</f>
        <v>0</v>
      </c>
      <c r="P2013" t="str">
        <f>Table_3[[#This Row],[Undergrupp]]&amp;" ("&amp;Table_3[[#This Row],[Varde_heltal]]&amp;"%)"</f>
        <v>Sektor: Privat (0%)</v>
      </c>
    </row>
    <row r="2014" spans="1:16" x14ac:dyDescent="0.2">
      <c r="A2014" t="s">
        <v>6</v>
      </c>
      <c r="B2014" t="s">
        <v>125</v>
      </c>
      <c r="C2014" t="s">
        <v>38</v>
      </c>
      <c r="D2014" t="s">
        <v>10</v>
      </c>
      <c r="E2014" t="s">
        <v>51</v>
      </c>
      <c r="F2014" s="8">
        <v>0</v>
      </c>
      <c r="G2014" s="8">
        <v>5.2031155780408095E-2</v>
      </c>
      <c r="H2014" t="s">
        <v>124</v>
      </c>
      <c r="I2014">
        <v>204</v>
      </c>
      <c r="J2014">
        <v>177</v>
      </c>
      <c r="M2014" s="9">
        <f>(Table_3[[#This Row],[Värde]]-Table_3[[#This Row],[Total]])</f>
        <v>-5.2031155780408095E-2</v>
      </c>
      <c r="N2014">
        <f>Table_3[[#This Row],[Värde]]*100</f>
        <v>0</v>
      </c>
      <c r="O2014" t="str">
        <f>FIXED(Table_3[[#This Row],[Värde_num]],0)</f>
        <v>0</v>
      </c>
      <c r="P2014" t="str">
        <f>Table_3[[#This Row],[Undergrupp]]&amp;" ("&amp;Table_3[[#This Row],[Varde_heltal]]&amp;"%)"</f>
        <v>Sektor: Offentlig (0%)</v>
      </c>
    </row>
    <row r="2015" spans="1:16" x14ac:dyDescent="0.2">
      <c r="A2015" t="s">
        <v>6</v>
      </c>
      <c r="B2015" t="s">
        <v>125</v>
      </c>
      <c r="C2015" t="s">
        <v>38</v>
      </c>
      <c r="D2015" t="s">
        <v>11</v>
      </c>
      <c r="E2015" t="s">
        <v>52</v>
      </c>
      <c r="F2015" s="8">
        <v>0.12586978076214739</v>
      </c>
      <c r="G2015" s="8">
        <v>5.2031155780408095E-2</v>
      </c>
      <c r="H2015" t="s">
        <v>123</v>
      </c>
      <c r="I2015">
        <v>155</v>
      </c>
      <c r="J2015">
        <v>190</v>
      </c>
      <c r="M2015" s="9">
        <f>(Table_3[[#This Row],[Värde]]-Table_3[[#This Row],[Total]])</f>
        <v>7.3838624981739293E-2</v>
      </c>
      <c r="N2015">
        <f>Table_3[[#This Row],[Värde]]*100</f>
        <v>12.586978076214738</v>
      </c>
      <c r="O2015" t="str">
        <f>FIXED(Table_3[[#This Row],[Värde_num]],0)</f>
        <v>13</v>
      </c>
      <c r="P2015" t="str">
        <f>Table_3[[#This Row],[Undergrupp]]&amp;" ("&amp;Table_3[[#This Row],[Varde_heltal]]&amp;"%)"</f>
        <v>Hushållsinkomst: -299k (13%)</v>
      </c>
    </row>
    <row r="2016" spans="1:16" x14ac:dyDescent="0.2">
      <c r="A2016" t="s">
        <v>6</v>
      </c>
      <c r="B2016" t="s">
        <v>125</v>
      </c>
      <c r="C2016" t="s">
        <v>38</v>
      </c>
      <c r="D2016" t="s">
        <v>11</v>
      </c>
      <c r="E2016" t="s">
        <v>55</v>
      </c>
      <c r="F2016" s="8">
        <v>1.5533182105525567E-2</v>
      </c>
      <c r="G2016" s="8">
        <v>5.2031155780408095E-2</v>
      </c>
      <c r="H2016" t="s">
        <v>124</v>
      </c>
      <c r="I2016">
        <v>321</v>
      </c>
      <c r="J2016">
        <v>284</v>
      </c>
      <c r="M2016" s="9">
        <f>(Table_3[[#This Row],[Värde]]-Table_3[[#This Row],[Total]])</f>
        <v>-3.6497973674882528E-2</v>
      </c>
      <c r="N2016">
        <f>Table_3[[#This Row],[Värde]]*100</f>
        <v>1.5533182105525567</v>
      </c>
      <c r="O2016" t="str">
        <f>FIXED(Table_3[[#This Row],[Värde_num]],0)</f>
        <v>2</v>
      </c>
      <c r="P2016" t="str">
        <f>Table_3[[#This Row],[Undergrupp]]&amp;" ("&amp;Table_3[[#This Row],[Varde_heltal]]&amp;"%)"</f>
        <v>Hushållsinkomst: 800k- (2%)</v>
      </c>
    </row>
    <row r="2017" spans="1:16" x14ac:dyDescent="0.2">
      <c r="A2017" t="s">
        <v>6</v>
      </c>
      <c r="B2017" t="s">
        <v>125</v>
      </c>
      <c r="C2017" t="s">
        <v>38</v>
      </c>
      <c r="D2017" t="s">
        <v>12</v>
      </c>
      <c r="E2017" t="s">
        <v>56</v>
      </c>
      <c r="F2017" s="8">
        <v>7.2702461710435163E-3</v>
      </c>
      <c r="G2017" s="8">
        <v>5.2031155780408095E-2</v>
      </c>
      <c r="H2017" t="s">
        <v>124</v>
      </c>
      <c r="I2017">
        <v>487</v>
      </c>
      <c r="J2017">
        <v>429</v>
      </c>
      <c r="M2017" s="9">
        <f>(Table_3[[#This Row],[Värde]]-Table_3[[#This Row],[Total]])</f>
        <v>-4.4760909609364581E-2</v>
      </c>
      <c r="N2017">
        <f>Table_3[[#This Row],[Värde]]*100</f>
        <v>0.72702461710435162</v>
      </c>
      <c r="O2017" t="str">
        <f>FIXED(Table_3[[#This Row],[Värde_num]],0)</f>
        <v>1</v>
      </c>
      <c r="P2017" t="str">
        <f>Table_3[[#This Row],[Undergrupp]]&amp;" ("&amp;Table_3[[#This Row],[Varde_heltal]]&amp;"%)"</f>
        <v>Civilstånd: Gift/partnerskap (1%)</v>
      </c>
    </row>
    <row r="2018" spans="1:16" x14ac:dyDescent="0.2">
      <c r="A2018" t="s">
        <v>6</v>
      </c>
      <c r="B2018" t="s">
        <v>125</v>
      </c>
      <c r="C2018" t="s">
        <v>38</v>
      </c>
      <c r="D2018" t="s">
        <v>12</v>
      </c>
      <c r="E2018" t="s">
        <v>57</v>
      </c>
      <c r="F2018" s="8">
        <v>8.7551024979727277E-2</v>
      </c>
      <c r="G2018" s="8">
        <v>5.2031155780408095E-2</v>
      </c>
      <c r="H2018" t="s">
        <v>123</v>
      </c>
      <c r="I2018">
        <v>175</v>
      </c>
      <c r="J2018">
        <v>199</v>
      </c>
      <c r="M2018" s="9">
        <f>(Table_3[[#This Row],[Värde]]-Table_3[[#This Row],[Total]])</f>
        <v>3.5519869199319182E-2</v>
      </c>
      <c r="N2018">
        <f>Table_3[[#This Row],[Värde]]*100</f>
        <v>8.755102497972727</v>
      </c>
      <c r="O2018" t="str">
        <f>FIXED(Table_3[[#This Row],[Värde_num]],0)</f>
        <v>9</v>
      </c>
      <c r="P2018" t="str">
        <f>Table_3[[#This Row],[Undergrupp]]&amp;" ("&amp;Table_3[[#This Row],[Varde_heltal]]&amp;"%)"</f>
        <v>Civilstånd: Sambo (9%)</v>
      </c>
    </row>
    <row r="2019" spans="1:16" x14ac:dyDescent="0.2">
      <c r="A2019" t="s">
        <v>6</v>
      </c>
      <c r="B2019" t="s">
        <v>125</v>
      </c>
      <c r="C2019" t="s">
        <v>38</v>
      </c>
      <c r="D2019" t="s">
        <v>12</v>
      </c>
      <c r="E2019" t="s">
        <v>58</v>
      </c>
      <c r="F2019" s="8">
        <v>8.8275016280144086E-2</v>
      </c>
      <c r="G2019" s="8">
        <v>5.2031155780408095E-2</v>
      </c>
      <c r="H2019" t="s">
        <v>123</v>
      </c>
      <c r="I2019">
        <v>330</v>
      </c>
      <c r="J2019">
        <v>355</v>
      </c>
      <c r="M2019" s="9">
        <f>(Table_3[[#This Row],[Värde]]-Table_3[[#This Row],[Total]])</f>
        <v>3.6243860499735991E-2</v>
      </c>
      <c r="N2019">
        <f>Table_3[[#This Row],[Värde]]*100</f>
        <v>8.8275016280144083</v>
      </c>
      <c r="O2019" t="str">
        <f>FIXED(Table_3[[#This Row],[Värde_num]],0)</f>
        <v>9</v>
      </c>
      <c r="P2019" t="str">
        <f>Table_3[[#This Row],[Undergrupp]]&amp;" ("&amp;Table_3[[#This Row],[Varde_heltal]]&amp;"%)"</f>
        <v>Civilstånd: Annat (9%)</v>
      </c>
    </row>
    <row r="2020" spans="1:16" x14ac:dyDescent="0.2">
      <c r="A2020" t="s">
        <v>6</v>
      </c>
      <c r="B2020" t="s">
        <v>125</v>
      </c>
      <c r="C2020" t="s">
        <v>38</v>
      </c>
      <c r="D2020" t="s">
        <v>14</v>
      </c>
      <c r="E2020" t="s">
        <v>62</v>
      </c>
      <c r="F2020" s="8">
        <v>2.0685693397630649E-2</v>
      </c>
      <c r="G2020" s="8">
        <v>5.2031155780408095E-2</v>
      </c>
      <c r="H2020" t="s">
        <v>124</v>
      </c>
      <c r="I2020">
        <v>234</v>
      </c>
      <c r="J2020">
        <v>238</v>
      </c>
      <c r="M2020" s="9">
        <f>(Table_3[[#This Row],[Värde]]-Table_3[[#This Row],[Total]])</f>
        <v>-3.1345462382777446E-2</v>
      </c>
      <c r="N2020">
        <f>Table_3[[#This Row],[Värde]]*100</f>
        <v>2.0685693397630649</v>
      </c>
      <c r="O2020" t="str">
        <f>FIXED(Table_3[[#This Row],[Värde_num]],0)</f>
        <v>2</v>
      </c>
      <c r="P2020" t="str">
        <f>Table_3[[#This Row],[Undergrupp]]&amp;" ("&amp;Table_3[[#This Row],[Varde_heltal]]&amp;"%)"</f>
        <v>Boende i: Stockholm (2%)</v>
      </c>
    </row>
    <row r="2021" spans="1:16" x14ac:dyDescent="0.2">
      <c r="A2021" t="s">
        <v>6</v>
      </c>
      <c r="B2021" t="s">
        <v>125</v>
      </c>
      <c r="C2021" t="s">
        <v>38</v>
      </c>
      <c r="D2021" t="s">
        <v>14</v>
      </c>
      <c r="E2021" t="s">
        <v>63</v>
      </c>
      <c r="F2021" s="8">
        <v>8.3061917963197479E-2</v>
      </c>
      <c r="G2021" s="8">
        <v>5.2031155780408095E-2</v>
      </c>
      <c r="H2021" t="s">
        <v>123</v>
      </c>
      <c r="I2021">
        <v>181</v>
      </c>
      <c r="J2021">
        <v>170</v>
      </c>
      <c r="M2021" s="9">
        <f>(Table_3[[#This Row],[Värde]]-Table_3[[#This Row],[Total]])</f>
        <v>3.1030762182789384E-2</v>
      </c>
      <c r="N2021">
        <f>Table_3[[#This Row],[Värde]]*100</f>
        <v>8.306191796319748</v>
      </c>
      <c r="O2021" t="str">
        <f>FIXED(Table_3[[#This Row],[Värde_num]],0)</f>
        <v>8</v>
      </c>
      <c r="P2021" t="str">
        <f>Table_3[[#This Row],[Undergrupp]]&amp;" ("&amp;Table_3[[#This Row],[Varde_heltal]]&amp;"%)"</f>
        <v>Boende i: Östra (8%)</v>
      </c>
    </row>
    <row r="2022" spans="1:16" x14ac:dyDescent="0.2">
      <c r="A2022" t="s">
        <v>6</v>
      </c>
      <c r="B2022" t="s">
        <v>125</v>
      </c>
      <c r="C2022" t="s">
        <v>38</v>
      </c>
      <c r="D2022" t="s">
        <v>14</v>
      </c>
      <c r="E2022" t="s">
        <v>64</v>
      </c>
      <c r="F2022" s="8">
        <v>8.0310752416544118E-2</v>
      </c>
      <c r="G2022" s="8">
        <v>5.2031155780408095E-2</v>
      </c>
      <c r="H2022" t="s">
        <v>123</v>
      </c>
      <c r="I2022">
        <v>230</v>
      </c>
      <c r="J2022">
        <v>235</v>
      </c>
      <c r="M2022" s="9">
        <f>(Table_3[[#This Row],[Värde]]-Table_3[[#This Row],[Total]])</f>
        <v>2.8279596636136023E-2</v>
      </c>
      <c r="N2022">
        <f>Table_3[[#This Row],[Värde]]*100</f>
        <v>8.0310752416544116</v>
      </c>
      <c r="O2022" t="str">
        <f>FIXED(Table_3[[#This Row],[Värde_num]],0)</f>
        <v>8</v>
      </c>
      <c r="P2022" t="str">
        <f>Table_3[[#This Row],[Undergrupp]]&amp;" ("&amp;Table_3[[#This Row],[Varde_heltal]]&amp;"%)"</f>
        <v>Boende i: Södra (8%)</v>
      </c>
    </row>
    <row r="2023" spans="1:16" x14ac:dyDescent="0.2">
      <c r="A2023" t="s">
        <v>6</v>
      </c>
      <c r="B2023" t="s">
        <v>125</v>
      </c>
      <c r="C2023" t="s">
        <v>38</v>
      </c>
      <c r="D2023" t="s">
        <v>14</v>
      </c>
      <c r="E2023" t="s">
        <v>66</v>
      </c>
      <c r="F2023" s="8">
        <v>1.9915051964355685E-2</v>
      </c>
      <c r="G2023" s="8">
        <v>5.2031155780408095E-2</v>
      </c>
      <c r="H2023" t="s">
        <v>124</v>
      </c>
      <c r="I2023">
        <v>166</v>
      </c>
      <c r="J2023">
        <v>170</v>
      </c>
      <c r="M2023" s="9">
        <f>(Table_3[[#This Row],[Värde]]-Table_3[[#This Row],[Total]])</f>
        <v>-3.2116103816052413E-2</v>
      </c>
      <c r="N2023">
        <f>Table_3[[#This Row],[Värde]]*100</f>
        <v>1.9915051964355686</v>
      </c>
      <c r="O2023" t="str">
        <f>FIXED(Table_3[[#This Row],[Värde_num]],0)</f>
        <v>2</v>
      </c>
      <c r="P2023" t="str">
        <f>Table_3[[#This Row],[Undergrupp]]&amp;" ("&amp;Table_3[[#This Row],[Varde_heltal]]&amp;"%)"</f>
        <v>Boende i: Norra (2%)</v>
      </c>
    </row>
    <row r="2024" spans="1:16" x14ac:dyDescent="0.2">
      <c r="A2024" t="s">
        <v>6</v>
      </c>
      <c r="B2024" t="s">
        <v>125</v>
      </c>
      <c r="C2024" t="s">
        <v>38</v>
      </c>
      <c r="D2024" t="s">
        <v>15</v>
      </c>
      <c r="E2024" t="s">
        <v>78</v>
      </c>
      <c r="F2024" s="8">
        <v>0.12017370369424091</v>
      </c>
      <c r="G2024" s="8">
        <v>5.2031155780408095E-2</v>
      </c>
      <c r="H2024" t="s">
        <v>123</v>
      </c>
      <c r="I2024">
        <v>84</v>
      </c>
      <c r="J2024">
        <v>102</v>
      </c>
      <c r="M2024" s="9">
        <f>(Table_3[[#This Row],[Värde]]-Table_3[[#This Row],[Total]])</f>
        <v>6.8142547913832813E-2</v>
      </c>
      <c r="N2024">
        <f>Table_3[[#This Row],[Värde]]*100</f>
        <v>12.017370369424091</v>
      </c>
      <c r="O2024" t="str">
        <f>FIXED(Table_3[[#This Row],[Värde_num]],0)</f>
        <v>12</v>
      </c>
      <c r="P2024" t="str">
        <f>Table_3[[#This Row],[Undergrupp]]&amp;" ("&amp;Table_3[[#This Row],[Varde_heltal]]&amp;"%)"</f>
        <v>Partisympati: Osäkra (12%)</v>
      </c>
    </row>
    <row r="2025" spans="1:16" x14ac:dyDescent="0.2">
      <c r="A2025" t="s">
        <v>6</v>
      </c>
      <c r="B2025" t="s">
        <v>125</v>
      </c>
      <c r="C2025" t="s">
        <v>39</v>
      </c>
      <c r="D2025" t="s">
        <v>1</v>
      </c>
      <c r="E2025" t="s">
        <v>17</v>
      </c>
      <c r="F2025" s="8">
        <v>4.6386872668145222E-2</v>
      </c>
      <c r="G2025" s="8">
        <v>7.2890342523872317E-2</v>
      </c>
      <c r="H2025" t="s">
        <v>124</v>
      </c>
      <c r="I2025">
        <v>503</v>
      </c>
      <c r="J2025">
        <v>512</v>
      </c>
      <c r="M2025" s="9">
        <f>(Table_3[[#This Row],[Värde]]-Table_3[[#This Row],[Total]])</f>
        <v>-2.6503469855727095E-2</v>
      </c>
      <c r="N2025">
        <f>Table_3[[#This Row],[Värde]]*100</f>
        <v>4.6386872668145225</v>
      </c>
      <c r="O2025" t="str">
        <f>FIXED(Table_3[[#This Row],[Värde_num]],0)</f>
        <v>5</v>
      </c>
      <c r="P2025" t="str">
        <f>Table_3[[#This Row],[Undergrupp]]&amp;" ("&amp;Table_3[[#This Row],[Varde_heltal]]&amp;"%)"</f>
        <v>Kön: Man (5%)</v>
      </c>
    </row>
    <row r="2026" spans="1:16" x14ac:dyDescent="0.2">
      <c r="A2026" t="s">
        <v>6</v>
      </c>
      <c r="B2026" t="s">
        <v>125</v>
      </c>
      <c r="C2026" t="s">
        <v>39</v>
      </c>
      <c r="D2026" t="s">
        <v>1</v>
      </c>
      <c r="E2026" t="s">
        <v>18</v>
      </c>
      <c r="F2026" s="8">
        <v>9.9848172969748461E-2</v>
      </c>
      <c r="G2026" s="8">
        <v>7.2890342523872317E-2</v>
      </c>
      <c r="H2026" t="s">
        <v>123</v>
      </c>
      <c r="I2026">
        <v>512</v>
      </c>
      <c r="J2026">
        <v>503</v>
      </c>
      <c r="M2026" s="9">
        <f>(Table_3[[#This Row],[Värde]]-Table_3[[#This Row],[Total]])</f>
        <v>2.6957830445876144E-2</v>
      </c>
      <c r="N2026">
        <f>Table_3[[#This Row],[Värde]]*100</f>
        <v>9.9848172969748461</v>
      </c>
      <c r="O2026" t="str">
        <f>FIXED(Table_3[[#This Row],[Värde_num]],0)</f>
        <v>10</v>
      </c>
      <c r="P2026" t="str">
        <f>Table_3[[#This Row],[Undergrupp]]&amp;" ("&amp;Table_3[[#This Row],[Varde_heltal]]&amp;"%)"</f>
        <v>Kön: Kvinna (10%)</v>
      </c>
    </row>
    <row r="2027" spans="1:16" x14ac:dyDescent="0.2">
      <c r="A2027" t="s">
        <v>6</v>
      </c>
      <c r="B2027" t="s">
        <v>125</v>
      </c>
      <c r="C2027" t="s">
        <v>39</v>
      </c>
      <c r="D2027" t="s">
        <v>2</v>
      </c>
      <c r="E2027" t="s">
        <v>20</v>
      </c>
      <c r="F2027" s="8">
        <v>0.13545702959714354</v>
      </c>
      <c r="G2027" s="8">
        <v>7.2890342523872317E-2</v>
      </c>
      <c r="H2027" t="s">
        <v>123</v>
      </c>
      <c r="I2027">
        <v>210</v>
      </c>
      <c r="J2027">
        <v>254</v>
      </c>
      <c r="M2027" s="9">
        <f>(Table_3[[#This Row],[Värde]]-Table_3[[#This Row],[Total]])</f>
        <v>6.2566687073271218E-2</v>
      </c>
      <c r="N2027">
        <f>Table_3[[#This Row],[Värde]]*100</f>
        <v>13.545702959714353</v>
      </c>
      <c r="O2027" t="str">
        <f>FIXED(Table_3[[#This Row],[Värde_num]],0)</f>
        <v>14</v>
      </c>
      <c r="P2027" t="str">
        <f>Table_3[[#This Row],[Undergrupp]]&amp;" ("&amp;Table_3[[#This Row],[Varde_heltal]]&amp;"%)"</f>
        <v>Ålder: 35-49 år (14%)</v>
      </c>
    </row>
    <row r="2028" spans="1:16" x14ac:dyDescent="0.2">
      <c r="A2028" t="s">
        <v>6</v>
      </c>
      <c r="B2028" t="s">
        <v>125</v>
      </c>
      <c r="C2028" t="s">
        <v>39</v>
      </c>
      <c r="D2028" t="s">
        <v>2</v>
      </c>
      <c r="E2028" t="s">
        <v>22</v>
      </c>
      <c r="F2028" s="8">
        <v>6.2443307979756016E-3</v>
      </c>
      <c r="G2028" s="8">
        <v>7.2890342523872317E-2</v>
      </c>
      <c r="H2028" t="s">
        <v>124</v>
      </c>
      <c r="I2028">
        <v>357</v>
      </c>
      <c r="J2028">
        <v>239</v>
      </c>
      <c r="M2028" s="9">
        <f>(Table_3[[#This Row],[Värde]]-Table_3[[#This Row],[Total]])</f>
        <v>-6.6646011725896709E-2</v>
      </c>
      <c r="N2028">
        <f>Table_3[[#This Row],[Värde]]*100</f>
        <v>0.62443307979756013</v>
      </c>
      <c r="O2028" t="str">
        <f>FIXED(Table_3[[#This Row],[Värde_num]],0)</f>
        <v>1</v>
      </c>
      <c r="P2028" t="str">
        <f>Table_3[[#This Row],[Undergrupp]]&amp;" ("&amp;Table_3[[#This Row],[Varde_heltal]]&amp;"%)"</f>
        <v>Ålder: 65-84 år (1%)</v>
      </c>
    </row>
    <row r="2029" spans="1:16" x14ac:dyDescent="0.2">
      <c r="A2029" t="s">
        <v>6</v>
      </c>
      <c r="B2029" t="s">
        <v>125</v>
      </c>
      <c r="C2029" t="s">
        <v>39</v>
      </c>
      <c r="D2029" t="s">
        <v>3</v>
      </c>
      <c r="E2029" t="s">
        <v>26</v>
      </c>
      <c r="F2029" s="8">
        <v>2.5831763574977172E-3</v>
      </c>
      <c r="G2029" s="8">
        <v>7.2890342523872317E-2</v>
      </c>
      <c r="H2029" t="s">
        <v>124</v>
      </c>
      <c r="I2029">
        <v>175</v>
      </c>
      <c r="J2029">
        <v>115</v>
      </c>
      <c r="M2029" s="9">
        <f>(Table_3[[#This Row],[Värde]]-Table_3[[#This Row],[Total]])</f>
        <v>-7.0307166166374599E-2</v>
      </c>
      <c r="N2029">
        <f>Table_3[[#This Row],[Värde]]*100</f>
        <v>0.25831763574977173</v>
      </c>
      <c r="O2029" t="str">
        <f>FIXED(Table_3[[#This Row],[Värde_num]],0)</f>
        <v>0</v>
      </c>
      <c r="P2029" t="str">
        <f>Table_3[[#This Row],[Undergrupp]]&amp;" ("&amp;Table_3[[#This Row],[Varde_heltal]]&amp;"%)"</f>
        <v>Man: 65-84 år (0%)</v>
      </c>
    </row>
    <row r="2030" spans="1:16" x14ac:dyDescent="0.2">
      <c r="A2030" t="s">
        <v>6</v>
      </c>
      <c r="B2030" t="s">
        <v>125</v>
      </c>
      <c r="C2030" t="s">
        <v>39</v>
      </c>
      <c r="D2030" t="s">
        <v>4</v>
      </c>
      <c r="E2030" t="s">
        <v>28</v>
      </c>
      <c r="F2030" s="8">
        <v>0.19268581261531065</v>
      </c>
      <c r="G2030" s="8">
        <v>7.2890342523872317E-2</v>
      </c>
      <c r="H2030" t="s">
        <v>123</v>
      </c>
      <c r="I2030">
        <v>102</v>
      </c>
      <c r="J2030">
        <v>124</v>
      </c>
      <c r="M2030" s="9">
        <f>(Table_3[[#This Row],[Värde]]-Table_3[[#This Row],[Total]])</f>
        <v>0.11979547009143833</v>
      </c>
      <c r="N2030">
        <f>Table_3[[#This Row],[Värde]]*100</f>
        <v>19.268581261531065</v>
      </c>
      <c r="O2030" t="str">
        <f>FIXED(Table_3[[#This Row],[Värde_num]],0)</f>
        <v>19</v>
      </c>
      <c r="P2030" t="str">
        <f>Table_3[[#This Row],[Undergrupp]]&amp;" ("&amp;Table_3[[#This Row],[Varde_heltal]]&amp;"%)"</f>
        <v>Kvinna: 35-49 år (19%)</v>
      </c>
    </row>
    <row r="2031" spans="1:16" x14ac:dyDescent="0.2">
      <c r="A2031" t="s">
        <v>6</v>
      </c>
      <c r="B2031" t="s">
        <v>125</v>
      </c>
      <c r="C2031" t="s">
        <v>39</v>
      </c>
      <c r="D2031" t="s">
        <v>4</v>
      </c>
      <c r="E2031" t="s">
        <v>30</v>
      </c>
      <c r="F2031" s="8">
        <v>9.6650973714524132E-3</v>
      </c>
      <c r="G2031" s="8">
        <v>7.2890342523872317E-2</v>
      </c>
      <c r="H2031" t="s">
        <v>124</v>
      </c>
      <c r="I2031">
        <v>182</v>
      </c>
      <c r="J2031">
        <v>123</v>
      </c>
      <c r="M2031" s="9">
        <f>(Table_3[[#This Row],[Värde]]-Table_3[[#This Row],[Total]])</f>
        <v>-6.3225245152419909E-2</v>
      </c>
      <c r="N2031">
        <f>Table_3[[#This Row],[Värde]]*100</f>
        <v>0.96650973714524135</v>
      </c>
      <c r="O2031" t="str">
        <f>FIXED(Table_3[[#This Row],[Värde_num]],0)</f>
        <v>1</v>
      </c>
      <c r="P2031" t="str">
        <f>Table_3[[#This Row],[Undergrupp]]&amp;" ("&amp;Table_3[[#This Row],[Varde_heltal]]&amp;"%)"</f>
        <v>Kvinna: 65-84 år (1%)</v>
      </c>
    </row>
    <row r="2032" spans="1:16" x14ac:dyDescent="0.2">
      <c r="A2032" t="s">
        <v>6</v>
      </c>
      <c r="B2032" t="s">
        <v>125</v>
      </c>
      <c r="C2032" t="s">
        <v>39</v>
      </c>
      <c r="D2032" t="s">
        <v>6</v>
      </c>
      <c r="E2032" t="s">
        <v>33</v>
      </c>
      <c r="F2032" s="8">
        <v>0</v>
      </c>
      <c r="G2032" s="8">
        <v>7.2890342523872317E-2</v>
      </c>
      <c r="H2032" t="s">
        <v>124</v>
      </c>
      <c r="I2032">
        <v>80</v>
      </c>
      <c r="J2032">
        <v>146</v>
      </c>
      <c r="M2032" s="9">
        <f>(Table_3[[#This Row],[Värde]]-Table_3[[#This Row],[Total]])</f>
        <v>-7.2890342523872317E-2</v>
      </c>
      <c r="N2032">
        <f>Table_3[[#This Row],[Värde]]*100</f>
        <v>0</v>
      </c>
      <c r="O2032" t="str">
        <f>FIXED(Table_3[[#This Row],[Värde_num]],0)</f>
        <v>0</v>
      </c>
      <c r="P2032" t="str">
        <f>Table_3[[#This Row],[Undergrupp]]&amp;" ("&amp;Table_3[[#This Row],[Varde_heltal]]&amp;"%)"</f>
        <v>Sysselsättning: Studerande (0%)</v>
      </c>
    </row>
    <row r="2033" spans="1:16" x14ac:dyDescent="0.2">
      <c r="A2033" t="s">
        <v>6</v>
      </c>
      <c r="B2033" t="s">
        <v>125</v>
      </c>
      <c r="C2033" t="s">
        <v>39</v>
      </c>
      <c r="D2033" t="s">
        <v>6</v>
      </c>
      <c r="E2033" t="s">
        <v>34</v>
      </c>
      <c r="F2033" s="8">
        <v>0</v>
      </c>
      <c r="G2033" s="8">
        <v>7.2890342523872317E-2</v>
      </c>
      <c r="H2033" t="s">
        <v>124</v>
      </c>
      <c r="I2033">
        <v>141</v>
      </c>
      <c r="J2033">
        <v>178</v>
      </c>
      <c r="M2033" s="9">
        <f>(Table_3[[#This Row],[Värde]]-Table_3[[#This Row],[Total]])</f>
        <v>-7.2890342523872317E-2</v>
      </c>
      <c r="N2033">
        <f>Table_3[[#This Row],[Värde]]*100</f>
        <v>0</v>
      </c>
      <c r="O2033" t="str">
        <f>FIXED(Table_3[[#This Row],[Värde_num]],0)</f>
        <v>0</v>
      </c>
      <c r="P2033" t="str">
        <f>Table_3[[#This Row],[Undergrupp]]&amp;" ("&amp;Table_3[[#This Row],[Varde_heltal]]&amp;"%)"</f>
        <v>Sysselsättning: Arbetare (0%)</v>
      </c>
    </row>
    <row r="2034" spans="1:16" x14ac:dyDescent="0.2">
      <c r="A2034" t="s">
        <v>6</v>
      </c>
      <c r="B2034" t="s">
        <v>125</v>
      </c>
      <c r="C2034" t="s">
        <v>39</v>
      </c>
      <c r="D2034" t="s">
        <v>6</v>
      </c>
      <c r="E2034" t="s">
        <v>35</v>
      </c>
      <c r="F2034" s="8">
        <v>0</v>
      </c>
      <c r="G2034" s="8">
        <v>7.2890342523872317E-2</v>
      </c>
      <c r="H2034" t="s">
        <v>124</v>
      </c>
      <c r="I2034">
        <v>291</v>
      </c>
      <c r="J2034">
        <v>269</v>
      </c>
      <c r="M2034" s="9">
        <f>(Table_3[[#This Row],[Värde]]-Table_3[[#This Row],[Total]])</f>
        <v>-7.2890342523872317E-2</v>
      </c>
      <c r="N2034">
        <f>Table_3[[#This Row],[Värde]]*100</f>
        <v>0</v>
      </c>
      <c r="O2034" t="str">
        <f>FIXED(Table_3[[#This Row],[Värde_num]],0)</f>
        <v>0</v>
      </c>
      <c r="P2034" t="str">
        <f>Table_3[[#This Row],[Undergrupp]]&amp;" ("&amp;Table_3[[#This Row],[Varde_heltal]]&amp;"%)"</f>
        <v>Sysselsättning: Tjänsteman (0%)</v>
      </c>
    </row>
    <row r="2035" spans="1:16" x14ac:dyDescent="0.2">
      <c r="A2035" t="s">
        <v>6</v>
      </c>
      <c r="B2035" t="s">
        <v>125</v>
      </c>
      <c r="C2035" t="s">
        <v>39</v>
      </c>
      <c r="D2035" t="s">
        <v>6</v>
      </c>
      <c r="E2035" t="s">
        <v>36</v>
      </c>
      <c r="F2035" s="8">
        <v>0</v>
      </c>
      <c r="G2035" s="8">
        <v>7.2890342523872317E-2</v>
      </c>
      <c r="H2035" t="s">
        <v>124</v>
      </c>
      <c r="I2035">
        <v>75</v>
      </c>
      <c r="J2035">
        <v>72</v>
      </c>
      <c r="M2035" s="9">
        <f>(Table_3[[#This Row],[Värde]]-Table_3[[#This Row],[Total]])</f>
        <v>-7.2890342523872317E-2</v>
      </c>
      <c r="N2035">
        <f>Table_3[[#This Row],[Värde]]*100</f>
        <v>0</v>
      </c>
      <c r="O2035" t="str">
        <f>FIXED(Table_3[[#This Row],[Värde_num]],0)</f>
        <v>0</v>
      </c>
      <c r="P2035" t="str">
        <f>Table_3[[#This Row],[Undergrupp]]&amp;" ("&amp;Table_3[[#This Row],[Varde_heltal]]&amp;"%)"</f>
        <v>Sysselsättning: Egen företagare (0%)</v>
      </c>
    </row>
    <row r="2036" spans="1:16" x14ac:dyDescent="0.2">
      <c r="A2036" t="s">
        <v>6</v>
      </c>
      <c r="B2036" t="s">
        <v>125</v>
      </c>
      <c r="C2036" t="s">
        <v>39</v>
      </c>
      <c r="D2036" t="s">
        <v>6</v>
      </c>
      <c r="E2036" t="s">
        <v>37</v>
      </c>
      <c r="F2036" s="8">
        <v>0</v>
      </c>
      <c r="G2036" s="8">
        <v>7.2890342523872317E-2</v>
      </c>
      <c r="H2036" t="s">
        <v>124</v>
      </c>
      <c r="I2036">
        <v>328</v>
      </c>
      <c r="J2036">
        <v>224</v>
      </c>
      <c r="M2036" s="9">
        <f>(Table_3[[#This Row],[Värde]]-Table_3[[#This Row],[Total]])</f>
        <v>-7.2890342523872317E-2</v>
      </c>
      <c r="N2036">
        <f>Table_3[[#This Row],[Värde]]*100</f>
        <v>0</v>
      </c>
      <c r="O2036" t="str">
        <f>FIXED(Table_3[[#This Row],[Värde_num]],0)</f>
        <v>0</v>
      </c>
      <c r="P2036" t="str">
        <f>Table_3[[#This Row],[Undergrupp]]&amp;" ("&amp;Table_3[[#This Row],[Varde_heltal]]&amp;"%)"</f>
        <v>Sysselsättning: Pensionär (0%)</v>
      </c>
    </row>
    <row r="2037" spans="1:16" x14ac:dyDescent="0.2">
      <c r="A2037" t="s">
        <v>6</v>
      </c>
      <c r="B2037" t="s">
        <v>125</v>
      </c>
      <c r="C2037" t="s">
        <v>39</v>
      </c>
      <c r="D2037" t="s">
        <v>6</v>
      </c>
      <c r="E2037" t="s">
        <v>38</v>
      </c>
      <c r="F2037" s="8">
        <v>0</v>
      </c>
      <c r="G2037" s="8">
        <v>7.2890342523872317E-2</v>
      </c>
      <c r="H2037" t="s">
        <v>124</v>
      </c>
      <c r="I2037">
        <v>34</v>
      </c>
      <c r="J2037">
        <v>53</v>
      </c>
      <c r="M2037" s="9">
        <f>(Table_3[[#This Row],[Värde]]-Table_3[[#This Row],[Total]])</f>
        <v>-7.2890342523872317E-2</v>
      </c>
      <c r="N2037">
        <f>Table_3[[#This Row],[Värde]]*100</f>
        <v>0</v>
      </c>
      <c r="O2037" t="str">
        <f>FIXED(Table_3[[#This Row],[Värde_num]],0)</f>
        <v>0</v>
      </c>
      <c r="P2037" t="str">
        <f>Table_3[[#This Row],[Undergrupp]]&amp;" ("&amp;Table_3[[#This Row],[Varde_heltal]]&amp;"%)"</f>
        <v>Sysselsättning: Arbetssökande (0%)</v>
      </c>
    </row>
    <row r="2038" spans="1:16" x14ac:dyDescent="0.2">
      <c r="A2038" t="s">
        <v>6</v>
      </c>
      <c r="B2038" t="s">
        <v>125</v>
      </c>
      <c r="C2038" t="s">
        <v>39</v>
      </c>
      <c r="D2038" t="s">
        <v>6</v>
      </c>
      <c r="E2038" t="s">
        <v>39</v>
      </c>
      <c r="F2038" s="8">
        <v>1</v>
      </c>
      <c r="G2038" s="8">
        <v>7.2890342523872317E-2</v>
      </c>
      <c r="H2038" t="s">
        <v>123</v>
      </c>
      <c r="I2038">
        <v>66</v>
      </c>
      <c r="J2038">
        <v>74</v>
      </c>
      <c r="M2038" s="9">
        <f>(Table_3[[#This Row],[Värde]]-Table_3[[#This Row],[Total]])</f>
        <v>0.92710965747612772</v>
      </c>
      <c r="N2038">
        <f>Table_3[[#This Row],[Värde]]*100</f>
        <v>100</v>
      </c>
      <c r="O2038" t="str">
        <f>FIXED(Table_3[[#This Row],[Värde_num]],0)</f>
        <v>100</v>
      </c>
      <c r="P2038" t="str">
        <f>Table_3[[#This Row],[Undergrupp]]&amp;" ("&amp;Table_3[[#This Row],[Varde_heltal]]&amp;"%)"</f>
        <v>Sysselsättning: Annan (100%)</v>
      </c>
    </row>
    <row r="2039" spans="1:16" x14ac:dyDescent="0.2">
      <c r="A2039" t="s">
        <v>6</v>
      </c>
      <c r="B2039" t="s">
        <v>125</v>
      </c>
      <c r="C2039" t="s">
        <v>39</v>
      </c>
      <c r="D2039" t="s">
        <v>7</v>
      </c>
      <c r="E2039" t="s">
        <v>43</v>
      </c>
      <c r="F2039" s="8">
        <v>0.28248566066378844</v>
      </c>
      <c r="G2039" s="8">
        <v>7.2890342523872317E-2</v>
      </c>
      <c r="H2039" t="s">
        <v>123</v>
      </c>
      <c r="I2039">
        <v>13</v>
      </c>
      <c r="J2039">
        <v>16</v>
      </c>
      <c r="M2039" s="9">
        <f>(Table_3[[#This Row],[Värde]]-Table_3[[#This Row],[Total]])</f>
        <v>0.20959531813991611</v>
      </c>
      <c r="N2039">
        <f>Table_3[[#This Row],[Värde]]*100</f>
        <v>28.248566066378842</v>
      </c>
      <c r="O2039" t="str">
        <f>FIXED(Table_3[[#This Row],[Värde_num]],0)</f>
        <v>28</v>
      </c>
      <c r="P2039" t="str">
        <f>Table_3[[#This Row],[Undergrupp]]&amp;" ("&amp;Table_3[[#This Row],[Varde_heltal]]&amp;"%)"</f>
        <v>Boende: Övrigt (inneboende m.fl.) (28%)</v>
      </c>
    </row>
    <row r="2040" spans="1:16" x14ac:dyDescent="0.2">
      <c r="A2040" t="s">
        <v>6</v>
      </c>
      <c r="B2040" t="s">
        <v>125</v>
      </c>
      <c r="C2040" t="s">
        <v>39</v>
      </c>
      <c r="D2040" t="s">
        <v>9</v>
      </c>
      <c r="E2040" t="s">
        <v>46</v>
      </c>
      <c r="F2040" s="8">
        <v>1.1741155238526414E-2</v>
      </c>
      <c r="G2040" s="8">
        <v>7.2890342523872317E-2</v>
      </c>
      <c r="H2040" t="s">
        <v>124</v>
      </c>
      <c r="I2040">
        <v>155</v>
      </c>
      <c r="J2040">
        <v>180</v>
      </c>
      <c r="M2040" s="9">
        <f>(Table_3[[#This Row],[Värde]]-Table_3[[#This Row],[Total]])</f>
        <v>-6.1149187285345907E-2</v>
      </c>
      <c r="N2040">
        <f>Table_3[[#This Row],[Värde]]*100</f>
        <v>1.1741155238526413</v>
      </c>
      <c r="O2040" t="str">
        <f>FIXED(Table_3[[#This Row],[Värde_num]],0)</f>
        <v>1</v>
      </c>
      <c r="P2040" t="str">
        <f>Table_3[[#This Row],[Undergrupp]]&amp;" ("&amp;Table_3[[#This Row],[Varde_heltal]]&amp;"%)"</f>
        <v>Fackligt medlemskap: Nej (1%)</v>
      </c>
    </row>
    <row r="2041" spans="1:16" x14ac:dyDescent="0.2">
      <c r="A2041" t="s">
        <v>6</v>
      </c>
      <c r="B2041" t="s">
        <v>125</v>
      </c>
      <c r="C2041" t="s">
        <v>39</v>
      </c>
      <c r="D2041" t="s">
        <v>9</v>
      </c>
      <c r="E2041" t="s">
        <v>47</v>
      </c>
      <c r="F2041" s="8">
        <v>7.6376550670709557E-3</v>
      </c>
      <c r="G2041" s="8">
        <v>7.2890342523872317E-2</v>
      </c>
      <c r="H2041" t="s">
        <v>124</v>
      </c>
      <c r="I2041">
        <v>63</v>
      </c>
      <c r="J2041">
        <v>69</v>
      </c>
      <c r="M2041" s="9">
        <f>(Table_3[[#This Row],[Värde]]-Table_3[[#This Row],[Total]])</f>
        <v>-6.5252687456801364E-2</v>
      </c>
      <c r="N2041">
        <f>Table_3[[#This Row],[Värde]]*100</f>
        <v>0.76376550670709553</v>
      </c>
      <c r="O2041" t="str">
        <f>FIXED(Table_3[[#This Row],[Värde_num]],0)</f>
        <v>1</v>
      </c>
      <c r="P2041" t="str">
        <f>Table_3[[#This Row],[Undergrupp]]&amp;" ("&amp;Table_3[[#This Row],[Varde_heltal]]&amp;"%)"</f>
        <v>Fackligt medlemskap: LO (1%)</v>
      </c>
    </row>
    <row r="2042" spans="1:16" x14ac:dyDescent="0.2">
      <c r="A2042" t="s">
        <v>6</v>
      </c>
      <c r="B2042" t="s">
        <v>125</v>
      </c>
      <c r="C2042" t="s">
        <v>39</v>
      </c>
      <c r="D2042" t="s">
        <v>9</v>
      </c>
      <c r="E2042" t="s">
        <v>48</v>
      </c>
      <c r="F2042" s="8">
        <v>1.7561520346310585E-2</v>
      </c>
      <c r="G2042" s="8">
        <v>7.2890342523872317E-2</v>
      </c>
      <c r="H2042" t="s">
        <v>124</v>
      </c>
      <c r="I2042">
        <v>101</v>
      </c>
      <c r="J2042">
        <v>85</v>
      </c>
      <c r="M2042" s="9">
        <f>(Table_3[[#This Row],[Värde]]-Table_3[[#This Row],[Total]])</f>
        <v>-5.5328822177561729E-2</v>
      </c>
      <c r="N2042">
        <f>Table_3[[#This Row],[Värde]]*100</f>
        <v>1.7561520346310584</v>
      </c>
      <c r="O2042" t="str">
        <f>FIXED(Table_3[[#This Row],[Värde_num]],0)</f>
        <v>2</v>
      </c>
      <c r="P2042" t="str">
        <f>Table_3[[#This Row],[Undergrupp]]&amp;" ("&amp;Table_3[[#This Row],[Varde_heltal]]&amp;"%)"</f>
        <v>Fackligt medlemskap: TCO (2%)</v>
      </c>
    </row>
    <row r="2043" spans="1:16" x14ac:dyDescent="0.2">
      <c r="A2043" t="s">
        <v>6</v>
      </c>
      <c r="B2043" t="s">
        <v>125</v>
      </c>
      <c r="C2043" t="s">
        <v>39</v>
      </c>
      <c r="D2043" t="s">
        <v>10</v>
      </c>
      <c r="E2043" t="s">
        <v>50</v>
      </c>
      <c r="F2043" s="8">
        <v>1.4446464169247076E-2</v>
      </c>
      <c r="G2043" s="8">
        <v>7.2890342523872317E-2</v>
      </c>
      <c r="H2043" t="s">
        <v>124</v>
      </c>
      <c r="I2043">
        <v>224</v>
      </c>
      <c r="J2043">
        <v>268</v>
      </c>
      <c r="M2043" s="9">
        <f>(Table_3[[#This Row],[Värde]]-Table_3[[#This Row],[Total]])</f>
        <v>-5.8443878354625244E-2</v>
      </c>
      <c r="N2043">
        <f>Table_3[[#This Row],[Värde]]*100</f>
        <v>1.4446464169247075</v>
      </c>
      <c r="O2043" t="str">
        <f>FIXED(Table_3[[#This Row],[Värde_num]],0)</f>
        <v>1</v>
      </c>
      <c r="P2043" t="str">
        <f>Table_3[[#This Row],[Undergrupp]]&amp;" ("&amp;Table_3[[#This Row],[Varde_heltal]]&amp;"%)"</f>
        <v>Sektor: Privat (1%)</v>
      </c>
    </row>
    <row r="2044" spans="1:16" x14ac:dyDescent="0.2">
      <c r="A2044" t="s">
        <v>6</v>
      </c>
      <c r="B2044" t="s">
        <v>125</v>
      </c>
      <c r="C2044" t="s">
        <v>39</v>
      </c>
      <c r="D2044" t="s">
        <v>10</v>
      </c>
      <c r="E2044" t="s">
        <v>51</v>
      </c>
      <c r="F2044" s="8">
        <v>1.2173515519611053E-2</v>
      </c>
      <c r="G2044" s="8">
        <v>7.2890342523872317E-2</v>
      </c>
      <c r="H2044" t="s">
        <v>124</v>
      </c>
      <c r="I2044">
        <v>204</v>
      </c>
      <c r="J2044">
        <v>177</v>
      </c>
      <c r="M2044" s="9">
        <f>(Table_3[[#This Row],[Värde]]-Table_3[[#This Row],[Total]])</f>
        <v>-6.0716827004261266E-2</v>
      </c>
      <c r="N2044">
        <f>Table_3[[#This Row],[Värde]]*100</f>
        <v>1.2173515519611053</v>
      </c>
      <c r="O2044" t="str">
        <f>FIXED(Table_3[[#This Row],[Värde_num]],0)</f>
        <v>1</v>
      </c>
      <c r="P2044" t="str">
        <f>Table_3[[#This Row],[Undergrupp]]&amp;" ("&amp;Table_3[[#This Row],[Varde_heltal]]&amp;"%)"</f>
        <v>Sektor: Offentlig (1%)</v>
      </c>
    </row>
    <row r="2045" spans="1:16" x14ac:dyDescent="0.2">
      <c r="A2045" t="s">
        <v>6</v>
      </c>
      <c r="B2045" t="s">
        <v>125</v>
      </c>
      <c r="C2045" t="s">
        <v>39</v>
      </c>
      <c r="D2045" t="s">
        <v>11</v>
      </c>
      <c r="E2045" t="s">
        <v>52</v>
      </c>
      <c r="F2045" s="8">
        <v>0.10835873878648149</v>
      </c>
      <c r="G2045" s="8">
        <v>7.2890342523872317E-2</v>
      </c>
      <c r="H2045" t="s">
        <v>123</v>
      </c>
      <c r="I2045">
        <v>155</v>
      </c>
      <c r="J2045">
        <v>190</v>
      </c>
      <c r="M2045" s="9">
        <f>(Table_3[[#This Row],[Värde]]-Table_3[[#This Row],[Total]])</f>
        <v>3.546839626260917E-2</v>
      </c>
      <c r="N2045">
        <f>Table_3[[#This Row],[Värde]]*100</f>
        <v>10.835873878648149</v>
      </c>
      <c r="O2045" t="str">
        <f>FIXED(Table_3[[#This Row],[Värde_num]],0)</f>
        <v>11</v>
      </c>
      <c r="P2045" t="str">
        <f>Table_3[[#This Row],[Undergrupp]]&amp;" ("&amp;Table_3[[#This Row],[Varde_heltal]]&amp;"%)"</f>
        <v>Hushållsinkomst: -299k (11%)</v>
      </c>
    </row>
    <row r="2046" spans="1:16" x14ac:dyDescent="0.2">
      <c r="A2046" t="s">
        <v>6</v>
      </c>
      <c r="B2046" t="s">
        <v>125</v>
      </c>
      <c r="C2046" t="s">
        <v>39</v>
      </c>
      <c r="D2046" t="s">
        <v>11</v>
      </c>
      <c r="E2046" t="s">
        <v>55</v>
      </c>
      <c r="F2046" s="8">
        <v>3.037878894031916E-2</v>
      </c>
      <c r="G2046" s="8">
        <v>7.2890342523872317E-2</v>
      </c>
      <c r="H2046" t="s">
        <v>124</v>
      </c>
      <c r="I2046">
        <v>321</v>
      </c>
      <c r="J2046">
        <v>284</v>
      </c>
      <c r="M2046" s="9">
        <f>(Table_3[[#This Row],[Värde]]-Table_3[[#This Row],[Total]])</f>
        <v>-4.2511553583553158E-2</v>
      </c>
      <c r="N2046">
        <f>Table_3[[#This Row],[Värde]]*100</f>
        <v>3.0378788940319161</v>
      </c>
      <c r="O2046" t="str">
        <f>FIXED(Table_3[[#This Row],[Värde_num]],0)</f>
        <v>3</v>
      </c>
      <c r="P2046" t="str">
        <f>Table_3[[#This Row],[Undergrupp]]&amp;" ("&amp;Table_3[[#This Row],[Varde_heltal]]&amp;"%)"</f>
        <v>Hushållsinkomst: 800k- (3%)</v>
      </c>
    </row>
    <row r="2047" spans="1:16" x14ac:dyDescent="0.2">
      <c r="A2047" t="s">
        <v>6</v>
      </c>
      <c r="B2047" t="s">
        <v>125</v>
      </c>
      <c r="C2047" t="s">
        <v>39</v>
      </c>
      <c r="D2047" t="s">
        <v>12</v>
      </c>
      <c r="E2047" t="s">
        <v>56</v>
      </c>
      <c r="F2047" s="8">
        <v>4.4701927283624966E-2</v>
      </c>
      <c r="G2047" s="8">
        <v>7.2890342523872317E-2</v>
      </c>
      <c r="H2047" t="s">
        <v>124</v>
      </c>
      <c r="I2047">
        <v>487</v>
      </c>
      <c r="J2047">
        <v>429</v>
      </c>
      <c r="M2047" s="9">
        <f>(Table_3[[#This Row],[Värde]]-Table_3[[#This Row],[Total]])</f>
        <v>-2.8188415240247351E-2</v>
      </c>
      <c r="N2047">
        <f>Table_3[[#This Row],[Värde]]*100</f>
        <v>4.4701927283624965</v>
      </c>
      <c r="O2047" t="str">
        <f>FIXED(Table_3[[#This Row],[Värde_num]],0)</f>
        <v>4</v>
      </c>
      <c r="P2047" t="str">
        <f>Table_3[[#This Row],[Undergrupp]]&amp;" ("&amp;Table_3[[#This Row],[Varde_heltal]]&amp;"%)"</f>
        <v>Civilstånd: Gift/partnerskap (4%)</v>
      </c>
    </row>
    <row r="2048" spans="1:16" x14ac:dyDescent="0.2">
      <c r="A2048" t="s">
        <v>6</v>
      </c>
      <c r="B2048" t="s">
        <v>125</v>
      </c>
      <c r="C2048" t="s">
        <v>39</v>
      </c>
      <c r="D2048" t="s">
        <v>13</v>
      </c>
      <c r="E2048" t="s">
        <v>61</v>
      </c>
      <c r="F2048" s="8">
        <v>9.9226052375435539E-2</v>
      </c>
      <c r="G2048" s="8">
        <v>7.2890342523872317E-2</v>
      </c>
      <c r="H2048" t="s">
        <v>123</v>
      </c>
      <c r="I2048">
        <v>290</v>
      </c>
      <c r="J2048">
        <v>286</v>
      </c>
      <c r="M2048" s="9">
        <f>(Table_3[[#This Row],[Värde]]-Table_3[[#This Row],[Total]])</f>
        <v>2.6335709851563222E-2</v>
      </c>
      <c r="N2048">
        <f>Table_3[[#This Row],[Värde]]*100</f>
        <v>9.9226052375435536</v>
      </c>
      <c r="O2048" t="str">
        <f>FIXED(Table_3[[#This Row],[Värde_num]],0)</f>
        <v>10</v>
      </c>
      <c r="P2048" t="str">
        <f>Table_3[[#This Row],[Undergrupp]]&amp;" ("&amp;Table_3[[#This Row],[Varde_heltal]]&amp;"%)"</f>
        <v>Boende i: Mindre städer/tätorter och landsbygdskommuner (10%)</v>
      </c>
    </row>
    <row r="2049" spans="1:16" x14ac:dyDescent="0.2">
      <c r="A2049" t="s">
        <v>6</v>
      </c>
      <c r="B2049" t="s">
        <v>125</v>
      </c>
      <c r="C2049" t="s">
        <v>39</v>
      </c>
      <c r="D2049" t="s">
        <v>15</v>
      </c>
      <c r="E2049" t="s">
        <v>67</v>
      </c>
      <c r="F2049" s="8">
        <v>1.8563367859073084E-2</v>
      </c>
      <c r="G2049" s="8">
        <v>7.2890342523872317E-2</v>
      </c>
      <c r="H2049" t="s">
        <v>124</v>
      </c>
      <c r="I2049">
        <v>146</v>
      </c>
      <c r="J2049">
        <v>157</v>
      </c>
      <c r="M2049" s="9">
        <f>(Table_3[[#This Row],[Värde]]-Table_3[[#This Row],[Total]])</f>
        <v>-5.432697466479923E-2</v>
      </c>
      <c r="N2049">
        <f>Table_3[[#This Row],[Värde]]*100</f>
        <v>1.8563367859073083</v>
      </c>
      <c r="O2049" t="str">
        <f>FIXED(Table_3[[#This Row],[Värde_num]],0)</f>
        <v>2</v>
      </c>
      <c r="P2049" t="str">
        <f>Table_3[[#This Row],[Undergrupp]]&amp;" ("&amp;Table_3[[#This Row],[Varde_heltal]]&amp;"%)"</f>
        <v>Partisympati: M (2%)</v>
      </c>
    </row>
    <row r="2050" spans="1:16" x14ac:dyDescent="0.2">
      <c r="A2050" t="s">
        <v>6</v>
      </c>
      <c r="B2050" t="s">
        <v>125</v>
      </c>
      <c r="C2050" t="s">
        <v>39</v>
      </c>
      <c r="D2050" t="s">
        <v>15</v>
      </c>
      <c r="E2050" t="s">
        <v>72</v>
      </c>
      <c r="F2050" s="8">
        <v>0.16319188650336008</v>
      </c>
      <c r="G2050" s="8">
        <v>7.2890342523872317E-2</v>
      </c>
      <c r="H2050" t="s">
        <v>123</v>
      </c>
      <c r="I2050">
        <v>79</v>
      </c>
      <c r="J2050">
        <v>63</v>
      </c>
      <c r="M2050" s="9">
        <f>(Table_3[[#This Row],[Värde]]-Table_3[[#This Row],[Total]])</f>
        <v>9.0301543979487767E-2</v>
      </c>
      <c r="N2050">
        <f>Table_3[[#This Row],[Värde]]*100</f>
        <v>16.31918865033601</v>
      </c>
      <c r="O2050" t="str">
        <f>FIXED(Table_3[[#This Row],[Värde_num]],0)</f>
        <v>16</v>
      </c>
      <c r="P2050" t="str">
        <f>Table_3[[#This Row],[Undergrupp]]&amp;" ("&amp;Table_3[[#This Row],[Varde_heltal]]&amp;"%)"</f>
        <v>Partisympati: V (16%)</v>
      </c>
    </row>
    <row r="2051" spans="1:16" x14ac:dyDescent="0.2">
      <c r="A2051" t="s">
        <v>6</v>
      </c>
      <c r="B2051" t="s">
        <v>125</v>
      </c>
      <c r="C2051" t="s">
        <v>39</v>
      </c>
      <c r="D2051" t="s">
        <v>15</v>
      </c>
      <c r="E2051" t="s">
        <v>76</v>
      </c>
      <c r="F2051" s="8">
        <v>1.5764797867875199E-2</v>
      </c>
      <c r="G2051" s="8">
        <v>7.2890342523872317E-2</v>
      </c>
      <c r="H2051" t="s">
        <v>124</v>
      </c>
      <c r="I2051">
        <v>220</v>
      </c>
      <c r="J2051">
        <v>225</v>
      </c>
      <c r="M2051" s="9">
        <f>(Table_3[[#This Row],[Värde]]-Table_3[[#This Row],[Total]])</f>
        <v>-5.7125544655997118E-2</v>
      </c>
      <c r="N2051">
        <f>Table_3[[#This Row],[Värde]]*100</f>
        <v>1.57647978678752</v>
      </c>
      <c r="O2051" t="str">
        <f>FIXED(Table_3[[#This Row],[Värde_num]],0)</f>
        <v>2</v>
      </c>
      <c r="P2051" t="str">
        <f>Table_3[[#This Row],[Undergrupp]]&amp;" ("&amp;Table_3[[#This Row],[Varde_heltal]]&amp;"%)"</f>
        <v>Partisympati: M+L+KD (2%)</v>
      </c>
    </row>
    <row r="2052" spans="1:16" x14ac:dyDescent="0.2">
      <c r="A2052" t="s">
        <v>7</v>
      </c>
      <c r="B2052" t="s">
        <v>125</v>
      </c>
      <c r="C2052" t="s">
        <v>40</v>
      </c>
      <c r="D2052" t="s">
        <v>2</v>
      </c>
      <c r="E2052" t="s">
        <v>19</v>
      </c>
      <c r="F2052" s="8">
        <v>0.59417240120184123</v>
      </c>
      <c r="G2052" s="8">
        <v>0.32024485713895723</v>
      </c>
      <c r="H2052" t="s">
        <v>123</v>
      </c>
      <c r="I2052">
        <v>133</v>
      </c>
      <c r="J2052">
        <v>263</v>
      </c>
      <c r="M2052" s="9">
        <f>(Table_3[[#This Row],[Värde]]-Table_3[[#This Row],[Total]])</f>
        <v>0.273927544062884</v>
      </c>
      <c r="N2052">
        <f>Table_3[[#This Row],[Värde]]*100</f>
        <v>59.417240120184125</v>
      </c>
      <c r="O2052" t="str">
        <f>FIXED(Table_3[[#This Row],[Värde_num]],0)</f>
        <v>59</v>
      </c>
      <c r="P2052" t="str">
        <f>Table_3[[#This Row],[Undergrupp]]&amp;" ("&amp;Table_3[[#This Row],[Varde_heltal]]&amp;"%)"</f>
        <v>Ålder: 18-34 år (59%)</v>
      </c>
    </row>
    <row r="2053" spans="1:16" x14ac:dyDescent="0.2">
      <c r="A2053" t="s">
        <v>7</v>
      </c>
      <c r="B2053" t="s">
        <v>125</v>
      </c>
      <c r="C2053" t="s">
        <v>40</v>
      </c>
      <c r="D2053" t="s">
        <v>2</v>
      </c>
      <c r="E2053" t="s">
        <v>20</v>
      </c>
      <c r="F2053" s="8">
        <v>0.22660716826537219</v>
      </c>
      <c r="G2053" s="8">
        <v>0.32024485713895723</v>
      </c>
      <c r="H2053" t="s">
        <v>124</v>
      </c>
      <c r="I2053">
        <v>201</v>
      </c>
      <c r="J2053">
        <v>243</v>
      </c>
      <c r="M2053" s="9">
        <f>(Table_3[[#This Row],[Värde]]-Table_3[[#This Row],[Total]])</f>
        <v>-9.3637688873585034E-2</v>
      </c>
      <c r="N2053">
        <f>Table_3[[#This Row],[Värde]]*100</f>
        <v>22.660716826537218</v>
      </c>
      <c r="O2053" t="str">
        <f>FIXED(Table_3[[#This Row],[Värde_num]],0)</f>
        <v>23</v>
      </c>
      <c r="P2053" t="str">
        <f>Table_3[[#This Row],[Undergrupp]]&amp;" ("&amp;Table_3[[#This Row],[Varde_heltal]]&amp;"%)"</f>
        <v>Ålder: 35-49 år (23%)</v>
      </c>
    </row>
    <row r="2054" spans="1:16" x14ac:dyDescent="0.2">
      <c r="A2054" t="s">
        <v>7</v>
      </c>
      <c r="B2054" t="s">
        <v>125</v>
      </c>
      <c r="C2054" t="s">
        <v>40</v>
      </c>
      <c r="D2054" t="s">
        <v>2</v>
      </c>
      <c r="E2054" t="s">
        <v>21</v>
      </c>
      <c r="F2054" s="8">
        <v>0.20686782892700326</v>
      </c>
      <c r="G2054" s="8">
        <v>0.32024485713895723</v>
      </c>
      <c r="H2054" t="s">
        <v>124</v>
      </c>
      <c r="I2054">
        <v>302</v>
      </c>
      <c r="J2054">
        <v>240</v>
      </c>
      <c r="M2054" s="9">
        <f>(Table_3[[#This Row],[Värde]]-Table_3[[#This Row],[Total]])</f>
        <v>-0.11337702821195397</v>
      </c>
      <c r="N2054">
        <f>Table_3[[#This Row],[Värde]]*100</f>
        <v>20.686782892700325</v>
      </c>
      <c r="O2054" t="str">
        <f>FIXED(Table_3[[#This Row],[Värde_num]],0)</f>
        <v>21</v>
      </c>
      <c r="P2054" t="str">
        <f>Table_3[[#This Row],[Undergrupp]]&amp;" ("&amp;Table_3[[#This Row],[Varde_heltal]]&amp;"%)"</f>
        <v>Ålder: 50-64 år (21%)</v>
      </c>
    </row>
    <row r="2055" spans="1:16" x14ac:dyDescent="0.2">
      <c r="A2055" t="s">
        <v>7</v>
      </c>
      <c r="B2055" t="s">
        <v>125</v>
      </c>
      <c r="C2055" t="s">
        <v>40</v>
      </c>
      <c r="D2055" t="s">
        <v>2</v>
      </c>
      <c r="E2055" t="s">
        <v>22</v>
      </c>
      <c r="F2055" s="8">
        <v>0.22747026255748448</v>
      </c>
      <c r="G2055" s="8">
        <v>0.32024485713895723</v>
      </c>
      <c r="H2055" t="s">
        <v>124</v>
      </c>
      <c r="I2055">
        <v>356</v>
      </c>
      <c r="J2055">
        <v>238</v>
      </c>
      <c r="M2055" s="9">
        <f>(Table_3[[#This Row],[Värde]]-Table_3[[#This Row],[Total]])</f>
        <v>-9.2774594581472747E-2</v>
      </c>
      <c r="N2055">
        <f>Table_3[[#This Row],[Värde]]*100</f>
        <v>22.747026255748448</v>
      </c>
      <c r="O2055" t="str">
        <f>FIXED(Table_3[[#This Row],[Värde_num]],0)</f>
        <v>23</v>
      </c>
      <c r="P2055" t="str">
        <f>Table_3[[#This Row],[Undergrupp]]&amp;" ("&amp;Table_3[[#This Row],[Varde_heltal]]&amp;"%)"</f>
        <v>Ålder: 65-84 år (23%)</v>
      </c>
    </row>
    <row r="2056" spans="1:16" x14ac:dyDescent="0.2">
      <c r="A2056" t="s">
        <v>7</v>
      </c>
      <c r="B2056" t="s">
        <v>125</v>
      </c>
      <c r="C2056" t="s">
        <v>40</v>
      </c>
      <c r="D2056" t="s">
        <v>3</v>
      </c>
      <c r="E2056" t="s">
        <v>23</v>
      </c>
      <c r="F2056" s="8">
        <v>0.6562625298116328</v>
      </c>
      <c r="G2056" s="8">
        <v>0.32024485713895723</v>
      </c>
      <c r="H2056" t="s">
        <v>123</v>
      </c>
      <c r="I2056">
        <v>57</v>
      </c>
      <c r="J2056">
        <v>136</v>
      </c>
      <c r="M2056" s="9">
        <f>(Table_3[[#This Row],[Värde]]-Table_3[[#This Row],[Total]])</f>
        <v>0.33601767267267557</v>
      </c>
      <c r="N2056">
        <f>Table_3[[#This Row],[Värde]]*100</f>
        <v>65.626252981163276</v>
      </c>
      <c r="O2056" t="str">
        <f>FIXED(Table_3[[#This Row],[Värde_num]],0)</f>
        <v>66</v>
      </c>
      <c r="P2056" t="str">
        <f>Table_3[[#This Row],[Undergrupp]]&amp;" ("&amp;Table_3[[#This Row],[Varde_heltal]]&amp;"%)"</f>
        <v>Man: 18-34 år (66%)</v>
      </c>
    </row>
    <row r="2057" spans="1:16" x14ac:dyDescent="0.2">
      <c r="A2057" t="s">
        <v>7</v>
      </c>
      <c r="B2057" t="s">
        <v>125</v>
      </c>
      <c r="C2057" t="s">
        <v>40</v>
      </c>
      <c r="D2057" t="s">
        <v>3</v>
      </c>
      <c r="E2057" t="s">
        <v>24</v>
      </c>
      <c r="F2057" s="8">
        <v>0.19740531706442022</v>
      </c>
      <c r="G2057" s="8">
        <v>0.32024485713895723</v>
      </c>
      <c r="H2057" t="s">
        <v>124</v>
      </c>
      <c r="I2057">
        <v>103</v>
      </c>
      <c r="J2057">
        <v>124</v>
      </c>
      <c r="M2057" s="9">
        <f>(Table_3[[#This Row],[Värde]]-Table_3[[#This Row],[Total]])</f>
        <v>-0.12283954007453701</v>
      </c>
      <c r="N2057">
        <f>Table_3[[#This Row],[Värde]]*100</f>
        <v>19.74053170644202</v>
      </c>
      <c r="O2057" t="str">
        <f>FIXED(Table_3[[#This Row],[Värde_num]],0)</f>
        <v>20</v>
      </c>
      <c r="P2057" t="str">
        <f>Table_3[[#This Row],[Undergrupp]]&amp;" ("&amp;Table_3[[#This Row],[Varde_heltal]]&amp;"%)"</f>
        <v>Man: 35-49 år (20%)</v>
      </c>
    </row>
    <row r="2058" spans="1:16" x14ac:dyDescent="0.2">
      <c r="A2058" t="s">
        <v>7</v>
      </c>
      <c r="B2058" t="s">
        <v>125</v>
      </c>
      <c r="C2058" t="s">
        <v>40</v>
      </c>
      <c r="D2058" t="s">
        <v>3</v>
      </c>
      <c r="E2058" t="s">
        <v>25</v>
      </c>
      <c r="F2058" s="8">
        <v>0.21062888051014217</v>
      </c>
      <c r="G2058" s="8">
        <v>0.32024485713895723</v>
      </c>
      <c r="H2058" t="s">
        <v>124</v>
      </c>
      <c r="I2058">
        <v>156</v>
      </c>
      <c r="J2058">
        <v>121</v>
      </c>
      <c r="M2058" s="9">
        <f>(Table_3[[#This Row],[Värde]]-Table_3[[#This Row],[Total]])</f>
        <v>-0.10961597662881506</v>
      </c>
      <c r="N2058">
        <f>Table_3[[#This Row],[Värde]]*100</f>
        <v>21.062888051014216</v>
      </c>
      <c r="O2058" t="str">
        <f>FIXED(Table_3[[#This Row],[Värde_num]],0)</f>
        <v>21</v>
      </c>
      <c r="P2058" t="str">
        <f>Table_3[[#This Row],[Undergrupp]]&amp;" ("&amp;Table_3[[#This Row],[Varde_heltal]]&amp;"%)"</f>
        <v>Man: 50-64 år (21%)</v>
      </c>
    </row>
    <row r="2059" spans="1:16" x14ac:dyDescent="0.2">
      <c r="A2059" t="s">
        <v>7</v>
      </c>
      <c r="B2059" t="s">
        <v>125</v>
      </c>
      <c r="C2059" t="s">
        <v>40</v>
      </c>
      <c r="D2059" t="s">
        <v>3</v>
      </c>
      <c r="E2059" t="s">
        <v>26</v>
      </c>
      <c r="F2059" s="8">
        <v>0.19911599349918929</v>
      </c>
      <c r="G2059" s="8">
        <v>0.32024485713895723</v>
      </c>
      <c r="H2059" t="s">
        <v>124</v>
      </c>
      <c r="I2059">
        <v>174</v>
      </c>
      <c r="J2059">
        <v>115</v>
      </c>
      <c r="M2059" s="9">
        <f>(Table_3[[#This Row],[Värde]]-Table_3[[#This Row],[Total]])</f>
        <v>-0.12112886363976794</v>
      </c>
      <c r="N2059">
        <f>Table_3[[#This Row],[Värde]]*100</f>
        <v>19.91159934991893</v>
      </c>
      <c r="O2059" t="str">
        <f>FIXED(Table_3[[#This Row],[Värde_num]],0)</f>
        <v>20</v>
      </c>
      <c r="P2059" t="str">
        <f>Table_3[[#This Row],[Undergrupp]]&amp;" ("&amp;Table_3[[#This Row],[Varde_heltal]]&amp;"%)"</f>
        <v>Man: 65-84 år (20%)</v>
      </c>
    </row>
    <row r="2060" spans="1:16" x14ac:dyDescent="0.2">
      <c r="A2060" t="s">
        <v>7</v>
      </c>
      <c r="B2060" t="s">
        <v>125</v>
      </c>
      <c r="C2060" t="s">
        <v>40</v>
      </c>
      <c r="D2060" t="s">
        <v>4</v>
      </c>
      <c r="E2060" t="s">
        <v>27</v>
      </c>
      <c r="F2060" s="8">
        <v>0.52742602965737861</v>
      </c>
      <c r="G2060" s="8">
        <v>0.32024485713895723</v>
      </c>
      <c r="H2060" t="s">
        <v>123</v>
      </c>
      <c r="I2060">
        <v>76</v>
      </c>
      <c r="J2060">
        <v>127</v>
      </c>
      <c r="M2060" s="9">
        <f>(Table_3[[#This Row],[Värde]]-Table_3[[#This Row],[Total]])</f>
        <v>0.20718117251842139</v>
      </c>
      <c r="N2060">
        <f>Table_3[[#This Row],[Värde]]*100</f>
        <v>52.742602965737859</v>
      </c>
      <c r="O2060" t="str">
        <f>FIXED(Table_3[[#This Row],[Värde_num]],0)</f>
        <v>53</v>
      </c>
      <c r="P2060" t="str">
        <f>Table_3[[#This Row],[Undergrupp]]&amp;" ("&amp;Table_3[[#This Row],[Varde_heltal]]&amp;"%)"</f>
        <v>Kvinna: 18-34 år (53%)</v>
      </c>
    </row>
    <row r="2061" spans="1:16" x14ac:dyDescent="0.2">
      <c r="A2061" t="s">
        <v>7</v>
      </c>
      <c r="B2061" t="s">
        <v>125</v>
      </c>
      <c r="C2061" t="s">
        <v>40</v>
      </c>
      <c r="D2061" t="s">
        <v>4</v>
      </c>
      <c r="E2061" t="s">
        <v>29</v>
      </c>
      <c r="F2061" s="8">
        <v>0.20307145179445432</v>
      </c>
      <c r="G2061" s="8">
        <v>0.32024485713895723</v>
      </c>
      <c r="H2061" t="s">
        <v>124</v>
      </c>
      <c r="I2061">
        <v>146</v>
      </c>
      <c r="J2061">
        <v>119</v>
      </c>
      <c r="M2061" s="9">
        <f>(Table_3[[#This Row],[Värde]]-Table_3[[#This Row],[Total]])</f>
        <v>-0.11717340534450291</v>
      </c>
      <c r="N2061">
        <f>Table_3[[#This Row],[Värde]]*100</f>
        <v>20.307145179445431</v>
      </c>
      <c r="O2061" t="str">
        <f>FIXED(Table_3[[#This Row],[Värde_num]],0)</f>
        <v>20</v>
      </c>
      <c r="P2061" t="str">
        <f>Table_3[[#This Row],[Undergrupp]]&amp;" ("&amp;Table_3[[#This Row],[Varde_heltal]]&amp;"%)"</f>
        <v>Kvinna: 50-64 år (20%)</v>
      </c>
    </row>
    <row r="2062" spans="1:16" x14ac:dyDescent="0.2">
      <c r="A2062" t="s">
        <v>7</v>
      </c>
      <c r="B2062" t="s">
        <v>125</v>
      </c>
      <c r="C2062" t="s">
        <v>40</v>
      </c>
      <c r="D2062" t="s">
        <v>5</v>
      </c>
      <c r="E2062" t="s">
        <v>31</v>
      </c>
      <c r="F2062" s="8">
        <v>0.3739081904925739</v>
      </c>
      <c r="G2062" s="8">
        <v>0.32024485713895723</v>
      </c>
      <c r="H2062" t="s">
        <v>123</v>
      </c>
      <c r="I2062">
        <v>431</v>
      </c>
      <c r="J2062">
        <v>583</v>
      </c>
      <c r="M2062" s="9">
        <f>(Table_3[[#This Row],[Värde]]-Table_3[[#This Row],[Total]])</f>
        <v>5.3663333353616671E-2</v>
      </c>
      <c r="N2062">
        <f>Table_3[[#This Row],[Värde]]*100</f>
        <v>37.390819049257388</v>
      </c>
      <c r="O2062" t="str">
        <f>FIXED(Table_3[[#This Row],[Värde_num]],0)</f>
        <v>37</v>
      </c>
      <c r="P2062" t="str">
        <f>Table_3[[#This Row],[Undergrupp]]&amp;" ("&amp;Table_3[[#This Row],[Varde_heltal]]&amp;"%)"</f>
        <v>Utbildning: Gymnasium eller lägre (37%)</v>
      </c>
    </row>
    <row r="2063" spans="1:16" x14ac:dyDescent="0.2">
      <c r="A2063" t="s">
        <v>7</v>
      </c>
      <c r="B2063" t="s">
        <v>125</v>
      </c>
      <c r="C2063" t="s">
        <v>40</v>
      </c>
      <c r="D2063" t="s">
        <v>5</v>
      </c>
      <c r="E2063" t="s">
        <v>32</v>
      </c>
      <c r="F2063" s="8">
        <v>0.24211138257666359</v>
      </c>
      <c r="G2063" s="8">
        <v>0.32024485713895723</v>
      </c>
      <c r="H2063" t="s">
        <v>124</v>
      </c>
      <c r="I2063">
        <v>561</v>
      </c>
      <c r="J2063">
        <v>401</v>
      </c>
      <c r="M2063" s="9">
        <f>(Table_3[[#This Row],[Värde]]-Table_3[[#This Row],[Total]])</f>
        <v>-7.8133474562293637E-2</v>
      </c>
      <c r="N2063">
        <f>Table_3[[#This Row],[Värde]]*100</f>
        <v>24.211138257666359</v>
      </c>
      <c r="O2063" t="str">
        <f>FIXED(Table_3[[#This Row],[Värde_num]],0)</f>
        <v>24</v>
      </c>
      <c r="P2063" t="str">
        <f>Table_3[[#This Row],[Undergrupp]]&amp;" ("&amp;Table_3[[#This Row],[Varde_heltal]]&amp;"%)"</f>
        <v>Utbildning: Universitet/högskola (24%)</v>
      </c>
    </row>
    <row r="2064" spans="1:16" x14ac:dyDescent="0.2">
      <c r="A2064" t="s">
        <v>7</v>
      </c>
      <c r="B2064" t="s">
        <v>125</v>
      </c>
      <c r="C2064" t="s">
        <v>40</v>
      </c>
      <c r="D2064" t="s">
        <v>6</v>
      </c>
      <c r="E2064" t="s">
        <v>33</v>
      </c>
      <c r="F2064" s="8">
        <v>0.73435353530527747</v>
      </c>
      <c r="G2064" s="8">
        <v>0.32024485713895723</v>
      </c>
      <c r="H2064" t="s">
        <v>123</v>
      </c>
      <c r="I2064">
        <v>75</v>
      </c>
      <c r="J2064">
        <v>136</v>
      </c>
      <c r="M2064" s="9">
        <f>(Table_3[[#This Row],[Värde]]-Table_3[[#This Row],[Total]])</f>
        <v>0.41410867816632024</v>
      </c>
      <c r="N2064">
        <f>Table_3[[#This Row],[Värde]]*100</f>
        <v>73.435353530527749</v>
      </c>
      <c r="O2064" t="str">
        <f>FIXED(Table_3[[#This Row],[Värde_num]],0)</f>
        <v>73</v>
      </c>
      <c r="P2064" t="str">
        <f>Table_3[[#This Row],[Undergrupp]]&amp;" ("&amp;Table_3[[#This Row],[Varde_heltal]]&amp;"%)"</f>
        <v>Sysselsättning: Studerande (73%)</v>
      </c>
    </row>
    <row r="2065" spans="1:16" x14ac:dyDescent="0.2">
      <c r="A2065" t="s">
        <v>7</v>
      </c>
      <c r="B2065" t="s">
        <v>125</v>
      </c>
      <c r="C2065" t="s">
        <v>40</v>
      </c>
      <c r="D2065" t="s">
        <v>6</v>
      </c>
      <c r="E2065" t="s">
        <v>35</v>
      </c>
      <c r="F2065" s="8">
        <v>0.16037325545508582</v>
      </c>
      <c r="G2065" s="8">
        <v>0.32024485713895723</v>
      </c>
      <c r="H2065" t="s">
        <v>124</v>
      </c>
      <c r="I2065">
        <v>283</v>
      </c>
      <c r="J2065">
        <v>258</v>
      </c>
      <c r="M2065" s="9">
        <f>(Table_3[[#This Row],[Värde]]-Table_3[[#This Row],[Total]])</f>
        <v>-0.15987160168387141</v>
      </c>
      <c r="N2065">
        <f>Table_3[[#This Row],[Värde]]*100</f>
        <v>16.037325545508583</v>
      </c>
      <c r="O2065" t="str">
        <f>FIXED(Table_3[[#This Row],[Värde_num]],0)</f>
        <v>16</v>
      </c>
      <c r="P2065" t="str">
        <f>Table_3[[#This Row],[Undergrupp]]&amp;" ("&amp;Table_3[[#This Row],[Varde_heltal]]&amp;"%)"</f>
        <v>Sysselsättning: Tjänsteman (16%)</v>
      </c>
    </row>
    <row r="2066" spans="1:16" x14ac:dyDescent="0.2">
      <c r="A2066" t="s">
        <v>7</v>
      </c>
      <c r="B2066" t="s">
        <v>125</v>
      </c>
      <c r="C2066" t="s">
        <v>40</v>
      </c>
      <c r="D2066" t="s">
        <v>6</v>
      </c>
      <c r="E2066" t="s">
        <v>36</v>
      </c>
      <c r="F2066" s="8">
        <v>0.10484899037518071</v>
      </c>
      <c r="G2066" s="8">
        <v>0.32024485713895723</v>
      </c>
      <c r="H2066" t="s">
        <v>124</v>
      </c>
      <c r="I2066">
        <v>73</v>
      </c>
      <c r="J2066">
        <v>70</v>
      </c>
      <c r="M2066" s="9">
        <f>(Table_3[[#This Row],[Värde]]-Table_3[[#This Row],[Total]])</f>
        <v>-0.21539586676377653</v>
      </c>
      <c r="N2066">
        <f>Table_3[[#This Row],[Värde]]*100</f>
        <v>10.484899037518071</v>
      </c>
      <c r="O2066" t="str">
        <f>FIXED(Table_3[[#This Row],[Värde_num]],0)</f>
        <v>10</v>
      </c>
      <c r="P2066" t="str">
        <f>Table_3[[#This Row],[Undergrupp]]&amp;" ("&amp;Table_3[[#This Row],[Varde_heltal]]&amp;"%)"</f>
        <v>Sysselsättning: Egen företagare (10%)</v>
      </c>
    </row>
    <row r="2067" spans="1:16" x14ac:dyDescent="0.2">
      <c r="A2067" t="s">
        <v>7</v>
      </c>
      <c r="B2067" t="s">
        <v>125</v>
      </c>
      <c r="C2067" t="s">
        <v>40</v>
      </c>
      <c r="D2067" t="s">
        <v>6</v>
      </c>
      <c r="E2067" t="s">
        <v>37</v>
      </c>
      <c r="F2067" s="8">
        <v>0.22691508819364478</v>
      </c>
      <c r="G2067" s="8">
        <v>0.32024485713895723</v>
      </c>
      <c r="H2067" t="s">
        <v>124</v>
      </c>
      <c r="I2067">
        <v>327</v>
      </c>
      <c r="J2067">
        <v>223</v>
      </c>
      <c r="M2067" s="9">
        <f>(Table_3[[#This Row],[Värde]]-Table_3[[#This Row],[Total]])</f>
        <v>-9.3329768945312447E-2</v>
      </c>
      <c r="N2067">
        <f>Table_3[[#This Row],[Värde]]*100</f>
        <v>22.691508819364479</v>
      </c>
      <c r="O2067" t="str">
        <f>FIXED(Table_3[[#This Row],[Värde_num]],0)</f>
        <v>23</v>
      </c>
      <c r="P2067" t="str">
        <f>Table_3[[#This Row],[Undergrupp]]&amp;" ("&amp;Table_3[[#This Row],[Varde_heltal]]&amp;"%)"</f>
        <v>Sysselsättning: Pensionär (23%)</v>
      </c>
    </row>
    <row r="2068" spans="1:16" x14ac:dyDescent="0.2">
      <c r="A2068" t="s">
        <v>7</v>
      </c>
      <c r="B2068" t="s">
        <v>125</v>
      </c>
      <c r="C2068" t="s">
        <v>40</v>
      </c>
      <c r="D2068" t="s">
        <v>6</v>
      </c>
      <c r="E2068" t="s">
        <v>38</v>
      </c>
      <c r="F2068" s="8">
        <v>0.70186966551044661</v>
      </c>
      <c r="G2068" s="8">
        <v>0.32024485713895723</v>
      </c>
      <c r="H2068" t="s">
        <v>123</v>
      </c>
      <c r="I2068">
        <v>33</v>
      </c>
      <c r="J2068">
        <v>52</v>
      </c>
      <c r="M2068" s="9">
        <f>(Table_3[[#This Row],[Värde]]-Table_3[[#This Row],[Total]])</f>
        <v>0.38162480837148938</v>
      </c>
      <c r="N2068">
        <f>Table_3[[#This Row],[Värde]]*100</f>
        <v>70.186966551044662</v>
      </c>
      <c r="O2068" t="str">
        <f>FIXED(Table_3[[#This Row],[Värde_num]],0)</f>
        <v>70</v>
      </c>
      <c r="P2068" t="str">
        <f>Table_3[[#This Row],[Undergrupp]]&amp;" ("&amp;Table_3[[#This Row],[Varde_heltal]]&amp;"%)"</f>
        <v>Sysselsättning: Arbetssökande (70%)</v>
      </c>
    </row>
    <row r="2069" spans="1:16" x14ac:dyDescent="0.2">
      <c r="A2069" t="s">
        <v>7</v>
      </c>
      <c r="B2069" t="s">
        <v>125</v>
      </c>
      <c r="C2069" t="s">
        <v>40</v>
      </c>
      <c r="D2069" t="s">
        <v>7</v>
      </c>
      <c r="E2069" t="s">
        <v>40</v>
      </c>
      <c r="F2069" s="8">
        <v>1</v>
      </c>
      <c r="G2069" s="8">
        <v>0.32024485713895723</v>
      </c>
      <c r="H2069" t="s">
        <v>123</v>
      </c>
      <c r="I2069">
        <v>249</v>
      </c>
      <c r="J2069">
        <v>315</v>
      </c>
      <c r="M2069" s="9">
        <f>(Table_3[[#This Row],[Värde]]-Table_3[[#This Row],[Total]])</f>
        <v>0.67975514286104277</v>
      </c>
      <c r="N2069">
        <f>Table_3[[#This Row],[Värde]]*100</f>
        <v>100</v>
      </c>
      <c r="O2069" t="str">
        <f>FIXED(Table_3[[#This Row],[Värde_num]],0)</f>
        <v>100</v>
      </c>
      <c r="P2069" t="str">
        <f>Table_3[[#This Row],[Undergrupp]]&amp;" ("&amp;Table_3[[#This Row],[Varde_heltal]]&amp;"%)"</f>
        <v>Boende: Hyreslägenhet (100%)</v>
      </c>
    </row>
    <row r="2070" spans="1:16" x14ac:dyDescent="0.2">
      <c r="A2070" t="s">
        <v>7</v>
      </c>
      <c r="B2070" t="s">
        <v>125</v>
      </c>
      <c r="C2070" t="s">
        <v>40</v>
      </c>
      <c r="D2070" t="s">
        <v>7</v>
      </c>
      <c r="E2070" t="s">
        <v>41</v>
      </c>
      <c r="F2070" s="8">
        <v>0</v>
      </c>
      <c r="G2070" s="8">
        <v>0.32024485713895723</v>
      </c>
      <c r="H2070" t="s">
        <v>124</v>
      </c>
      <c r="I2070">
        <v>229</v>
      </c>
      <c r="J2070">
        <v>214</v>
      </c>
      <c r="M2070" s="9">
        <f>(Table_3[[#This Row],[Värde]]-Table_3[[#This Row],[Total]])</f>
        <v>-0.32024485713895723</v>
      </c>
      <c r="N2070">
        <f>Table_3[[#This Row],[Värde]]*100</f>
        <v>0</v>
      </c>
      <c r="O2070" t="str">
        <f>FIXED(Table_3[[#This Row],[Värde_num]],0)</f>
        <v>0</v>
      </c>
      <c r="P2070" t="str">
        <f>Table_3[[#This Row],[Undergrupp]]&amp;" ("&amp;Table_3[[#This Row],[Varde_heltal]]&amp;"%)"</f>
        <v>Boende: Bostadsrätt (0%)</v>
      </c>
    </row>
    <row r="2071" spans="1:16" x14ac:dyDescent="0.2">
      <c r="A2071" t="s">
        <v>7</v>
      </c>
      <c r="B2071" t="s">
        <v>125</v>
      </c>
      <c r="C2071" t="s">
        <v>40</v>
      </c>
      <c r="D2071" t="s">
        <v>7</v>
      </c>
      <c r="E2071" t="s">
        <v>42</v>
      </c>
      <c r="F2071" s="8">
        <v>0</v>
      </c>
      <c r="G2071" s="8">
        <v>0.32024485713895723</v>
      </c>
      <c r="H2071" t="s">
        <v>124</v>
      </c>
      <c r="I2071">
        <v>501</v>
      </c>
      <c r="J2071">
        <v>439</v>
      </c>
      <c r="M2071" s="9">
        <f>(Table_3[[#This Row],[Värde]]-Table_3[[#This Row],[Total]])</f>
        <v>-0.32024485713895723</v>
      </c>
      <c r="N2071">
        <f>Table_3[[#This Row],[Värde]]*100</f>
        <v>0</v>
      </c>
      <c r="O2071" t="str">
        <f>FIXED(Table_3[[#This Row],[Värde_num]],0)</f>
        <v>0</v>
      </c>
      <c r="P2071" t="str">
        <f>Table_3[[#This Row],[Undergrupp]]&amp;" ("&amp;Table_3[[#This Row],[Varde_heltal]]&amp;"%)"</f>
        <v>Boende: Villa/radhus (0%)</v>
      </c>
    </row>
    <row r="2072" spans="1:16" x14ac:dyDescent="0.2">
      <c r="A2072" t="s">
        <v>7</v>
      </c>
      <c r="B2072" t="s">
        <v>125</v>
      </c>
      <c r="C2072" t="s">
        <v>40</v>
      </c>
      <c r="D2072" t="s">
        <v>7</v>
      </c>
      <c r="E2072" t="s">
        <v>43</v>
      </c>
      <c r="F2072" s="8">
        <v>0</v>
      </c>
      <c r="G2072" s="8">
        <v>0.32024485713895723</v>
      </c>
      <c r="H2072" t="s">
        <v>124</v>
      </c>
      <c r="I2072">
        <v>13</v>
      </c>
      <c r="J2072">
        <v>16</v>
      </c>
      <c r="M2072" s="9">
        <f>(Table_3[[#This Row],[Värde]]-Table_3[[#This Row],[Total]])</f>
        <v>-0.32024485713895723</v>
      </c>
      <c r="N2072">
        <f>Table_3[[#This Row],[Värde]]*100</f>
        <v>0</v>
      </c>
      <c r="O2072" t="str">
        <f>FIXED(Table_3[[#This Row],[Värde_num]],0)</f>
        <v>0</v>
      </c>
      <c r="P2072" t="str">
        <f>Table_3[[#This Row],[Undergrupp]]&amp;" ("&amp;Table_3[[#This Row],[Varde_heltal]]&amp;"%)"</f>
        <v>Boende: Övrigt (inneboende m.fl.) (0%)</v>
      </c>
    </row>
    <row r="2073" spans="1:16" x14ac:dyDescent="0.2">
      <c r="A2073" t="s">
        <v>7</v>
      </c>
      <c r="B2073" t="s">
        <v>125</v>
      </c>
      <c r="C2073" t="s">
        <v>40</v>
      </c>
      <c r="D2073" t="s">
        <v>8</v>
      </c>
      <c r="E2073" t="s">
        <v>44</v>
      </c>
      <c r="F2073" s="8">
        <v>0.16006563901370943</v>
      </c>
      <c r="G2073" s="8">
        <v>0.32024485713895723</v>
      </c>
      <c r="H2073" t="s">
        <v>124</v>
      </c>
      <c r="I2073">
        <v>208</v>
      </c>
      <c r="J2073">
        <v>238</v>
      </c>
      <c r="M2073" s="9">
        <f>(Table_3[[#This Row],[Värde]]-Table_3[[#This Row],[Total]])</f>
        <v>-0.1601792181252478</v>
      </c>
      <c r="N2073">
        <f>Table_3[[#This Row],[Värde]]*100</f>
        <v>16.006563901370942</v>
      </c>
      <c r="O2073" t="str">
        <f>FIXED(Table_3[[#This Row],[Värde_num]],0)</f>
        <v>16</v>
      </c>
      <c r="P2073" t="str">
        <f>Table_3[[#This Row],[Undergrupp]]&amp;" ("&amp;Table_3[[#This Row],[Varde_heltal]]&amp;"%)"</f>
        <v>Har hemmaboende barn i hushållet (16%)</v>
      </c>
    </row>
    <row r="2074" spans="1:16" x14ac:dyDescent="0.2">
      <c r="A2074" t="s">
        <v>7</v>
      </c>
      <c r="B2074" t="s">
        <v>125</v>
      </c>
      <c r="C2074" t="s">
        <v>40</v>
      </c>
      <c r="D2074" t="s">
        <v>8</v>
      </c>
      <c r="E2074" t="s">
        <v>45</v>
      </c>
      <c r="F2074" s="8">
        <v>0.37135840731621861</v>
      </c>
      <c r="G2074" s="8">
        <v>0.32024485713895723</v>
      </c>
      <c r="H2074" t="s">
        <v>123</v>
      </c>
      <c r="I2074">
        <v>784</v>
      </c>
      <c r="J2074">
        <v>746</v>
      </c>
      <c r="M2074" s="9">
        <f>(Table_3[[#This Row],[Värde]]-Table_3[[#This Row],[Total]])</f>
        <v>5.111355017726138E-2</v>
      </c>
      <c r="N2074">
        <f>Table_3[[#This Row],[Värde]]*100</f>
        <v>37.135840731621862</v>
      </c>
      <c r="O2074" t="str">
        <f>FIXED(Table_3[[#This Row],[Värde_num]],0)</f>
        <v>37</v>
      </c>
      <c r="P2074" t="str">
        <f>Table_3[[#This Row],[Undergrupp]]&amp;" ("&amp;Table_3[[#This Row],[Varde_heltal]]&amp;"%)"</f>
        <v>Har inte hemmaboende barn i hushållet (37%)</v>
      </c>
    </row>
    <row r="2075" spans="1:16" x14ac:dyDescent="0.2">
      <c r="A2075" t="s">
        <v>7</v>
      </c>
      <c r="B2075" t="s">
        <v>125</v>
      </c>
      <c r="C2075" t="s">
        <v>40</v>
      </c>
      <c r="D2075" t="s">
        <v>9</v>
      </c>
      <c r="E2075" t="s">
        <v>46</v>
      </c>
      <c r="F2075" s="8">
        <v>0.21733176094385226</v>
      </c>
      <c r="G2075" s="8">
        <v>0.32024485713895723</v>
      </c>
      <c r="H2075" t="s">
        <v>124</v>
      </c>
      <c r="I2075">
        <v>149</v>
      </c>
      <c r="J2075">
        <v>173</v>
      </c>
      <c r="M2075" s="9">
        <f>(Table_3[[#This Row],[Värde]]-Table_3[[#This Row],[Total]])</f>
        <v>-0.10291309619510497</v>
      </c>
      <c r="N2075">
        <f>Table_3[[#This Row],[Värde]]*100</f>
        <v>21.733176094385225</v>
      </c>
      <c r="O2075" t="str">
        <f>FIXED(Table_3[[#This Row],[Värde_num]],0)</f>
        <v>22</v>
      </c>
      <c r="P2075" t="str">
        <f>Table_3[[#This Row],[Undergrupp]]&amp;" ("&amp;Table_3[[#This Row],[Varde_heltal]]&amp;"%)"</f>
        <v>Fackligt medlemskap: Nej (22%)</v>
      </c>
    </row>
    <row r="2076" spans="1:16" x14ac:dyDescent="0.2">
      <c r="A2076" t="s">
        <v>7</v>
      </c>
      <c r="B2076" t="s">
        <v>125</v>
      </c>
      <c r="C2076" t="s">
        <v>40</v>
      </c>
      <c r="D2076" t="s">
        <v>9</v>
      </c>
      <c r="E2076" t="s">
        <v>48</v>
      </c>
      <c r="F2076" s="8">
        <v>0.13525863920243952</v>
      </c>
      <c r="G2076" s="8">
        <v>0.32024485713895723</v>
      </c>
      <c r="H2076" t="s">
        <v>124</v>
      </c>
      <c r="I2076">
        <v>101</v>
      </c>
      <c r="J2076">
        <v>85</v>
      </c>
      <c r="M2076" s="9">
        <f>(Table_3[[#This Row],[Värde]]-Table_3[[#This Row],[Total]])</f>
        <v>-0.18498621793651771</v>
      </c>
      <c r="N2076">
        <f>Table_3[[#This Row],[Värde]]*100</f>
        <v>13.525863920243953</v>
      </c>
      <c r="O2076" t="str">
        <f>FIXED(Table_3[[#This Row],[Värde_num]],0)</f>
        <v>14</v>
      </c>
      <c r="P2076" t="str">
        <f>Table_3[[#This Row],[Undergrupp]]&amp;" ("&amp;Table_3[[#This Row],[Varde_heltal]]&amp;"%)"</f>
        <v>Fackligt medlemskap: TCO (14%)</v>
      </c>
    </row>
    <row r="2077" spans="1:16" x14ac:dyDescent="0.2">
      <c r="A2077" t="s">
        <v>7</v>
      </c>
      <c r="B2077" t="s">
        <v>125</v>
      </c>
      <c r="C2077" t="s">
        <v>40</v>
      </c>
      <c r="D2077" t="s">
        <v>9</v>
      </c>
      <c r="E2077" t="s">
        <v>49</v>
      </c>
      <c r="F2077" s="8">
        <v>0.15616468719235688</v>
      </c>
      <c r="G2077" s="8">
        <v>0.32024485713895723</v>
      </c>
      <c r="H2077" t="s">
        <v>124</v>
      </c>
      <c r="I2077">
        <v>95</v>
      </c>
      <c r="J2077">
        <v>71</v>
      </c>
      <c r="M2077" s="9">
        <f>(Table_3[[#This Row],[Värde]]-Table_3[[#This Row],[Total]])</f>
        <v>-0.16408016994660035</v>
      </c>
      <c r="N2077">
        <f>Table_3[[#This Row],[Värde]]*100</f>
        <v>15.616468719235687</v>
      </c>
      <c r="O2077" t="str">
        <f>FIXED(Table_3[[#This Row],[Värde_num]],0)</f>
        <v>16</v>
      </c>
      <c r="P2077" t="str">
        <f>Table_3[[#This Row],[Undergrupp]]&amp;" ("&amp;Table_3[[#This Row],[Varde_heltal]]&amp;"%)"</f>
        <v>Fackligt medlemskap: Saco (16%)</v>
      </c>
    </row>
    <row r="2078" spans="1:16" x14ac:dyDescent="0.2">
      <c r="A2078" t="s">
        <v>7</v>
      </c>
      <c r="B2078" t="s">
        <v>125</v>
      </c>
      <c r="C2078" t="s">
        <v>40</v>
      </c>
      <c r="D2078" t="s">
        <v>10</v>
      </c>
      <c r="E2078" t="s">
        <v>50</v>
      </c>
      <c r="F2078" s="8">
        <v>0.21504485553630592</v>
      </c>
      <c r="G2078" s="8">
        <v>0.32024485713895723</v>
      </c>
      <c r="H2078" t="s">
        <v>124</v>
      </c>
      <c r="I2078">
        <v>218</v>
      </c>
      <c r="J2078">
        <v>260</v>
      </c>
      <c r="M2078" s="9">
        <f>(Table_3[[#This Row],[Värde]]-Table_3[[#This Row],[Total]])</f>
        <v>-0.10520000160265131</v>
      </c>
      <c r="N2078">
        <f>Table_3[[#This Row],[Värde]]*100</f>
        <v>21.504485553630591</v>
      </c>
      <c r="O2078" t="str">
        <f>FIXED(Table_3[[#This Row],[Värde_num]],0)</f>
        <v>22</v>
      </c>
      <c r="P2078" t="str">
        <f>Table_3[[#This Row],[Undergrupp]]&amp;" ("&amp;Table_3[[#This Row],[Varde_heltal]]&amp;"%)"</f>
        <v>Sektor: Privat (22%)</v>
      </c>
    </row>
    <row r="2079" spans="1:16" x14ac:dyDescent="0.2">
      <c r="A2079" t="s">
        <v>7</v>
      </c>
      <c r="B2079" t="s">
        <v>125</v>
      </c>
      <c r="C2079" t="s">
        <v>40</v>
      </c>
      <c r="D2079" t="s">
        <v>10</v>
      </c>
      <c r="E2079" t="s">
        <v>51</v>
      </c>
      <c r="F2079" s="8">
        <v>0.23869420426235347</v>
      </c>
      <c r="G2079" s="8">
        <v>0.32024485713895723</v>
      </c>
      <c r="H2079" t="s">
        <v>124</v>
      </c>
      <c r="I2079">
        <v>197</v>
      </c>
      <c r="J2079">
        <v>168</v>
      </c>
      <c r="M2079" s="9">
        <f>(Table_3[[#This Row],[Värde]]-Table_3[[#This Row],[Total]])</f>
        <v>-8.1550652876603763E-2</v>
      </c>
      <c r="N2079">
        <f>Table_3[[#This Row],[Värde]]*100</f>
        <v>23.869420426235347</v>
      </c>
      <c r="O2079" t="str">
        <f>FIXED(Table_3[[#This Row],[Värde_num]],0)</f>
        <v>24</v>
      </c>
      <c r="P2079" t="str">
        <f>Table_3[[#This Row],[Undergrupp]]&amp;" ("&amp;Table_3[[#This Row],[Varde_heltal]]&amp;"%)"</f>
        <v>Sektor: Offentlig (24%)</v>
      </c>
    </row>
    <row r="2080" spans="1:16" x14ac:dyDescent="0.2">
      <c r="A2080" t="s">
        <v>7</v>
      </c>
      <c r="B2080" t="s">
        <v>125</v>
      </c>
      <c r="C2080" t="s">
        <v>40</v>
      </c>
      <c r="D2080" t="s">
        <v>11</v>
      </c>
      <c r="E2080" t="s">
        <v>52</v>
      </c>
      <c r="F2080" s="8">
        <v>0.65406064200476965</v>
      </c>
      <c r="G2080" s="8">
        <v>0.32024485713895723</v>
      </c>
      <c r="H2080" t="s">
        <v>123</v>
      </c>
      <c r="I2080">
        <v>149</v>
      </c>
      <c r="J2080">
        <v>179</v>
      </c>
      <c r="M2080" s="9">
        <f>(Table_3[[#This Row],[Värde]]-Table_3[[#This Row],[Total]])</f>
        <v>0.33381578486581243</v>
      </c>
      <c r="N2080">
        <f>Table_3[[#This Row],[Värde]]*100</f>
        <v>65.406064200476962</v>
      </c>
      <c r="O2080" t="str">
        <f>FIXED(Table_3[[#This Row],[Värde_num]],0)</f>
        <v>65</v>
      </c>
      <c r="P2080" t="str">
        <f>Table_3[[#This Row],[Undergrupp]]&amp;" ("&amp;Table_3[[#This Row],[Varde_heltal]]&amp;"%)"</f>
        <v>Hushållsinkomst: -299k (65%)</v>
      </c>
    </row>
    <row r="2081" spans="1:16" x14ac:dyDescent="0.2">
      <c r="A2081" t="s">
        <v>7</v>
      </c>
      <c r="B2081" t="s">
        <v>125</v>
      </c>
      <c r="C2081" t="s">
        <v>40</v>
      </c>
      <c r="D2081" t="s">
        <v>11</v>
      </c>
      <c r="E2081" t="s">
        <v>54</v>
      </c>
      <c r="F2081" s="8">
        <v>0.25553611038469348</v>
      </c>
      <c r="G2081" s="8">
        <v>0.32024485713895723</v>
      </c>
      <c r="H2081" t="s">
        <v>124</v>
      </c>
      <c r="I2081">
        <v>238</v>
      </c>
      <c r="J2081">
        <v>214</v>
      </c>
      <c r="M2081" s="9">
        <f>(Table_3[[#This Row],[Värde]]-Table_3[[#This Row],[Total]])</f>
        <v>-6.4708746754263746E-2</v>
      </c>
      <c r="N2081">
        <f>Table_3[[#This Row],[Värde]]*100</f>
        <v>25.553611038469349</v>
      </c>
      <c r="O2081" t="str">
        <f>FIXED(Table_3[[#This Row],[Värde_num]],0)</f>
        <v>26</v>
      </c>
      <c r="P2081" t="str">
        <f>Table_3[[#This Row],[Undergrupp]]&amp;" ("&amp;Table_3[[#This Row],[Varde_heltal]]&amp;"%)"</f>
        <v>Hushållsinkomst: 500k-799k (26%)</v>
      </c>
    </row>
    <row r="2082" spans="1:16" x14ac:dyDescent="0.2">
      <c r="A2082" t="s">
        <v>7</v>
      </c>
      <c r="B2082" t="s">
        <v>125</v>
      </c>
      <c r="C2082" t="s">
        <v>40</v>
      </c>
      <c r="D2082" t="s">
        <v>11</v>
      </c>
      <c r="E2082" t="s">
        <v>55</v>
      </c>
      <c r="F2082" s="8">
        <v>8.8485302886767536E-2</v>
      </c>
      <c r="G2082" s="8">
        <v>0.32024485713895723</v>
      </c>
      <c r="H2082" t="s">
        <v>124</v>
      </c>
      <c r="I2082">
        <v>310</v>
      </c>
      <c r="J2082">
        <v>271</v>
      </c>
      <c r="M2082" s="9">
        <f>(Table_3[[#This Row],[Värde]]-Table_3[[#This Row],[Total]])</f>
        <v>-0.23175955425218969</v>
      </c>
      <c r="N2082">
        <f>Table_3[[#This Row],[Värde]]*100</f>
        <v>8.8485302886767538</v>
      </c>
      <c r="O2082" t="str">
        <f>FIXED(Table_3[[#This Row],[Värde_num]],0)</f>
        <v>9</v>
      </c>
      <c r="P2082" t="str">
        <f>Table_3[[#This Row],[Undergrupp]]&amp;" ("&amp;Table_3[[#This Row],[Varde_heltal]]&amp;"%)"</f>
        <v>Hushållsinkomst: 800k- (9%)</v>
      </c>
    </row>
    <row r="2083" spans="1:16" x14ac:dyDescent="0.2">
      <c r="A2083" t="s">
        <v>7</v>
      </c>
      <c r="B2083" t="s">
        <v>125</v>
      </c>
      <c r="C2083" t="s">
        <v>40</v>
      </c>
      <c r="D2083" t="s">
        <v>12</v>
      </c>
      <c r="E2083" t="s">
        <v>56</v>
      </c>
      <c r="F2083" s="8">
        <v>0.17034275094239951</v>
      </c>
      <c r="G2083" s="8">
        <v>0.32024485713895723</v>
      </c>
      <c r="H2083" t="s">
        <v>124</v>
      </c>
      <c r="I2083">
        <v>487</v>
      </c>
      <c r="J2083">
        <v>429</v>
      </c>
      <c r="M2083" s="9">
        <f>(Table_3[[#This Row],[Värde]]-Table_3[[#This Row],[Total]])</f>
        <v>-0.14990210619655772</v>
      </c>
      <c r="N2083">
        <f>Table_3[[#This Row],[Värde]]*100</f>
        <v>17.034275094239952</v>
      </c>
      <c r="O2083" t="str">
        <f>FIXED(Table_3[[#This Row],[Värde_num]],0)</f>
        <v>17</v>
      </c>
      <c r="P2083" t="str">
        <f>Table_3[[#This Row],[Undergrupp]]&amp;" ("&amp;Table_3[[#This Row],[Varde_heltal]]&amp;"%)"</f>
        <v>Civilstånd: Gift/partnerskap (17%)</v>
      </c>
    </row>
    <row r="2084" spans="1:16" x14ac:dyDescent="0.2">
      <c r="A2084" t="s">
        <v>7</v>
      </c>
      <c r="B2084" t="s">
        <v>125</v>
      </c>
      <c r="C2084" t="s">
        <v>40</v>
      </c>
      <c r="D2084" t="s">
        <v>12</v>
      </c>
      <c r="E2084" t="s">
        <v>58</v>
      </c>
      <c r="F2084" s="8">
        <v>0.50836700027756221</v>
      </c>
      <c r="G2084" s="8">
        <v>0.32024485713895723</v>
      </c>
      <c r="H2084" t="s">
        <v>123</v>
      </c>
      <c r="I2084">
        <v>330</v>
      </c>
      <c r="J2084">
        <v>355</v>
      </c>
      <c r="M2084" s="9">
        <f>(Table_3[[#This Row],[Värde]]-Table_3[[#This Row],[Total]])</f>
        <v>0.18812214313860498</v>
      </c>
      <c r="N2084">
        <f>Table_3[[#This Row],[Värde]]*100</f>
        <v>50.836700027756223</v>
      </c>
      <c r="O2084" t="str">
        <f>FIXED(Table_3[[#This Row],[Värde_num]],0)</f>
        <v>51</v>
      </c>
      <c r="P2084" t="str">
        <f>Table_3[[#This Row],[Undergrupp]]&amp;" ("&amp;Table_3[[#This Row],[Varde_heltal]]&amp;"%)"</f>
        <v>Civilstånd: Annat (51%)</v>
      </c>
    </row>
    <row r="2085" spans="1:16" x14ac:dyDescent="0.2">
      <c r="A2085" t="s">
        <v>7</v>
      </c>
      <c r="B2085" t="s">
        <v>125</v>
      </c>
      <c r="C2085" t="s">
        <v>40</v>
      </c>
      <c r="D2085" t="s">
        <v>13</v>
      </c>
      <c r="E2085" t="s">
        <v>60</v>
      </c>
      <c r="F2085" s="8">
        <v>0.38035195463765809</v>
      </c>
      <c r="G2085" s="8">
        <v>0.32024485713895723</v>
      </c>
      <c r="H2085" t="s">
        <v>123</v>
      </c>
      <c r="I2085">
        <v>328</v>
      </c>
      <c r="J2085">
        <v>316</v>
      </c>
      <c r="M2085" s="9">
        <f>(Table_3[[#This Row],[Värde]]-Table_3[[#This Row],[Total]])</f>
        <v>6.0107097498700857E-2</v>
      </c>
      <c r="N2085">
        <f>Table_3[[#This Row],[Värde]]*100</f>
        <v>38.03519546376581</v>
      </c>
      <c r="O2085" t="str">
        <f>FIXED(Table_3[[#This Row],[Värde_num]],0)</f>
        <v>38</v>
      </c>
      <c r="P2085" t="str">
        <f>Table_3[[#This Row],[Undergrupp]]&amp;" ("&amp;Table_3[[#This Row],[Varde_heltal]]&amp;"%)"</f>
        <v>Boende i: Större städer och kommuner nära större stad (38%)</v>
      </c>
    </row>
    <row r="2086" spans="1:16" x14ac:dyDescent="0.2">
      <c r="A2086" t="s">
        <v>7</v>
      </c>
      <c r="B2086" t="s">
        <v>125</v>
      </c>
      <c r="C2086" t="s">
        <v>40</v>
      </c>
      <c r="D2086" t="s">
        <v>13</v>
      </c>
      <c r="E2086" t="s">
        <v>61</v>
      </c>
      <c r="F2086" s="8">
        <v>0.25950087829481533</v>
      </c>
      <c r="G2086" s="8">
        <v>0.32024485713895723</v>
      </c>
      <c r="H2086" t="s">
        <v>124</v>
      </c>
      <c r="I2086">
        <v>286</v>
      </c>
      <c r="J2086">
        <v>281</v>
      </c>
      <c r="M2086" s="9">
        <f>(Table_3[[#This Row],[Värde]]-Table_3[[#This Row],[Total]])</f>
        <v>-6.0743978844141899E-2</v>
      </c>
      <c r="N2086">
        <f>Table_3[[#This Row],[Värde]]*100</f>
        <v>25.950087829481532</v>
      </c>
      <c r="O2086" t="str">
        <f>FIXED(Table_3[[#This Row],[Värde_num]],0)</f>
        <v>26</v>
      </c>
      <c r="P2086" t="str">
        <f>Table_3[[#This Row],[Undergrupp]]&amp;" ("&amp;Table_3[[#This Row],[Varde_heltal]]&amp;"%)"</f>
        <v>Boende i: Mindre städer/tätorter och landsbygdskommuner (26%)</v>
      </c>
    </row>
    <row r="2087" spans="1:16" x14ac:dyDescent="0.2">
      <c r="A2087" t="s">
        <v>7</v>
      </c>
      <c r="B2087" t="s">
        <v>125</v>
      </c>
      <c r="C2087" t="s">
        <v>40</v>
      </c>
      <c r="D2087" t="s">
        <v>14</v>
      </c>
      <c r="E2087" t="s">
        <v>65</v>
      </c>
      <c r="F2087" s="8">
        <v>0.3991957872699593</v>
      </c>
      <c r="G2087" s="8">
        <v>0.32024485713895723</v>
      </c>
      <c r="H2087" t="s">
        <v>123</v>
      </c>
      <c r="I2087">
        <v>201</v>
      </c>
      <c r="J2087">
        <v>197</v>
      </c>
      <c r="M2087" s="9">
        <f>(Table_3[[#This Row],[Värde]]-Table_3[[#This Row],[Total]])</f>
        <v>7.8950930131002073E-2</v>
      </c>
      <c r="N2087">
        <f>Table_3[[#This Row],[Värde]]*100</f>
        <v>39.91957872699593</v>
      </c>
      <c r="O2087" t="str">
        <f>FIXED(Table_3[[#This Row],[Värde_num]],0)</f>
        <v>40</v>
      </c>
      <c r="P2087" t="str">
        <f>Table_3[[#This Row],[Undergrupp]]&amp;" ("&amp;Table_3[[#This Row],[Varde_heltal]]&amp;"%)"</f>
        <v>Boende i: Västra (40%)</v>
      </c>
    </row>
    <row r="2088" spans="1:16" x14ac:dyDescent="0.2">
      <c r="A2088" t="s">
        <v>7</v>
      </c>
      <c r="B2088" t="s">
        <v>125</v>
      </c>
      <c r="C2088" t="s">
        <v>40</v>
      </c>
      <c r="D2088" t="s">
        <v>15</v>
      </c>
      <c r="E2088" t="s">
        <v>67</v>
      </c>
      <c r="F2088" s="8">
        <v>0.21689062627576519</v>
      </c>
      <c r="G2088" s="8">
        <v>0.32024485713895723</v>
      </c>
      <c r="H2088" t="s">
        <v>124</v>
      </c>
      <c r="I2088">
        <v>143</v>
      </c>
      <c r="J2088">
        <v>154</v>
      </c>
      <c r="M2088" s="9">
        <f>(Table_3[[#This Row],[Värde]]-Table_3[[#This Row],[Total]])</f>
        <v>-0.10335423086319204</v>
      </c>
      <c r="N2088">
        <f>Table_3[[#This Row],[Värde]]*100</f>
        <v>21.689062627576519</v>
      </c>
      <c r="O2088" t="str">
        <f>FIXED(Table_3[[#This Row],[Värde_num]],0)</f>
        <v>22</v>
      </c>
      <c r="P2088" t="str">
        <f>Table_3[[#This Row],[Undergrupp]]&amp;" ("&amp;Table_3[[#This Row],[Varde_heltal]]&amp;"%)"</f>
        <v>Partisympati: M (22%)</v>
      </c>
    </row>
    <row r="2089" spans="1:16" x14ac:dyDescent="0.2">
      <c r="A2089" t="s">
        <v>7</v>
      </c>
      <c r="B2089" t="s">
        <v>125</v>
      </c>
      <c r="C2089" t="s">
        <v>40</v>
      </c>
      <c r="D2089" t="s">
        <v>15</v>
      </c>
      <c r="E2089" t="s">
        <v>69</v>
      </c>
      <c r="F2089" s="8">
        <v>6.4446103093460966E-2</v>
      </c>
      <c r="G2089" s="8">
        <v>0.32024485713895723</v>
      </c>
      <c r="H2089" t="s">
        <v>124</v>
      </c>
      <c r="I2089">
        <v>54</v>
      </c>
      <c r="J2089">
        <v>33</v>
      </c>
      <c r="M2089" s="9">
        <f>(Table_3[[#This Row],[Värde]]-Table_3[[#This Row],[Total]])</f>
        <v>-0.25579875404549623</v>
      </c>
      <c r="N2089">
        <f>Table_3[[#This Row],[Värde]]*100</f>
        <v>6.4446103093460962</v>
      </c>
      <c r="O2089" t="str">
        <f>FIXED(Table_3[[#This Row],[Värde_num]],0)</f>
        <v>6</v>
      </c>
      <c r="P2089" t="str">
        <f>Table_3[[#This Row],[Undergrupp]]&amp;" ("&amp;Table_3[[#This Row],[Varde_heltal]]&amp;"%)"</f>
        <v>Partisympati: C (6%)</v>
      </c>
    </row>
    <row r="2090" spans="1:16" x14ac:dyDescent="0.2">
      <c r="A2090" t="s">
        <v>7</v>
      </c>
      <c r="B2090" t="s">
        <v>125</v>
      </c>
      <c r="C2090" t="s">
        <v>40</v>
      </c>
      <c r="D2090" t="s">
        <v>15</v>
      </c>
      <c r="E2090" t="s">
        <v>71</v>
      </c>
      <c r="F2090" s="8">
        <v>0.37085588012869247</v>
      </c>
      <c r="G2090" s="8">
        <v>0.32024485713895723</v>
      </c>
      <c r="H2090" t="s">
        <v>123</v>
      </c>
      <c r="I2090">
        <v>292</v>
      </c>
      <c r="J2090">
        <v>263</v>
      </c>
      <c r="M2090" s="9">
        <f>(Table_3[[#This Row],[Värde]]-Table_3[[#This Row],[Total]])</f>
        <v>5.0611022989735244E-2</v>
      </c>
      <c r="N2090">
        <f>Table_3[[#This Row],[Värde]]*100</f>
        <v>37.085588012869245</v>
      </c>
      <c r="O2090" t="str">
        <f>FIXED(Table_3[[#This Row],[Värde_num]],0)</f>
        <v>37</v>
      </c>
      <c r="P2090" t="str">
        <f>Table_3[[#This Row],[Undergrupp]]&amp;" ("&amp;Table_3[[#This Row],[Varde_heltal]]&amp;"%)"</f>
        <v>Partisympati: S (37%)</v>
      </c>
    </row>
    <row r="2091" spans="1:16" x14ac:dyDescent="0.2">
      <c r="A2091" t="s">
        <v>7</v>
      </c>
      <c r="B2091" t="s">
        <v>125</v>
      </c>
      <c r="C2091" t="s">
        <v>40</v>
      </c>
      <c r="D2091" t="s">
        <v>15</v>
      </c>
      <c r="E2091" t="s">
        <v>72</v>
      </c>
      <c r="F2091" s="8">
        <v>0.56615853887066636</v>
      </c>
      <c r="G2091" s="8">
        <v>0.32024485713895723</v>
      </c>
      <c r="H2091" t="s">
        <v>123</v>
      </c>
      <c r="I2091">
        <v>77</v>
      </c>
      <c r="J2091">
        <v>61</v>
      </c>
      <c r="M2091" s="9">
        <f>(Table_3[[#This Row],[Värde]]-Table_3[[#This Row],[Total]])</f>
        <v>0.24591368173170913</v>
      </c>
      <c r="N2091">
        <f>Table_3[[#This Row],[Värde]]*100</f>
        <v>56.615853887066635</v>
      </c>
      <c r="O2091" t="str">
        <f>FIXED(Table_3[[#This Row],[Värde_num]],0)</f>
        <v>57</v>
      </c>
      <c r="P2091" t="str">
        <f>Table_3[[#This Row],[Undergrupp]]&amp;" ("&amp;Table_3[[#This Row],[Varde_heltal]]&amp;"%)"</f>
        <v>Partisympati: V (57%)</v>
      </c>
    </row>
    <row r="2092" spans="1:16" x14ac:dyDescent="0.2">
      <c r="A2092" t="s">
        <v>7</v>
      </c>
      <c r="B2092" t="s">
        <v>125</v>
      </c>
      <c r="C2092" t="s">
        <v>40</v>
      </c>
      <c r="D2092" t="s">
        <v>15</v>
      </c>
      <c r="E2092" t="s">
        <v>73</v>
      </c>
      <c r="F2092" s="8">
        <v>0.44372608414747478</v>
      </c>
      <c r="G2092" s="8">
        <v>0.32024485713895723</v>
      </c>
      <c r="H2092" t="s">
        <v>123</v>
      </c>
      <c r="I2092">
        <v>83</v>
      </c>
      <c r="J2092">
        <v>69</v>
      </c>
      <c r="M2092" s="9">
        <f>(Table_3[[#This Row],[Värde]]-Table_3[[#This Row],[Total]])</f>
        <v>0.12348122700851755</v>
      </c>
      <c r="N2092">
        <f>Table_3[[#This Row],[Värde]]*100</f>
        <v>44.372608414747475</v>
      </c>
      <c r="O2092" t="str">
        <f>FIXED(Table_3[[#This Row],[Värde_num]],0)</f>
        <v>44</v>
      </c>
      <c r="P2092" t="str">
        <f>Table_3[[#This Row],[Undergrupp]]&amp;" ("&amp;Table_3[[#This Row],[Varde_heltal]]&amp;"%)"</f>
        <v>Partisympati: MP (44%)</v>
      </c>
    </row>
    <row r="2093" spans="1:16" x14ac:dyDescent="0.2">
      <c r="A2093" t="s">
        <v>7</v>
      </c>
      <c r="B2093" t="s">
        <v>125</v>
      </c>
      <c r="C2093" t="s">
        <v>40</v>
      </c>
      <c r="D2093" t="s">
        <v>15</v>
      </c>
      <c r="E2093" t="s">
        <v>76</v>
      </c>
      <c r="F2093" s="8">
        <v>0.25744352050100511</v>
      </c>
      <c r="G2093" s="8">
        <v>0.32024485713895723</v>
      </c>
      <c r="H2093" t="s">
        <v>124</v>
      </c>
      <c r="I2093">
        <v>214</v>
      </c>
      <c r="J2093">
        <v>218</v>
      </c>
      <c r="M2093" s="9">
        <f>(Table_3[[#This Row],[Värde]]-Table_3[[#This Row],[Total]])</f>
        <v>-6.2801336637952121E-2</v>
      </c>
      <c r="N2093">
        <f>Table_3[[#This Row],[Värde]]*100</f>
        <v>25.74435205010051</v>
      </c>
      <c r="O2093" t="str">
        <f>FIXED(Table_3[[#This Row],[Värde_num]],0)</f>
        <v>26</v>
      </c>
      <c r="P2093" t="str">
        <f>Table_3[[#This Row],[Undergrupp]]&amp;" ("&amp;Table_3[[#This Row],[Varde_heltal]]&amp;"%)"</f>
        <v>Partisympati: M+L+KD (26%)</v>
      </c>
    </row>
    <row r="2094" spans="1:16" x14ac:dyDescent="0.2">
      <c r="A2094" t="s">
        <v>7</v>
      </c>
      <c r="B2094" t="s">
        <v>125</v>
      </c>
      <c r="C2094" t="s">
        <v>40</v>
      </c>
      <c r="D2094" t="s">
        <v>15</v>
      </c>
      <c r="E2094" t="s">
        <v>77</v>
      </c>
      <c r="F2094" s="8">
        <v>0.38683198686448633</v>
      </c>
      <c r="G2094" s="8">
        <v>0.32024485713895723</v>
      </c>
      <c r="H2094" t="s">
        <v>123</v>
      </c>
      <c r="I2094">
        <v>506</v>
      </c>
      <c r="J2094">
        <v>427</v>
      </c>
      <c r="M2094" s="9">
        <f>(Table_3[[#This Row],[Värde]]-Table_3[[#This Row],[Total]])</f>
        <v>6.6587129725529104E-2</v>
      </c>
      <c r="N2094">
        <f>Table_3[[#This Row],[Värde]]*100</f>
        <v>38.683198686448634</v>
      </c>
      <c r="O2094" t="str">
        <f>FIXED(Table_3[[#This Row],[Värde_num]],0)</f>
        <v>39</v>
      </c>
      <c r="P2094" t="str">
        <f>Table_3[[#This Row],[Undergrupp]]&amp;" ("&amp;Table_3[[#This Row],[Varde_heltal]]&amp;"%)"</f>
        <v>Partisympati: S+V+MP+C (39%)</v>
      </c>
    </row>
    <row r="2095" spans="1:16" x14ac:dyDescent="0.2">
      <c r="A2095" t="s">
        <v>7</v>
      </c>
      <c r="B2095" t="s">
        <v>125</v>
      </c>
      <c r="C2095" t="s">
        <v>41</v>
      </c>
      <c r="D2095" t="s">
        <v>2</v>
      </c>
      <c r="E2095" t="s">
        <v>20</v>
      </c>
      <c r="F2095" s="8">
        <v>0.26236509655421397</v>
      </c>
      <c r="G2095" s="8">
        <v>0.21723493530974444</v>
      </c>
      <c r="H2095" t="s">
        <v>123</v>
      </c>
      <c r="I2095">
        <v>201</v>
      </c>
      <c r="J2095">
        <v>243</v>
      </c>
      <c r="M2095" s="9">
        <f>(Table_3[[#This Row],[Värde]]-Table_3[[#This Row],[Total]])</f>
        <v>4.513016124446953E-2</v>
      </c>
      <c r="N2095">
        <f>Table_3[[#This Row],[Värde]]*100</f>
        <v>26.236509655421397</v>
      </c>
      <c r="O2095" t="str">
        <f>FIXED(Table_3[[#This Row],[Värde_num]],0)</f>
        <v>26</v>
      </c>
      <c r="P2095" t="str">
        <f>Table_3[[#This Row],[Undergrupp]]&amp;" ("&amp;Table_3[[#This Row],[Varde_heltal]]&amp;"%)"</f>
        <v>Ålder: 35-49 år (26%)</v>
      </c>
    </row>
    <row r="2096" spans="1:16" x14ac:dyDescent="0.2">
      <c r="A2096" t="s">
        <v>7</v>
      </c>
      <c r="B2096" t="s">
        <v>125</v>
      </c>
      <c r="C2096" t="s">
        <v>41</v>
      </c>
      <c r="D2096" t="s">
        <v>2</v>
      </c>
      <c r="E2096" t="s">
        <v>21</v>
      </c>
      <c r="F2096" s="8">
        <v>0.1705778946329104</v>
      </c>
      <c r="G2096" s="8">
        <v>0.21723493530974444</v>
      </c>
      <c r="H2096" t="s">
        <v>124</v>
      </c>
      <c r="I2096">
        <v>302</v>
      </c>
      <c r="J2096">
        <v>240</v>
      </c>
      <c r="M2096" s="9">
        <f>(Table_3[[#This Row],[Värde]]-Table_3[[#This Row],[Total]])</f>
        <v>-4.6657040676834044E-2</v>
      </c>
      <c r="N2096">
        <f>Table_3[[#This Row],[Värde]]*100</f>
        <v>17.057789463291041</v>
      </c>
      <c r="O2096" t="str">
        <f>FIXED(Table_3[[#This Row],[Värde_num]],0)</f>
        <v>17</v>
      </c>
      <c r="P2096" t="str">
        <f>Table_3[[#This Row],[Undergrupp]]&amp;" ("&amp;Table_3[[#This Row],[Varde_heltal]]&amp;"%)"</f>
        <v>Ålder: 50-64 år (17%)</v>
      </c>
    </row>
    <row r="2097" spans="1:16" x14ac:dyDescent="0.2">
      <c r="A2097" t="s">
        <v>7</v>
      </c>
      <c r="B2097" t="s">
        <v>125</v>
      </c>
      <c r="C2097" t="s">
        <v>41</v>
      </c>
      <c r="D2097" t="s">
        <v>3</v>
      </c>
      <c r="E2097" t="s">
        <v>24</v>
      </c>
      <c r="F2097" s="8">
        <v>0.28879682600457757</v>
      </c>
      <c r="G2097" s="8">
        <v>0.21723493530974444</v>
      </c>
      <c r="H2097" t="s">
        <v>123</v>
      </c>
      <c r="I2097">
        <v>103</v>
      </c>
      <c r="J2097">
        <v>124</v>
      </c>
      <c r="M2097" s="9">
        <f>(Table_3[[#This Row],[Värde]]-Table_3[[#This Row],[Total]])</f>
        <v>7.1561890694833125E-2</v>
      </c>
      <c r="N2097">
        <f>Table_3[[#This Row],[Värde]]*100</f>
        <v>28.879682600457755</v>
      </c>
      <c r="O2097" t="str">
        <f>FIXED(Table_3[[#This Row],[Värde_num]],0)</f>
        <v>29</v>
      </c>
      <c r="P2097" t="str">
        <f>Table_3[[#This Row],[Undergrupp]]&amp;" ("&amp;Table_3[[#This Row],[Varde_heltal]]&amp;"%)"</f>
        <v>Man: 35-49 år (29%)</v>
      </c>
    </row>
    <row r="2098" spans="1:16" x14ac:dyDescent="0.2">
      <c r="A2098" t="s">
        <v>7</v>
      </c>
      <c r="B2098" t="s">
        <v>125</v>
      </c>
      <c r="C2098" t="s">
        <v>41</v>
      </c>
      <c r="D2098" t="s">
        <v>4</v>
      </c>
      <c r="E2098" t="s">
        <v>29</v>
      </c>
      <c r="F2098" s="8">
        <v>0.14466995069819505</v>
      </c>
      <c r="G2098" s="8">
        <v>0.21723493530974444</v>
      </c>
      <c r="H2098" t="s">
        <v>124</v>
      </c>
      <c r="I2098">
        <v>146</v>
      </c>
      <c r="J2098">
        <v>119</v>
      </c>
      <c r="M2098" s="9">
        <f>(Table_3[[#This Row],[Värde]]-Table_3[[#This Row],[Total]])</f>
        <v>-7.2564984611549394E-2</v>
      </c>
      <c r="N2098">
        <f>Table_3[[#This Row],[Värde]]*100</f>
        <v>14.466995069819506</v>
      </c>
      <c r="O2098" t="str">
        <f>FIXED(Table_3[[#This Row],[Värde_num]],0)</f>
        <v>14</v>
      </c>
      <c r="P2098" t="str">
        <f>Table_3[[#This Row],[Undergrupp]]&amp;" ("&amp;Table_3[[#This Row],[Varde_heltal]]&amp;"%)"</f>
        <v>Kvinna: 50-64 år (14%)</v>
      </c>
    </row>
    <row r="2099" spans="1:16" x14ac:dyDescent="0.2">
      <c r="A2099" t="s">
        <v>7</v>
      </c>
      <c r="B2099" t="s">
        <v>125</v>
      </c>
      <c r="C2099" t="s">
        <v>41</v>
      </c>
      <c r="D2099" t="s">
        <v>5</v>
      </c>
      <c r="E2099" t="s">
        <v>31</v>
      </c>
      <c r="F2099" s="8">
        <v>0.16694824282963494</v>
      </c>
      <c r="G2099" s="8">
        <v>0.21723493530974444</v>
      </c>
      <c r="H2099" t="s">
        <v>124</v>
      </c>
      <c r="I2099">
        <v>431</v>
      </c>
      <c r="J2099">
        <v>583</v>
      </c>
      <c r="M2099" s="9">
        <f>(Table_3[[#This Row],[Värde]]-Table_3[[#This Row],[Total]])</f>
        <v>-5.0286692480109502E-2</v>
      </c>
      <c r="N2099">
        <f>Table_3[[#This Row],[Värde]]*100</f>
        <v>16.694824282963495</v>
      </c>
      <c r="O2099" t="str">
        <f>FIXED(Table_3[[#This Row],[Värde_num]],0)</f>
        <v>17</v>
      </c>
      <c r="P2099" t="str">
        <f>Table_3[[#This Row],[Undergrupp]]&amp;" ("&amp;Table_3[[#This Row],[Varde_heltal]]&amp;"%)"</f>
        <v>Utbildning: Gymnasium eller lägre (17%)</v>
      </c>
    </row>
    <row r="2100" spans="1:16" x14ac:dyDescent="0.2">
      <c r="A2100" t="s">
        <v>7</v>
      </c>
      <c r="B2100" t="s">
        <v>125</v>
      </c>
      <c r="C2100" t="s">
        <v>41</v>
      </c>
      <c r="D2100" t="s">
        <v>5</v>
      </c>
      <c r="E2100" t="s">
        <v>32</v>
      </c>
      <c r="F2100" s="8">
        <v>0.29045204207845277</v>
      </c>
      <c r="G2100" s="8">
        <v>0.21723493530974444</v>
      </c>
      <c r="H2100" t="s">
        <v>123</v>
      </c>
      <c r="I2100">
        <v>561</v>
      </c>
      <c r="J2100">
        <v>401</v>
      </c>
      <c r="M2100" s="9">
        <f>(Table_3[[#This Row],[Värde]]-Table_3[[#This Row],[Total]])</f>
        <v>7.3217106768708323E-2</v>
      </c>
      <c r="N2100">
        <f>Table_3[[#This Row],[Värde]]*100</f>
        <v>29.045204207845277</v>
      </c>
      <c r="O2100" t="str">
        <f>FIXED(Table_3[[#This Row],[Värde_num]],0)</f>
        <v>29</v>
      </c>
      <c r="P2100" t="str">
        <f>Table_3[[#This Row],[Undergrupp]]&amp;" ("&amp;Table_3[[#This Row],[Varde_heltal]]&amp;"%)"</f>
        <v>Utbildning: Universitet/högskola (29%)</v>
      </c>
    </row>
    <row r="2101" spans="1:16" x14ac:dyDescent="0.2">
      <c r="A2101" t="s">
        <v>7</v>
      </c>
      <c r="B2101" t="s">
        <v>125</v>
      </c>
      <c r="C2101" t="s">
        <v>41</v>
      </c>
      <c r="D2101" t="s">
        <v>7</v>
      </c>
      <c r="E2101" t="s">
        <v>40</v>
      </c>
      <c r="F2101" s="8">
        <v>0</v>
      </c>
      <c r="G2101" s="8">
        <v>0.21723493530974444</v>
      </c>
      <c r="H2101" t="s">
        <v>124</v>
      </c>
      <c r="I2101">
        <v>249</v>
      </c>
      <c r="J2101">
        <v>315</v>
      </c>
      <c r="M2101" s="9">
        <f>(Table_3[[#This Row],[Värde]]-Table_3[[#This Row],[Total]])</f>
        <v>-0.21723493530974444</v>
      </c>
      <c r="N2101">
        <f>Table_3[[#This Row],[Värde]]*100</f>
        <v>0</v>
      </c>
      <c r="O2101" t="str">
        <f>FIXED(Table_3[[#This Row],[Värde_num]],0)</f>
        <v>0</v>
      </c>
      <c r="P2101" t="str">
        <f>Table_3[[#This Row],[Undergrupp]]&amp;" ("&amp;Table_3[[#This Row],[Varde_heltal]]&amp;"%)"</f>
        <v>Boende: Hyreslägenhet (0%)</v>
      </c>
    </row>
    <row r="2102" spans="1:16" x14ac:dyDescent="0.2">
      <c r="A2102" t="s">
        <v>7</v>
      </c>
      <c r="B2102" t="s">
        <v>125</v>
      </c>
      <c r="C2102" t="s">
        <v>41</v>
      </c>
      <c r="D2102" t="s">
        <v>7</v>
      </c>
      <c r="E2102" t="s">
        <v>41</v>
      </c>
      <c r="F2102" s="8">
        <v>1.0000000000000002</v>
      </c>
      <c r="G2102" s="8">
        <v>0.21723493530974444</v>
      </c>
      <c r="H2102" t="s">
        <v>123</v>
      </c>
      <c r="I2102">
        <v>229</v>
      </c>
      <c r="J2102">
        <v>214</v>
      </c>
      <c r="M2102" s="9">
        <f>(Table_3[[#This Row],[Värde]]-Table_3[[#This Row],[Total]])</f>
        <v>0.78276506469025575</v>
      </c>
      <c r="N2102">
        <f>Table_3[[#This Row],[Värde]]*100</f>
        <v>100.00000000000003</v>
      </c>
      <c r="O2102" t="str">
        <f>FIXED(Table_3[[#This Row],[Värde_num]],0)</f>
        <v>100</v>
      </c>
      <c r="P2102" t="str">
        <f>Table_3[[#This Row],[Undergrupp]]&amp;" ("&amp;Table_3[[#This Row],[Varde_heltal]]&amp;"%)"</f>
        <v>Boende: Bostadsrätt (100%)</v>
      </c>
    </row>
    <row r="2103" spans="1:16" x14ac:dyDescent="0.2">
      <c r="A2103" t="s">
        <v>7</v>
      </c>
      <c r="B2103" t="s">
        <v>125</v>
      </c>
      <c r="C2103" t="s">
        <v>41</v>
      </c>
      <c r="D2103" t="s">
        <v>7</v>
      </c>
      <c r="E2103" t="s">
        <v>42</v>
      </c>
      <c r="F2103" s="8">
        <v>0</v>
      </c>
      <c r="G2103" s="8">
        <v>0.21723493530974444</v>
      </c>
      <c r="H2103" t="s">
        <v>124</v>
      </c>
      <c r="I2103">
        <v>501</v>
      </c>
      <c r="J2103">
        <v>439</v>
      </c>
      <c r="M2103" s="9">
        <f>(Table_3[[#This Row],[Värde]]-Table_3[[#This Row],[Total]])</f>
        <v>-0.21723493530974444</v>
      </c>
      <c r="N2103">
        <f>Table_3[[#This Row],[Värde]]*100</f>
        <v>0</v>
      </c>
      <c r="O2103" t="str">
        <f>FIXED(Table_3[[#This Row],[Värde_num]],0)</f>
        <v>0</v>
      </c>
      <c r="P2103" t="str">
        <f>Table_3[[#This Row],[Undergrupp]]&amp;" ("&amp;Table_3[[#This Row],[Varde_heltal]]&amp;"%)"</f>
        <v>Boende: Villa/radhus (0%)</v>
      </c>
    </row>
    <row r="2104" spans="1:16" x14ac:dyDescent="0.2">
      <c r="A2104" t="s">
        <v>7</v>
      </c>
      <c r="B2104" t="s">
        <v>125</v>
      </c>
      <c r="C2104" t="s">
        <v>41</v>
      </c>
      <c r="D2104" t="s">
        <v>7</v>
      </c>
      <c r="E2104" t="s">
        <v>43</v>
      </c>
      <c r="F2104" s="8">
        <v>0</v>
      </c>
      <c r="G2104" s="8">
        <v>0.21723493530974444</v>
      </c>
      <c r="H2104" t="s">
        <v>124</v>
      </c>
      <c r="I2104">
        <v>13</v>
      </c>
      <c r="J2104">
        <v>16</v>
      </c>
      <c r="M2104" s="9">
        <f>(Table_3[[#This Row],[Värde]]-Table_3[[#This Row],[Total]])</f>
        <v>-0.21723493530974444</v>
      </c>
      <c r="N2104">
        <f>Table_3[[#This Row],[Värde]]*100</f>
        <v>0</v>
      </c>
      <c r="O2104" t="str">
        <f>FIXED(Table_3[[#This Row],[Värde_num]],0)</f>
        <v>0</v>
      </c>
      <c r="P2104" t="str">
        <f>Table_3[[#This Row],[Undergrupp]]&amp;" ("&amp;Table_3[[#This Row],[Varde_heltal]]&amp;"%)"</f>
        <v>Boende: Övrigt (inneboende m.fl.) (0%)</v>
      </c>
    </row>
    <row r="2105" spans="1:16" x14ac:dyDescent="0.2">
      <c r="A2105" t="s">
        <v>7</v>
      </c>
      <c r="B2105" t="s">
        <v>125</v>
      </c>
      <c r="C2105" t="s">
        <v>41</v>
      </c>
      <c r="D2105" t="s">
        <v>9</v>
      </c>
      <c r="E2105" t="s">
        <v>47</v>
      </c>
      <c r="F2105" s="8">
        <v>0.12023359786733888</v>
      </c>
      <c r="G2105" s="8">
        <v>0.21723493530974444</v>
      </c>
      <c r="H2105" t="s">
        <v>124</v>
      </c>
      <c r="I2105">
        <v>62</v>
      </c>
      <c r="J2105">
        <v>68</v>
      </c>
      <c r="M2105" s="9">
        <f>(Table_3[[#This Row],[Värde]]-Table_3[[#This Row],[Total]])</f>
        <v>-9.7001337442405564E-2</v>
      </c>
      <c r="N2105">
        <f>Table_3[[#This Row],[Värde]]*100</f>
        <v>12.023359786733888</v>
      </c>
      <c r="O2105" t="str">
        <f>FIXED(Table_3[[#This Row],[Värde_num]],0)</f>
        <v>12</v>
      </c>
      <c r="P2105" t="str">
        <f>Table_3[[#This Row],[Undergrupp]]&amp;" ("&amp;Table_3[[#This Row],[Varde_heltal]]&amp;"%)"</f>
        <v>Fackligt medlemskap: LO (12%)</v>
      </c>
    </row>
    <row r="2106" spans="1:16" x14ac:dyDescent="0.2">
      <c r="A2106" t="s">
        <v>7</v>
      </c>
      <c r="B2106" t="s">
        <v>125</v>
      </c>
      <c r="C2106" t="s">
        <v>41</v>
      </c>
      <c r="D2106" t="s">
        <v>11</v>
      </c>
      <c r="E2106" t="s">
        <v>52</v>
      </c>
      <c r="F2106" s="8">
        <v>0.14773469595120428</v>
      </c>
      <c r="G2106" s="8">
        <v>0.21723493530974444</v>
      </c>
      <c r="H2106" t="s">
        <v>124</v>
      </c>
      <c r="I2106">
        <v>149</v>
      </c>
      <c r="J2106">
        <v>179</v>
      </c>
      <c r="M2106" s="9">
        <f>(Table_3[[#This Row],[Värde]]-Table_3[[#This Row],[Total]])</f>
        <v>-6.9500239358540161E-2</v>
      </c>
      <c r="N2106">
        <f>Table_3[[#This Row],[Värde]]*100</f>
        <v>14.773469595120428</v>
      </c>
      <c r="O2106" t="str">
        <f>FIXED(Table_3[[#This Row],[Värde_num]],0)</f>
        <v>15</v>
      </c>
      <c r="P2106" t="str">
        <f>Table_3[[#This Row],[Undergrupp]]&amp;" ("&amp;Table_3[[#This Row],[Varde_heltal]]&amp;"%)"</f>
        <v>Hushållsinkomst: -299k (15%)</v>
      </c>
    </row>
    <row r="2107" spans="1:16" x14ac:dyDescent="0.2">
      <c r="A2107" t="s">
        <v>7</v>
      </c>
      <c r="B2107" t="s">
        <v>125</v>
      </c>
      <c r="C2107" t="s">
        <v>41</v>
      </c>
      <c r="D2107" t="s">
        <v>12</v>
      </c>
      <c r="E2107" t="s">
        <v>56</v>
      </c>
      <c r="F2107" s="8">
        <v>0.16453898061107339</v>
      </c>
      <c r="G2107" s="8">
        <v>0.21723493530974444</v>
      </c>
      <c r="H2107" t="s">
        <v>124</v>
      </c>
      <c r="I2107">
        <v>487</v>
      </c>
      <c r="J2107">
        <v>429</v>
      </c>
      <c r="M2107" s="9">
        <f>(Table_3[[#This Row],[Värde]]-Table_3[[#This Row],[Total]])</f>
        <v>-5.2695954698671055E-2</v>
      </c>
      <c r="N2107">
        <f>Table_3[[#This Row],[Värde]]*100</f>
        <v>16.453898061107338</v>
      </c>
      <c r="O2107" t="str">
        <f>FIXED(Table_3[[#This Row],[Värde_num]],0)</f>
        <v>16</v>
      </c>
      <c r="P2107" t="str">
        <f>Table_3[[#This Row],[Undergrupp]]&amp;" ("&amp;Table_3[[#This Row],[Varde_heltal]]&amp;"%)"</f>
        <v>Civilstånd: Gift/partnerskap (16%)</v>
      </c>
    </row>
    <row r="2108" spans="1:16" x14ac:dyDescent="0.2">
      <c r="A2108" t="s">
        <v>7</v>
      </c>
      <c r="B2108" t="s">
        <v>125</v>
      </c>
      <c r="C2108" t="s">
        <v>41</v>
      </c>
      <c r="D2108" t="s">
        <v>12</v>
      </c>
      <c r="E2108" t="s">
        <v>58</v>
      </c>
      <c r="F2108" s="8">
        <v>0.27362445729613766</v>
      </c>
      <c r="G2108" s="8">
        <v>0.21723493530974444</v>
      </c>
      <c r="H2108" t="s">
        <v>123</v>
      </c>
      <c r="I2108">
        <v>330</v>
      </c>
      <c r="J2108">
        <v>355</v>
      </c>
      <c r="M2108" s="9">
        <f>(Table_3[[#This Row],[Värde]]-Table_3[[#This Row],[Total]])</f>
        <v>5.6389521986393215E-2</v>
      </c>
      <c r="N2108">
        <f>Table_3[[#This Row],[Värde]]*100</f>
        <v>27.362445729613764</v>
      </c>
      <c r="O2108" t="str">
        <f>FIXED(Table_3[[#This Row],[Värde_num]],0)</f>
        <v>27</v>
      </c>
      <c r="P2108" t="str">
        <f>Table_3[[#This Row],[Undergrupp]]&amp;" ("&amp;Table_3[[#This Row],[Varde_heltal]]&amp;"%)"</f>
        <v>Civilstånd: Annat (27%)</v>
      </c>
    </row>
    <row r="2109" spans="1:16" x14ac:dyDescent="0.2">
      <c r="A2109" t="s">
        <v>7</v>
      </c>
      <c r="B2109" t="s">
        <v>125</v>
      </c>
      <c r="C2109" t="s">
        <v>41</v>
      </c>
      <c r="D2109" t="s">
        <v>13</v>
      </c>
      <c r="E2109" t="s">
        <v>59</v>
      </c>
      <c r="F2109" s="8">
        <v>0.33806536741174265</v>
      </c>
      <c r="G2109" s="8">
        <v>0.21723493530974444</v>
      </c>
      <c r="H2109" t="s">
        <v>123</v>
      </c>
      <c r="I2109">
        <v>378</v>
      </c>
      <c r="J2109">
        <v>387</v>
      </c>
      <c r="M2109" s="9">
        <f>(Table_3[[#This Row],[Värde]]-Table_3[[#This Row],[Total]])</f>
        <v>0.1208304321019982</v>
      </c>
      <c r="N2109">
        <f>Table_3[[#This Row],[Värde]]*100</f>
        <v>33.806536741174263</v>
      </c>
      <c r="O2109" t="str">
        <f>FIXED(Table_3[[#This Row],[Värde_num]],0)</f>
        <v>34</v>
      </c>
      <c r="P2109" t="str">
        <f>Table_3[[#This Row],[Undergrupp]]&amp;" ("&amp;Table_3[[#This Row],[Varde_heltal]]&amp;"%)"</f>
        <v>Boende i: Storstäder och storstadsnära kommuner (34%)</v>
      </c>
    </row>
    <row r="2110" spans="1:16" x14ac:dyDescent="0.2">
      <c r="A2110" t="s">
        <v>7</v>
      </c>
      <c r="B2110" t="s">
        <v>125</v>
      </c>
      <c r="C2110" t="s">
        <v>41</v>
      </c>
      <c r="D2110" t="s">
        <v>13</v>
      </c>
      <c r="E2110" t="s">
        <v>60</v>
      </c>
      <c r="F2110" s="8">
        <v>0.17711040876343065</v>
      </c>
      <c r="G2110" s="8">
        <v>0.21723493530974444</v>
      </c>
      <c r="H2110" t="s">
        <v>124</v>
      </c>
      <c r="I2110">
        <v>328</v>
      </c>
      <c r="J2110">
        <v>316</v>
      </c>
      <c r="M2110" s="9">
        <f>(Table_3[[#This Row],[Värde]]-Table_3[[#This Row],[Total]])</f>
        <v>-4.0124526546313793E-2</v>
      </c>
      <c r="N2110">
        <f>Table_3[[#This Row],[Värde]]*100</f>
        <v>17.711040876343066</v>
      </c>
      <c r="O2110" t="str">
        <f>FIXED(Table_3[[#This Row],[Värde_num]],0)</f>
        <v>18</v>
      </c>
      <c r="P2110" t="str">
        <f>Table_3[[#This Row],[Undergrupp]]&amp;" ("&amp;Table_3[[#This Row],[Varde_heltal]]&amp;"%)"</f>
        <v>Boende i: Större städer och kommuner nära större stad (18%)</v>
      </c>
    </row>
    <row r="2111" spans="1:16" x14ac:dyDescent="0.2">
      <c r="A2111" t="s">
        <v>7</v>
      </c>
      <c r="B2111" t="s">
        <v>125</v>
      </c>
      <c r="C2111" t="s">
        <v>41</v>
      </c>
      <c r="D2111" t="s">
        <v>13</v>
      </c>
      <c r="E2111" t="s">
        <v>61</v>
      </c>
      <c r="F2111" s="8">
        <v>9.62721084058627E-2</v>
      </c>
      <c r="G2111" s="8">
        <v>0.21723493530974444</v>
      </c>
      <c r="H2111" t="s">
        <v>124</v>
      </c>
      <c r="I2111">
        <v>286</v>
      </c>
      <c r="J2111">
        <v>281</v>
      </c>
      <c r="M2111" s="9">
        <f>(Table_3[[#This Row],[Värde]]-Table_3[[#This Row],[Total]])</f>
        <v>-0.12096282690388174</v>
      </c>
      <c r="N2111">
        <f>Table_3[[#This Row],[Värde]]*100</f>
        <v>9.6272108405862706</v>
      </c>
      <c r="O2111" t="str">
        <f>FIXED(Table_3[[#This Row],[Värde_num]],0)</f>
        <v>10</v>
      </c>
      <c r="P2111" t="str">
        <f>Table_3[[#This Row],[Undergrupp]]&amp;" ("&amp;Table_3[[#This Row],[Varde_heltal]]&amp;"%)"</f>
        <v>Boende i: Mindre städer/tätorter och landsbygdskommuner (10%)</v>
      </c>
    </row>
    <row r="2112" spans="1:16" x14ac:dyDescent="0.2">
      <c r="A2112" t="s">
        <v>7</v>
      </c>
      <c r="B2112" t="s">
        <v>125</v>
      </c>
      <c r="C2112" t="s">
        <v>41</v>
      </c>
      <c r="D2112" t="s">
        <v>14</v>
      </c>
      <c r="E2112" t="s">
        <v>62</v>
      </c>
      <c r="F2112" s="8">
        <v>0.38915409785823984</v>
      </c>
      <c r="G2112" s="8">
        <v>0.21723493530974444</v>
      </c>
      <c r="H2112" t="s">
        <v>123</v>
      </c>
      <c r="I2112">
        <v>228</v>
      </c>
      <c r="J2112">
        <v>229</v>
      </c>
      <c r="M2112" s="9">
        <f>(Table_3[[#This Row],[Värde]]-Table_3[[#This Row],[Total]])</f>
        <v>0.1719191625484954</v>
      </c>
      <c r="N2112">
        <f>Table_3[[#This Row],[Värde]]*100</f>
        <v>38.915409785823982</v>
      </c>
      <c r="O2112" t="str">
        <f>FIXED(Table_3[[#This Row],[Värde_num]],0)</f>
        <v>39</v>
      </c>
      <c r="P2112" t="str">
        <f>Table_3[[#This Row],[Undergrupp]]&amp;" ("&amp;Table_3[[#This Row],[Varde_heltal]]&amp;"%)"</f>
        <v>Boende i: Stockholm (39%)</v>
      </c>
    </row>
    <row r="2113" spans="1:16" x14ac:dyDescent="0.2">
      <c r="A2113" t="s">
        <v>7</v>
      </c>
      <c r="B2113" t="s">
        <v>125</v>
      </c>
      <c r="C2113" t="s">
        <v>41</v>
      </c>
      <c r="D2113" t="s">
        <v>14</v>
      </c>
      <c r="E2113" t="s">
        <v>63</v>
      </c>
      <c r="F2113" s="8">
        <v>0.13316947034837423</v>
      </c>
      <c r="G2113" s="8">
        <v>0.21723493530974444</v>
      </c>
      <c r="H2113" t="s">
        <v>124</v>
      </c>
      <c r="I2113">
        <v>177</v>
      </c>
      <c r="J2113">
        <v>166</v>
      </c>
      <c r="M2113" s="9">
        <f>(Table_3[[#This Row],[Värde]]-Table_3[[#This Row],[Total]])</f>
        <v>-8.4065464961370212E-2</v>
      </c>
      <c r="N2113">
        <f>Table_3[[#This Row],[Värde]]*100</f>
        <v>13.316947034837423</v>
      </c>
      <c r="O2113" t="str">
        <f>FIXED(Table_3[[#This Row],[Värde_num]],0)</f>
        <v>13</v>
      </c>
      <c r="P2113" t="str">
        <f>Table_3[[#This Row],[Undergrupp]]&amp;" ("&amp;Table_3[[#This Row],[Varde_heltal]]&amp;"%)"</f>
        <v>Boende i: Östra (13%)</v>
      </c>
    </row>
    <row r="2114" spans="1:16" x14ac:dyDescent="0.2">
      <c r="A2114" t="s">
        <v>7</v>
      </c>
      <c r="B2114" t="s">
        <v>125</v>
      </c>
      <c r="C2114" t="s">
        <v>41</v>
      </c>
      <c r="D2114" t="s">
        <v>14</v>
      </c>
      <c r="E2114" t="s">
        <v>65</v>
      </c>
      <c r="F2114" s="8">
        <v>0.15695490366873277</v>
      </c>
      <c r="G2114" s="8">
        <v>0.21723493530974444</v>
      </c>
      <c r="H2114" t="s">
        <v>124</v>
      </c>
      <c r="I2114">
        <v>201</v>
      </c>
      <c r="J2114">
        <v>197</v>
      </c>
      <c r="M2114" s="9">
        <f>(Table_3[[#This Row],[Värde]]-Table_3[[#This Row],[Total]])</f>
        <v>-6.0280031641011672E-2</v>
      </c>
      <c r="N2114">
        <f>Table_3[[#This Row],[Värde]]*100</f>
        <v>15.695490366873276</v>
      </c>
      <c r="O2114" t="str">
        <f>FIXED(Table_3[[#This Row],[Värde_num]],0)</f>
        <v>16</v>
      </c>
      <c r="P2114" t="str">
        <f>Table_3[[#This Row],[Undergrupp]]&amp;" ("&amp;Table_3[[#This Row],[Varde_heltal]]&amp;"%)"</f>
        <v>Boende i: Västra (16%)</v>
      </c>
    </row>
    <row r="2115" spans="1:16" x14ac:dyDescent="0.2">
      <c r="A2115" t="s">
        <v>7</v>
      </c>
      <c r="B2115" t="s">
        <v>125</v>
      </c>
      <c r="C2115" t="s">
        <v>41</v>
      </c>
      <c r="D2115" t="s">
        <v>15</v>
      </c>
      <c r="E2115" t="s">
        <v>67</v>
      </c>
      <c r="F2115" s="8">
        <v>0.2936545321706629</v>
      </c>
      <c r="G2115" s="8">
        <v>0.21723493530974444</v>
      </c>
      <c r="H2115" t="s">
        <v>123</v>
      </c>
      <c r="I2115">
        <v>143</v>
      </c>
      <c r="J2115">
        <v>154</v>
      </c>
      <c r="M2115" s="9">
        <f>(Table_3[[#This Row],[Värde]]-Table_3[[#This Row],[Total]])</f>
        <v>7.6419596860918454E-2</v>
      </c>
      <c r="N2115">
        <f>Table_3[[#This Row],[Värde]]*100</f>
        <v>29.365453217066289</v>
      </c>
      <c r="O2115" t="str">
        <f>FIXED(Table_3[[#This Row],[Värde_num]],0)</f>
        <v>29</v>
      </c>
      <c r="P2115" t="str">
        <f>Table_3[[#This Row],[Undergrupp]]&amp;" ("&amp;Table_3[[#This Row],[Varde_heltal]]&amp;"%)"</f>
        <v>Partisympati: M (29%)</v>
      </c>
    </row>
    <row r="2116" spans="1:16" x14ac:dyDescent="0.2">
      <c r="A2116" t="s">
        <v>7</v>
      </c>
      <c r="B2116" t="s">
        <v>125</v>
      </c>
      <c r="C2116" t="s">
        <v>41</v>
      </c>
      <c r="D2116" t="s">
        <v>15</v>
      </c>
      <c r="E2116" t="s">
        <v>76</v>
      </c>
      <c r="F2116" s="8">
        <v>0.26970279201306657</v>
      </c>
      <c r="G2116" s="8">
        <v>0.21723493530974444</v>
      </c>
      <c r="H2116" t="s">
        <v>123</v>
      </c>
      <c r="I2116">
        <v>214</v>
      </c>
      <c r="J2116">
        <v>218</v>
      </c>
      <c r="M2116" s="9">
        <f>(Table_3[[#This Row],[Värde]]-Table_3[[#This Row],[Total]])</f>
        <v>5.246785670332213E-2</v>
      </c>
      <c r="N2116">
        <f>Table_3[[#This Row],[Värde]]*100</f>
        <v>26.970279201306656</v>
      </c>
      <c r="O2116" t="str">
        <f>FIXED(Table_3[[#This Row],[Värde_num]],0)</f>
        <v>27</v>
      </c>
      <c r="P2116" t="str">
        <f>Table_3[[#This Row],[Undergrupp]]&amp;" ("&amp;Table_3[[#This Row],[Varde_heltal]]&amp;"%)"</f>
        <v>Partisympati: M+L+KD (27%)</v>
      </c>
    </row>
    <row r="2117" spans="1:16" x14ac:dyDescent="0.2">
      <c r="A2117" t="s">
        <v>7</v>
      </c>
      <c r="B2117" t="s">
        <v>125</v>
      </c>
      <c r="C2117" t="s">
        <v>42</v>
      </c>
      <c r="D2117" t="s">
        <v>2</v>
      </c>
      <c r="E2117" t="s">
        <v>19</v>
      </c>
      <c r="F2117" s="8">
        <v>0.14777256527327665</v>
      </c>
      <c r="G2117" s="8">
        <v>0.44594682440688688</v>
      </c>
      <c r="H2117" t="s">
        <v>124</v>
      </c>
      <c r="I2117">
        <v>133</v>
      </c>
      <c r="J2117">
        <v>263</v>
      </c>
      <c r="M2117" s="9">
        <f>(Table_3[[#This Row],[Värde]]-Table_3[[#This Row],[Total]])</f>
        <v>-0.29817425913361023</v>
      </c>
      <c r="N2117">
        <f>Table_3[[#This Row],[Värde]]*100</f>
        <v>14.777256527327665</v>
      </c>
      <c r="O2117" t="str">
        <f>FIXED(Table_3[[#This Row],[Värde_num]],0)</f>
        <v>15</v>
      </c>
      <c r="P2117" t="str">
        <f>Table_3[[#This Row],[Undergrupp]]&amp;" ("&amp;Table_3[[#This Row],[Varde_heltal]]&amp;"%)"</f>
        <v>Ålder: 18-34 år (15%)</v>
      </c>
    </row>
    <row r="2118" spans="1:16" x14ac:dyDescent="0.2">
      <c r="A2118" t="s">
        <v>7</v>
      </c>
      <c r="B2118" t="s">
        <v>125</v>
      </c>
      <c r="C2118" t="s">
        <v>42</v>
      </c>
      <c r="D2118" t="s">
        <v>2</v>
      </c>
      <c r="E2118" t="s">
        <v>21</v>
      </c>
      <c r="F2118" s="8">
        <v>0.61469207724057562</v>
      </c>
      <c r="G2118" s="8">
        <v>0.44594682440688688</v>
      </c>
      <c r="H2118" t="s">
        <v>123</v>
      </c>
      <c r="I2118">
        <v>302</v>
      </c>
      <c r="J2118">
        <v>240</v>
      </c>
      <c r="M2118" s="9">
        <f>(Table_3[[#This Row],[Värde]]-Table_3[[#This Row],[Total]])</f>
        <v>0.16874525283368874</v>
      </c>
      <c r="N2118">
        <f>Table_3[[#This Row],[Värde]]*100</f>
        <v>61.469207724057561</v>
      </c>
      <c r="O2118" t="str">
        <f>FIXED(Table_3[[#This Row],[Värde_num]],0)</f>
        <v>61</v>
      </c>
      <c r="P2118" t="str">
        <f>Table_3[[#This Row],[Undergrupp]]&amp;" ("&amp;Table_3[[#This Row],[Varde_heltal]]&amp;"%)"</f>
        <v>Ålder: 50-64 år (61%)</v>
      </c>
    </row>
    <row r="2119" spans="1:16" x14ac:dyDescent="0.2">
      <c r="A2119" t="s">
        <v>7</v>
      </c>
      <c r="B2119" t="s">
        <v>125</v>
      </c>
      <c r="C2119" t="s">
        <v>42</v>
      </c>
      <c r="D2119" t="s">
        <v>2</v>
      </c>
      <c r="E2119" t="s">
        <v>22</v>
      </c>
      <c r="F2119" s="8">
        <v>0.55026544957289025</v>
      </c>
      <c r="G2119" s="8">
        <v>0.44594682440688688</v>
      </c>
      <c r="H2119" t="s">
        <v>123</v>
      </c>
      <c r="I2119">
        <v>356</v>
      </c>
      <c r="J2119">
        <v>238</v>
      </c>
      <c r="M2119" s="9">
        <f>(Table_3[[#This Row],[Värde]]-Table_3[[#This Row],[Total]])</f>
        <v>0.10431862516600338</v>
      </c>
      <c r="N2119">
        <f>Table_3[[#This Row],[Värde]]*100</f>
        <v>55.026544957289026</v>
      </c>
      <c r="O2119" t="str">
        <f>FIXED(Table_3[[#This Row],[Värde_num]],0)</f>
        <v>55</v>
      </c>
      <c r="P2119" t="str">
        <f>Table_3[[#This Row],[Undergrupp]]&amp;" ("&amp;Table_3[[#This Row],[Varde_heltal]]&amp;"%)"</f>
        <v>Ålder: 65-84 år (55%)</v>
      </c>
    </row>
    <row r="2120" spans="1:16" x14ac:dyDescent="0.2">
      <c r="A2120" t="s">
        <v>7</v>
      </c>
      <c r="B2120" t="s">
        <v>125</v>
      </c>
      <c r="C2120" t="s">
        <v>42</v>
      </c>
      <c r="D2120" t="s">
        <v>3</v>
      </c>
      <c r="E2120" t="s">
        <v>23</v>
      </c>
      <c r="F2120" s="8">
        <v>0.13758612591514685</v>
      </c>
      <c r="G2120" s="8">
        <v>0.44594682440688688</v>
      </c>
      <c r="H2120" t="s">
        <v>124</v>
      </c>
      <c r="I2120">
        <v>57</v>
      </c>
      <c r="J2120">
        <v>136</v>
      </c>
      <c r="M2120" s="9">
        <f>(Table_3[[#This Row],[Värde]]-Table_3[[#This Row],[Total]])</f>
        <v>-0.30836069849174003</v>
      </c>
      <c r="N2120">
        <f>Table_3[[#This Row],[Värde]]*100</f>
        <v>13.758612591514686</v>
      </c>
      <c r="O2120" t="str">
        <f>FIXED(Table_3[[#This Row],[Värde_num]],0)</f>
        <v>14</v>
      </c>
      <c r="P2120" t="str">
        <f>Table_3[[#This Row],[Undergrupp]]&amp;" ("&amp;Table_3[[#This Row],[Varde_heltal]]&amp;"%)"</f>
        <v>Man: 18-34 år (14%)</v>
      </c>
    </row>
    <row r="2121" spans="1:16" x14ac:dyDescent="0.2">
      <c r="A2121" t="s">
        <v>7</v>
      </c>
      <c r="B2121" t="s">
        <v>125</v>
      </c>
      <c r="C2121" t="s">
        <v>42</v>
      </c>
      <c r="D2121" t="s">
        <v>3</v>
      </c>
      <c r="E2121" t="s">
        <v>25</v>
      </c>
      <c r="F2121" s="8">
        <v>0.59312635611618969</v>
      </c>
      <c r="G2121" s="8">
        <v>0.44594682440688688</v>
      </c>
      <c r="H2121" t="s">
        <v>123</v>
      </c>
      <c r="I2121">
        <v>156</v>
      </c>
      <c r="J2121">
        <v>121</v>
      </c>
      <c r="M2121" s="9">
        <f>(Table_3[[#This Row],[Värde]]-Table_3[[#This Row],[Total]])</f>
        <v>0.14717953170930281</v>
      </c>
      <c r="N2121">
        <f>Table_3[[#This Row],[Värde]]*100</f>
        <v>59.312635611618973</v>
      </c>
      <c r="O2121" t="str">
        <f>FIXED(Table_3[[#This Row],[Värde_num]],0)</f>
        <v>59</v>
      </c>
      <c r="P2121" t="str">
        <f>Table_3[[#This Row],[Undergrupp]]&amp;" ("&amp;Table_3[[#This Row],[Varde_heltal]]&amp;"%)"</f>
        <v>Man: 50-64 år (59%)</v>
      </c>
    </row>
    <row r="2122" spans="1:16" x14ac:dyDescent="0.2">
      <c r="A2122" t="s">
        <v>7</v>
      </c>
      <c r="B2122" t="s">
        <v>125</v>
      </c>
      <c r="C2122" t="s">
        <v>42</v>
      </c>
      <c r="D2122" t="s">
        <v>3</v>
      </c>
      <c r="E2122" t="s">
        <v>26</v>
      </c>
      <c r="F2122" s="8">
        <v>0.55694673174790599</v>
      </c>
      <c r="G2122" s="8">
        <v>0.44594682440688688</v>
      </c>
      <c r="H2122" t="s">
        <v>123</v>
      </c>
      <c r="I2122">
        <v>174</v>
      </c>
      <c r="J2122">
        <v>115</v>
      </c>
      <c r="M2122" s="9">
        <f>(Table_3[[#This Row],[Värde]]-Table_3[[#This Row],[Total]])</f>
        <v>0.11099990734101911</v>
      </c>
      <c r="N2122">
        <f>Table_3[[#This Row],[Värde]]*100</f>
        <v>55.694673174790601</v>
      </c>
      <c r="O2122" t="str">
        <f>FIXED(Table_3[[#This Row],[Värde_num]],0)</f>
        <v>56</v>
      </c>
      <c r="P2122" t="str">
        <f>Table_3[[#This Row],[Undergrupp]]&amp;" ("&amp;Table_3[[#This Row],[Varde_heltal]]&amp;"%)"</f>
        <v>Man: 65-84 år (56%)</v>
      </c>
    </row>
    <row r="2123" spans="1:16" x14ac:dyDescent="0.2">
      <c r="A2123" t="s">
        <v>7</v>
      </c>
      <c r="B2123" t="s">
        <v>125</v>
      </c>
      <c r="C2123" t="s">
        <v>42</v>
      </c>
      <c r="D2123" t="s">
        <v>4</v>
      </c>
      <c r="E2123" t="s">
        <v>27</v>
      </c>
      <c r="F2123" s="8">
        <v>0.15872290281220805</v>
      </c>
      <c r="G2123" s="8">
        <v>0.44594682440688688</v>
      </c>
      <c r="H2123" t="s">
        <v>124</v>
      </c>
      <c r="I2123">
        <v>76</v>
      </c>
      <c r="J2123">
        <v>127</v>
      </c>
      <c r="M2123" s="9">
        <f>(Table_3[[#This Row],[Värde]]-Table_3[[#This Row],[Total]])</f>
        <v>-0.2872239215946788</v>
      </c>
      <c r="N2123">
        <f>Table_3[[#This Row],[Värde]]*100</f>
        <v>15.872290281220804</v>
      </c>
      <c r="O2123" t="str">
        <f>FIXED(Table_3[[#This Row],[Värde_num]],0)</f>
        <v>16</v>
      </c>
      <c r="P2123" t="str">
        <f>Table_3[[#This Row],[Undergrupp]]&amp;" ("&amp;Table_3[[#This Row],[Varde_heltal]]&amp;"%)"</f>
        <v>Kvinna: 18-34 år (16%)</v>
      </c>
    </row>
    <row r="2124" spans="1:16" x14ac:dyDescent="0.2">
      <c r="A2124" t="s">
        <v>7</v>
      </c>
      <c r="B2124" t="s">
        <v>125</v>
      </c>
      <c r="C2124" t="s">
        <v>42</v>
      </c>
      <c r="D2124" t="s">
        <v>4</v>
      </c>
      <c r="E2124" t="s">
        <v>29</v>
      </c>
      <c r="F2124" s="8">
        <v>0.63646035366905407</v>
      </c>
      <c r="G2124" s="8">
        <v>0.44594682440688688</v>
      </c>
      <c r="H2124" t="s">
        <v>123</v>
      </c>
      <c r="I2124">
        <v>146</v>
      </c>
      <c r="J2124">
        <v>119</v>
      </c>
      <c r="M2124" s="9">
        <f>(Table_3[[#This Row],[Värde]]-Table_3[[#This Row],[Total]])</f>
        <v>0.19051352926216719</v>
      </c>
      <c r="N2124">
        <f>Table_3[[#This Row],[Värde]]*100</f>
        <v>63.646035366905409</v>
      </c>
      <c r="O2124" t="str">
        <f>FIXED(Table_3[[#This Row],[Värde_num]],0)</f>
        <v>64</v>
      </c>
      <c r="P2124" t="str">
        <f>Table_3[[#This Row],[Undergrupp]]&amp;" ("&amp;Table_3[[#This Row],[Varde_heltal]]&amp;"%)"</f>
        <v>Kvinna: 50-64 år (64%)</v>
      </c>
    </row>
    <row r="2125" spans="1:16" x14ac:dyDescent="0.2">
      <c r="A2125" t="s">
        <v>7</v>
      </c>
      <c r="B2125" t="s">
        <v>125</v>
      </c>
      <c r="C2125" t="s">
        <v>42</v>
      </c>
      <c r="D2125" t="s">
        <v>4</v>
      </c>
      <c r="E2125" t="s">
        <v>30</v>
      </c>
      <c r="F2125" s="8">
        <v>0.54404655336788454</v>
      </c>
      <c r="G2125" s="8">
        <v>0.44594682440688688</v>
      </c>
      <c r="H2125" t="s">
        <v>123</v>
      </c>
      <c r="I2125">
        <v>182</v>
      </c>
      <c r="J2125">
        <v>123</v>
      </c>
      <c r="M2125" s="9">
        <f>(Table_3[[#This Row],[Värde]]-Table_3[[#This Row],[Total]])</f>
        <v>9.8099728960997667E-2</v>
      </c>
      <c r="N2125">
        <f>Table_3[[#This Row],[Värde]]*100</f>
        <v>54.404655336788451</v>
      </c>
      <c r="O2125" t="str">
        <f>FIXED(Table_3[[#This Row],[Värde_num]],0)</f>
        <v>54</v>
      </c>
      <c r="P2125" t="str">
        <f>Table_3[[#This Row],[Undergrupp]]&amp;" ("&amp;Table_3[[#This Row],[Varde_heltal]]&amp;"%)"</f>
        <v>Kvinna: 65-84 år (54%)</v>
      </c>
    </row>
    <row r="2126" spans="1:16" x14ac:dyDescent="0.2">
      <c r="A2126" t="s">
        <v>7</v>
      </c>
      <c r="B2126" t="s">
        <v>125</v>
      </c>
      <c r="C2126" t="s">
        <v>42</v>
      </c>
      <c r="D2126" t="s">
        <v>6</v>
      </c>
      <c r="E2126" t="s">
        <v>33</v>
      </c>
      <c r="F2126" s="8">
        <v>7.5372211805114747E-2</v>
      </c>
      <c r="G2126" s="8">
        <v>0.44594682440688688</v>
      </c>
      <c r="H2126" t="s">
        <v>124</v>
      </c>
      <c r="I2126">
        <v>75</v>
      </c>
      <c r="J2126">
        <v>136</v>
      </c>
      <c r="M2126" s="9">
        <f>(Table_3[[#This Row],[Värde]]-Table_3[[#This Row],[Total]])</f>
        <v>-0.37057461260177216</v>
      </c>
      <c r="N2126">
        <f>Table_3[[#This Row],[Värde]]*100</f>
        <v>7.5372211805114748</v>
      </c>
      <c r="O2126" t="str">
        <f>FIXED(Table_3[[#This Row],[Värde_num]],0)</f>
        <v>8</v>
      </c>
      <c r="P2126" t="str">
        <f>Table_3[[#This Row],[Undergrupp]]&amp;" ("&amp;Table_3[[#This Row],[Varde_heltal]]&amp;"%)"</f>
        <v>Sysselsättning: Studerande (8%)</v>
      </c>
    </row>
    <row r="2127" spans="1:16" x14ac:dyDescent="0.2">
      <c r="A2127" t="s">
        <v>7</v>
      </c>
      <c r="B2127" t="s">
        <v>125</v>
      </c>
      <c r="C2127" t="s">
        <v>42</v>
      </c>
      <c r="D2127" t="s">
        <v>6</v>
      </c>
      <c r="E2127" t="s">
        <v>35</v>
      </c>
      <c r="F2127" s="8">
        <v>0.57904536209497737</v>
      </c>
      <c r="G2127" s="8">
        <v>0.44594682440688688</v>
      </c>
      <c r="H2127" t="s">
        <v>123</v>
      </c>
      <c r="I2127">
        <v>283</v>
      </c>
      <c r="J2127">
        <v>258</v>
      </c>
      <c r="M2127" s="9">
        <f>(Table_3[[#This Row],[Värde]]-Table_3[[#This Row],[Total]])</f>
        <v>0.13309853768809049</v>
      </c>
      <c r="N2127">
        <f>Table_3[[#This Row],[Värde]]*100</f>
        <v>57.904536209497735</v>
      </c>
      <c r="O2127" t="str">
        <f>FIXED(Table_3[[#This Row],[Värde_num]],0)</f>
        <v>58</v>
      </c>
      <c r="P2127" t="str">
        <f>Table_3[[#This Row],[Undergrupp]]&amp;" ("&amp;Table_3[[#This Row],[Varde_heltal]]&amp;"%)"</f>
        <v>Sysselsättning: Tjänsteman (58%)</v>
      </c>
    </row>
    <row r="2128" spans="1:16" x14ac:dyDescent="0.2">
      <c r="A2128" t="s">
        <v>7</v>
      </c>
      <c r="B2128" t="s">
        <v>125</v>
      </c>
      <c r="C2128" t="s">
        <v>42</v>
      </c>
      <c r="D2128" t="s">
        <v>6</v>
      </c>
      <c r="E2128" t="s">
        <v>36</v>
      </c>
      <c r="F2128" s="8">
        <v>0.63333212829858943</v>
      </c>
      <c r="G2128" s="8">
        <v>0.44594682440688688</v>
      </c>
      <c r="H2128" t="s">
        <v>123</v>
      </c>
      <c r="I2128">
        <v>73</v>
      </c>
      <c r="J2128">
        <v>70</v>
      </c>
      <c r="M2128" s="9">
        <f>(Table_3[[#This Row],[Värde]]-Table_3[[#This Row],[Total]])</f>
        <v>0.18738530389170255</v>
      </c>
      <c r="N2128">
        <f>Table_3[[#This Row],[Värde]]*100</f>
        <v>63.333212829858944</v>
      </c>
      <c r="O2128" t="str">
        <f>FIXED(Table_3[[#This Row],[Värde_num]],0)</f>
        <v>63</v>
      </c>
      <c r="P2128" t="str">
        <f>Table_3[[#This Row],[Undergrupp]]&amp;" ("&amp;Table_3[[#This Row],[Varde_heltal]]&amp;"%)"</f>
        <v>Sysselsättning: Egen företagare (63%)</v>
      </c>
    </row>
    <row r="2129" spans="1:16" x14ac:dyDescent="0.2">
      <c r="A2129" t="s">
        <v>7</v>
      </c>
      <c r="B2129" t="s">
        <v>125</v>
      </c>
      <c r="C2129" t="s">
        <v>42</v>
      </c>
      <c r="D2129" t="s">
        <v>6</v>
      </c>
      <c r="E2129" t="s">
        <v>37</v>
      </c>
      <c r="F2129" s="8">
        <v>0.55063843846769922</v>
      </c>
      <c r="G2129" s="8">
        <v>0.44594682440688688</v>
      </c>
      <c r="H2129" t="s">
        <v>123</v>
      </c>
      <c r="I2129">
        <v>327</v>
      </c>
      <c r="J2129">
        <v>223</v>
      </c>
      <c r="M2129" s="9">
        <f>(Table_3[[#This Row],[Värde]]-Table_3[[#This Row],[Total]])</f>
        <v>0.10469161406081234</v>
      </c>
      <c r="N2129">
        <f>Table_3[[#This Row],[Värde]]*100</f>
        <v>55.06384384676992</v>
      </c>
      <c r="O2129" t="str">
        <f>FIXED(Table_3[[#This Row],[Värde_num]],0)</f>
        <v>55</v>
      </c>
      <c r="P2129" t="str">
        <f>Table_3[[#This Row],[Undergrupp]]&amp;" ("&amp;Table_3[[#This Row],[Varde_heltal]]&amp;"%)"</f>
        <v>Sysselsättning: Pensionär (55%)</v>
      </c>
    </row>
    <row r="2130" spans="1:16" x14ac:dyDescent="0.2">
      <c r="A2130" t="s">
        <v>7</v>
      </c>
      <c r="B2130" t="s">
        <v>125</v>
      </c>
      <c r="C2130" t="s">
        <v>42</v>
      </c>
      <c r="D2130" t="s">
        <v>6</v>
      </c>
      <c r="E2130" t="s">
        <v>38</v>
      </c>
      <c r="F2130" s="8">
        <v>0.12728684982356314</v>
      </c>
      <c r="G2130" s="8">
        <v>0.44594682440688688</v>
      </c>
      <c r="H2130" t="s">
        <v>124</v>
      </c>
      <c r="I2130">
        <v>33</v>
      </c>
      <c r="J2130">
        <v>52</v>
      </c>
      <c r="M2130" s="9">
        <f>(Table_3[[#This Row],[Värde]]-Table_3[[#This Row],[Total]])</f>
        <v>-0.31865997458332374</v>
      </c>
      <c r="N2130">
        <f>Table_3[[#This Row],[Värde]]*100</f>
        <v>12.728684982356315</v>
      </c>
      <c r="O2130" t="str">
        <f>FIXED(Table_3[[#This Row],[Värde_num]],0)</f>
        <v>13</v>
      </c>
      <c r="P2130" t="str">
        <f>Table_3[[#This Row],[Undergrupp]]&amp;" ("&amp;Table_3[[#This Row],[Varde_heltal]]&amp;"%)"</f>
        <v>Sysselsättning: Arbetssökande (13%)</v>
      </c>
    </row>
    <row r="2131" spans="1:16" x14ac:dyDescent="0.2">
      <c r="A2131" t="s">
        <v>7</v>
      </c>
      <c r="B2131" t="s">
        <v>125</v>
      </c>
      <c r="C2131" t="s">
        <v>42</v>
      </c>
      <c r="D2131" t="s">
        <v>7</v>
      </c>
      <c r="E2131" t="s">
        <v>40</v>
      </c>
      <c r="F2131" s="8">
        <v>0</v>
      </c>
      <c r="G2131" s="8">
        <v>0.44594682440688688</v>
      </c>
      <c r="H2131" t="s">
        <v>124</v>
      </c>
      <c r="I2131">
        <v>249</v>
      </c>
      <c r="J2131">
        <v>315</v>
      </c>
      <c r="M2131" s="9">
        <f>(Table_3[[#This Row],[Värde]]-Table_3[[#This Row],[Total]])</f>
        <v>-0.44594682440688688</v>
      </c>
      <c r="N2131">
        <f>Table_3[[#This Row],[Värde]]*100</f>
        <v>0</v>
      </c>
      <c r="O2131" t="str">
        <f>FIXED(Table_3[[#This Row],[Värde_num]],0)</f>
        <v>0</v>
      </c>
      <c r="P2131" t="str">
        <f>Table_3[[#This Row],[Undergrupp]]&amp;" ("&amp;Table_3[[#This Row],[Varde_heltal]]&amp;"%)"</f>
        <v>Boende: Hyreslägenhet (0%)</v>
      </c>
    </row>
    <row r="2132" spans="1:16" x14ac:dyDescent="0.2">
      <c r="A2132" t="s">
        <v>7</v>
      </c>
      <c r="B2132" t="s">
        <v>125</v>
      </c>
      <c r="C2132" t="s">
        <v>42</v>
      </c>
      <c r="D2132" t="s">
        <v>7</v>
      </c>
      <c r="E2132" t="s">
        <v>41</v>
      </c>
      <c r="F2132" s="8">
        <v>0</v>
      </c>
      <c r="G2132" s="8">
        <v>0.44594682440688688</v>
      </c>
      <c r="H2132" t="s">
        <v>124</v>
      </c>
      <c r="I2132">
        <v>229</v>
      </c>
      <c r="J2132">
        <v>214</v>
      </c>
      <c r="M2132" s="9">
        <f>(Table_3[[#This Row],[Värde]]-Table_3[[#This Row],[Total]])</f>
        <v>-0.44594682440688688</v>
      </c>
      <c r="N2132">
        <f>Table_3[[#This Row],[Värde]]*100</f>
        <v>0</v>
      </c>
      <c r="O2132" t="str">
        <f>FIXED(Table_3[[#This Row],[Värde_num]],0)</f>
        <v>0</v>
      </c>
      <c r="P2132" t="str">
        <f>Table_3[[#This Row],[Undergrupp]]&amp;" ("&amp;Table_3[[#This Row],[Varde_heltal]]&amp;"%)"</f>
        <v>Boende: Bostadsrätt (0%)</v>
      </c>
    </row>
    <row r="2133" spans="1:16" x14ac:dyDescent="0.2">
      <c r="A2133" t="s">
        <v>7</v>
      </c>
      <c r="B2133" t="s">
        <v>125</v>
      </c>
      <c r="C2133" t="s">
        <v>42</v>
      </c>
      <c r="D2133" t="s">
        <v>7</v>
      </c>
      <c r="E2133" t="s">
        <v>42</v>
      </c>
      <c r="F2133" s="8">
        <v>1</v>
      </c>
      <c r="G2133" s="8">
        <v>0.44594682440688688</v>
      </c>
      <c r="H2133" t="s">
        <v>123</v>
      </c>
      <c r="I2133">
        <v>501</v>
      </c>
      <c r="J2133">
        <v>439</v>
      </c>
      <c r="M2133" s="9">
        <f>(Table_3[[#This Row],[Värde]]-Table_3[[#This Row],[Total]])</f>
        <v>0.55405317559311307</v>
      </c>
      <c r="N2133">
        <f>Table_3[[#This Row],[Värde]]*100</f>
        <v>100</v>
      </c>
      <c r="O2133" t="str">
        <f>FIXED(Table_3[[#This Row],[Värde_num]],0)</f>
        <v>100</v>
      </c>
      <c r="P2133" t="str">
        <f>Table_3[[#This Row],[Undergrupp]]&amp;" ("&amp;Table_3[[#This Row],[Varde_heltal]]&amp;"%)"</f>
        <v>Boende: Villa/radhus (100%)</v>
      </c>
    </row>
    <row r="2134" spans="1:16" x14ac:dyDescent="0.2">
      <c r="A2134" t="s">
        <v>7</v>
      </c>
      <c r="B2134" t="s">
        <v>125</v>
      </c>
      <c r="C2134" t="s">
        <v>42</v>
      </c>
      <c r="D2134" t="s">
        <v>7</v>
      </c>
      <c r="E2134" t="s">
        <v>43</v>
      </c>
      <c r="F2134" s="8">
        <v>0</v>
      </c>
      <c r="G2134" s="8">
        <v>0.44594682440688688</v>
      </c>
      <c r="H2134" t="s">
        <v>124</v>
      </c>
      <c r="I2134">
        <v>13</v>
      </c>
      <c r="J2134">
        <v>16</v>
      </c>
      <c r="M2134" s="9">
        <f>(Table_3[[#This Row],[Värde]]-Table_3[[#This Row],[Total]])</f>
        <v>-0.44594682440688688</v>
      </c>
      <c r="N2134">
        <f>Table_3[[#This Row],[Värde]]*100</f>
        <v>0</v>
      </c>
      <c r="O2134" t="str">
        <f>FIXED(Table_3[[#This Row],[Värde_num]],0)</f>
        <v>0</v>
      </c>
      <c r="P2134" t="str">
        <f>Table_3[[#This Row],[Undergrupp]]&amp;" ("&amp;Table_3[[#This Row],[Varde_heltal]]&amp;"%)"</f>
        <v>Boende: Övrigt (inneboende m.fl.) (0%)</v>
      </c>
    </row>
    <row r="2135" spans="1:16" x14ac:dyDescent="0.2">
      <c r="A2135" t="s">
        <v>7</v>
      </c>
      <c r="B2135" t="s">
        <v>125</v>
      </c>
      <c r="C2135" t="s">
        <v>42</v>
      </c>
      <c r="D2135" t="s">
        <v>8</v>
      </c>
      <c r="E2135" t="s">
        <v>44</v>
      </c>
      <c r="F2135" s="8">
        <v>0.64638674946650754</v>
      </c>
      <c r="G2135" s="8">
        <v>0.44594682440688688</v>
      </c>
      <c r="H2135" t="s">
        <v>123</v>
      </c>
      <c r="I2135">
        <v>208</v>
      </c>
      <c r="J2135">
        <v>238</v>
      </c>
      <c r="M2135" s="9">
        <f>(Table_3[[#This Row],[Värde]]-Table_3[[#This Row],[Total]])</f>
        <v>0.20043992505962066</v>
      </c>
      <c r="N2135">
        <f>Table_3[[#This Row],[Värde]]*100</f>
        <v>64.638674946650752</v>
      </c>
      <c r="O2135" t="str">
        <f>FIXED(Table_3[[#This Row],[Värde_num]],0)</f>
        <v>65</v>
      </c>
      <c r="P2135" t="str">
        <f>Table_3[[#This Row],[Undergrupp]]&amp;" ("&amp;Table_3[[#This Row],[Varde_heltal]]&amp;"%)"</f>
        <v>Har hemmaboende barn i hushållet (65%)</v>
      </c>
    </row>
    <row r="2136" spans="1:16" x14ac:dyDescent="0.2">
      <c r="A2136" t="s">
        <v>7</v>
      </c>
      <c r="B2136" t="s">
        <v>125</v>
      </c>
      <c r="C2136" t="s">
        <v>42</v>
      </c>
      <c r="D2136" t="s">
        <v>8</v>
      </c>
      <c r="E2136" t="s">
        <v>45</v>
      </c>
      <c r="F2136" s="8">
        <v>0.38198599174100012</v>
      </c>
      <c r="G2136" s="8">
        <v>0.44594682440688688</v>
      </c>
      <c r="H2136" t="s">
        <v>124</v>
      </c>
      <c r="I2136">
        <v>784</v>
      </c>
      <c r="J2136">
        <v>746</v>
      </c>
      <c r="M2136" s="9">
        <f>(Table_3[[#This Row],[Värde]]-Table_3[[#This Row],[Total]])</f>
        <v>-6.3960832665886758E-2</v>
      </c>
      <c r="N2136">
        <f>Table_3[[#This Row],[Värde]]*100</f>
        <v>38.198599174100011</v>
      </c>
      <c r="O2136" t="str">
        <f>FIXED(Table_3[[#This Row],[Värde_num]],0)</f>
        <v>38</v>
      </c>
      <c r="P2136" t="str">
        <f>Table_3[[#This Row],[Undergrupp]]&amp;" ("&amp;Table_3[[#This Row],[Varde_heltal]]&amp;"%)"</f>
        <v>Har inte hemmaboende barn i hushållet (38%)</v>
      </c>
    </row>
    <row r="2137" spans="1:16" x14ac:dyDescent="0.2">
      <c r="A2137" t="s">
        <v>7</v>
      </c>
      <c r="B2137" t="s">
        <v>125</v>
      </c>
      <c r="C2137" t="s">
        <v>42</v>
      </c>
      <c r="D2137" t="s">
        <v>9</v>
      </c>
      <c r="E2137" t="s">
        <v>46</v>
      </c>
      <c r="F2137" s="8">
        <v>0.51761854795907924</v>
      </c>
      <c r="G2137" s="8">
        <v>0.44594682440688688</v>
      </c>
      <c r="H2137" t="s">
        <v>123</v>
      </c>
      <c r="I2137">
        <v>149</v>
      </c>
      <c r="J2137">
        <v>173</v>
      </c>
      <c r="M2137" s="9">
        <f>(Table_3[[#This Row],[Värde]]-Table_3[[#This Row],[Total]])</f>
        <v>7.1671723552192368E-2</v>
      </c>
      <c r="N2137">
        <f>Table_3[[#This Row],[Värde]]*100</f>
        <v>51.761854795907922</v>
      </c>
      <c r="O2137" t="str">
        <f>FIXED(Table_3[[#This Row],[Värde_num]],0)</f>
        <v>52</v>
      </c>
      <c r="P2137" t="str">
        <f>Table_3[[#This Row],[Undergrupp]]&amp;" ("&amp;Table_3[[#This Row],[Varde_heltal]]&amp;"%)"</f>
        <v>Fackligt medlemskap: Nej (52%)</v>
      </c>
    </row>
    <row r="2138" spans="1:16" x14ac:dyDescent="0.2">
      <c r="A2138" t="s">
        <v>7</v>
      </c>
      <c r="B2138" t="s">
        <v>125</v>
      </c>
      <c r="C2138" t="s">
        <v>42</v>
      </c>
      <c r="D2138" t="s">
        <v>9</v>
      </c>
      <c r="E2138" t="s">
        <v>48</v>
      </c>
      <c r="F2138" s="8">
        <v>0.62600190581627058</v>
      </c>
      <c r="G2138" s="8">
        <v>0.44594682440688688</v>
      </c>
      <c r="H2138" t="s">
        <v>123</v>
      </c>
      <c r="I2138">
        <v>101</v>
      </c>
      <c r="J2138">
        <v>85</v>
      </c>
      <c r="M2138" s="9">
        <f>(Table_3[[#This Row],[Värde]]-Table_3[[#This Row],[Total]])</f>
        <v>0.1800550814093837</v>
      </c>
      <c r="N2138">
        <f>Table_3[[#This Row],[Värde]]*100</f>
        <v>62.600190581627061</v>
      </c>
      <c r="O2138" t="str">
        <f>FIXED(Table_3[[#This Row],[Värde_num]],0)</f>
        <v>63</v>
      </c>
      <c r="P2138" t="str">
        <f>Table_3[[#This Row],[Undergrupp]]&amp;" ("&amp;Table_3[[#This Row],[Varde_heltal]]&amp;"%)"</f>
        <v>Fackligt medlemskap: TCO (63%)</v>
      </c>
    </row>
    <row r="2139" spans="1:16" x14ac:dyDescent="0.2">
      <c r="A2139" t="s">
        <v>7</v>
      </c>
      <c r="B2139" t="s">
        <v>125</v>
      </c>
      <c r="C2139" t="s">
        <v>42</v>
      </c>
      <c r="D2139" t="s">
        <v>10</v>
      </c>
      <c r="E2139" t="s">
        <v>50</v>
      </c>
      <c r="F2139" s="8">
        <v>0.54120706248903638</v>
      </c>
      <c r="G2139" s="8">
        <v>0.44594682440688688</v>
      </c>
      <c r="H2139" t="s">
        <v>123</v>
      </c>
      <c r="I2139">
        <v>218</v>
      </c>
      <c r="J2139">
        <v>260</v>
      </c>
      <c r="M2139" s="9">
        <f>(Table_3[[#This Row],[Värde]]-Table_3[[#This Row],[Total]])</f>
        <v>9.5260238082149506E-2</v>
      </c>
      <c r="N2139">
        <f>Table_3[[#This Row],[Värde]]*100</f>
        <v>54.120706248903637</v>
      </c>
      <c r="O2139" t="str">
        <f>FIXED(Table_3[[#This Row],[Värde_num]],0)</f>
        <v>54</v>
      </c>
      <c r="P2139" t="str">
        <f>Table_3[[#This Row],[Undergrupp]]&amp;" ("&amp;Table_3[[#This Row],[Varde_heltal]]&amp;"%)"</f>
        <v>Sektor: Privat (54%)</v>
      </c>
    </row>
    <row r="2140" spans="1:16" x14ac:dyDescent="0.2">
      <c r="A2140" t="s">
        <v>7</v>
      </c>
      <c r="B2140" t="s">
        <v>125</v>
      </c>
      <c r="C2140" t="s">
        <v>42</v>
      </c>
      <c r="D2140" t="s">
        <v>10</v>
      </c>
      <c r="E2140" t="s">
        <v>51</v>
      </c>
      <c r="F2140" s="8">
        <v>0.53434919632674249</v>
      </c>
      <c r="G2140" s="8">
        <v>0.44594682440688688</v>
      </c>
      <c r="H2140" t="s">
        <v>123</v>
      </c>
      <c r="I2140">
        <v>197</v>
      </c>
      <c r="J2140">
        <v>168</v>
      </c>
      <c r="M2140" s="9">
        <f>(Table_3[[#This Row],[Värde]]-Table_3[[#This Row],[Total]])</f>
        <v>8.8402371919855616E-2</v>
      </c>
      <c r="N2140">
        <f>Table_3[[#This Row],[Värde]]*100</f>
        <v>53.434919632674251</v>
      </c>
      <c r="O2140" t="str">
        <f>FIXED(Table_3[[#This Row],[Värde_num]],0)</f>
        <v>53</v>
      </c>
      <c r="P2140" t="str">
        <f>Table_3[[#This Row],[Undergrupp]]&amp;" ("&amp;Table_3[[#This Row],[Varde_heltal]]&amp;"%)"</f>
        <v>Sektor: Offentlig (53%)</v>
      </c>
    </row>
    <row r="2141" spans="1:16" x14ac:dyDescent="0.2">
      <c r="A2141" t="s">
        <v>7</v>
      </c>
      <c r="B2141" t="s">
        <v>125</v>
      </c>
      <c r="C2141" t="s">
        <v>42</v>
      </c>
      <c r="D2141" t="s">
        <v>11</v>
      </c>
      <c r="E2141" t="s">
        <v>52</v>
      </c>
      <c r="F2141" s="8">
        <v>0.17459604123355518</v>
      </c>
      <c r="G2141" s="8">
        <v>0.44594682440688688</v>
      </c>
      <c r="H2141" t="s">
        <v>124</v>
      </c>
      <c r="I2141">
        <v>149</v>
      </c>
      <c r="J2141">
        <v>179</v>
      </c>
      <c r="M2141" s="9">
        <f>(Table_3[[#This Row],[Värde]]-Table_3[[#This Row],[Total]])</f>
        <v>-0.27135078317333172</v>
      </c>
      <c r="N2141">
        <f>Table_3[[#This Row],[Värde]]*100</f>
        <v>17.459604123355518</v>
      </c>
      <c r="O2141" t="str">
        <f>FIXED(Table_3[[#This Row],[Värde_num]],0)</f>
        <v>17</v>
      </c>
      <c r="P2141" t="str">
        <f>Table_3[[#This Row],[Undergrupp]]&amp;" ("&amp;Table_3[[#This Row],[Varde_heltal]]&amp;"%)"</f>
        <v>Hushållsinkomst: -299k (17%)</v>
      </c>
    </row>
    <row r="2142" spans="1:16" x14ac:dyDescent="0.2">
      <c r="A2142" t="s">
        <v>7</v>
      </c>
      <c r="B2142" t="s">
        <v>125</v>
      </c>
      <c r="C2142" t="s">
        <v>42</v>
      </c>
      <c r="D2142" t="s">
        <v>11</v>
      </c>
      <c r="E2142" t="s">
        <v>53</v>
      </c>
      <c r="F2142" s="8">
        <v>0.37043777233272257</v>
      </c>
      <c r="G2142" s="8">
        <v>0.44594682440688688</v>
      </c>
      <c r="H2142" t="s">
        <v>124</v>
      </c>
      <c r="I2142">
        <v>212</v>
      </c>
      <c r="J2142">
        <v>213</v>
      </c>
      <c r="M2142" s="9">
        <f>(Table_3[[#This Row],[Värde]]-Table_3[[#This Row],[Total]])</f>
        <v>-7.5509052074164307E-2</v>
      </c>
      <c r="N2142">
        <f>Table_3[[#This Row],[Värde]]*100</f>
        <v>37.043777233272259</v>
      </c>
      <c r="O2142" t="str">
        <f>FIXED(Table_3[[#This Row],[Värde_num]],0)</f>
        <v>37</v>
      </c>
      <c r="P2142" t="str">
        <f>Table_3[[#This Row],[Undergrupp]]&amp;" ("&amp;Table_3[[#This Row],[Varde_heltal]]&amp;"%)"</f>
        <v>Hushållsinkomst: 300k-499k (37%)</v>
      </c>
    </row>
    <row r="2143" spans="1:16" x14ac:dyDescent="0.2">
      <c r="A2143" t="s">
        <v>7</v>
      </c>
      <c r="B2143" t="s">
        <v>125</v>
      </c>
      <c r="C2143" t="s">
        <v>42</v>
      </c>
      <c r="D2143" t="s">
        <v>11</v>
      </c>
      <c r="E2143" t="s">
        <v>55</v>
      </c>
      <c r="F2143" s="8">
        <v>0.67743225184898737</v>
      </c>
      <c r="G2143" s="8">
        <v>0.44594682440688688</v>
      </c>
      <c r="H2143" t="s">
        <v>123</v>
      </c>
      <c r="I2143">
        <v>310</v>
      </c>
      <c r="J2143">
        <v>271</v>
      </c>
      <c r="M2143" s="9">
        <f>(Table_3[[#This Row],[Värde]]-Table_3[[#This Row],[Total]])</f>
        <v>0.23148542744210049</v>
      </c>
      <c r="N2143">
        <f>Table_3[[#This Row],[Värde]]*100</f>
        <v>67.743225184898733</v>
      </c>
      <c r="O2143" t="str">
        <f>FIXED(Table_3[[#This Row],[Värde_num]],0)</f>
        <v>68</v>
      </c>
      <c r="P2143" t="str">
        <f>Table_3[[#This Row],[Undergrupp]]&amp;" ("&amp;Table_3[[#This Row],[Varde_heltal]]&amp;"%)"</f>
        <v>Hushållsinkomst: 800k- (68%)</v>
      </c>
    </row>
    <row r="2144" spans="1:16" x14ac:dyDescent="0.2">
      <c r="A2144" t="s">
        <v>7</v>
      </c>
      <c r="B2144" t="s">
        <v>125</v>
      </c>
      <c r="C2144" t="s">
        <v>42</v>
      </c>
      <c r="D2144" t="s">
        <v>12</v>
      </c>
      <c r="E2144" t="s">
        <v>56</v>
      </c>
      <c r="F2144" s="8">
        <v>0.65722563848886884</v>
      </c>
      <c r="G2144" s="8">
        <v>0.44594682440688688</v>
      </c>
      <c r="H2144" t="s">
        <v>123</v>
      </c>
      <c r="I2144">
        <v>487</v>
      </c>
      <c r="J2144">
        <v>429</v>
      </c>
      <c r="M2144" s="9">
        <f>(Table_3[[#This Row],[Värde]]-Table_3[[#This Row],[Total]])</f>
        <v>0.21127881408198196</v>
      </c>
      <c r="N2144">
        <f>Table_3[[#This Row],[Värde]]*100</f>
        <v>65.722563848886878</v>
      </c>
      <c r="O2144" t="str">
        <f>FIXED(Table_3[[#This Row],[Värde_num]],0)</f>
        <v>66</v>
      </c>
      <c r="P2144" t="str">
        <f>Table_3[[#This Row],[Undergrupp]]&amp;" ("&amp;Table_3[[#This Row],[Varde_heltal]]&amp;"%)"</f>
        <v>Civilstånd: Gift/partnerskap (66%)</v>
      </c>
    </row>
    <row r="2145" spans="1:16" x14ac:dyDescent="0.2">
      <c r="A2145" t="s">
        <v>7</v>
      </c>
      <c r="B2145" t="s">
        <v>125</v>
      </c>
      <c r="C2145" t="s">
        <v>42</v>
      </c>
      <c r="D2145" t="s">
        <v>12</v>
      </c>
      <c r="E2145" t="s">
        <v>58</v>
      </c>
      <c r="F2145" s="8">
        <v>0.18806874870331763</v>
      </c>
      <c r="G2145" s="8">
        <v>0.44594682440688688</v>
      </c>
      <c r="H2145" t="s">
        <v>124</v>
      </c>
      <c r="I2145">
        <v>330</v>
      </c>
      <c r="J2145">
        <v>355</v>
      </c>
      <c r="M2145" s="9">
        <f>(Table_3[[#This Row],[Värde]]-Table_3[[#This Row],[Total]])</f>
        <v>-0.25787807570356924</v>
      </c>
      <c r="N2145">
        <f>Table_3[[#This Row],[Värde]]*100</f>
        <v>18.806874870331765</v>
      </c>
      <c r="O2145" t="str">
        <f>FIXED(Table_3[[#This Row],[Värde_num]],0)</f>
        <v>19</v>
      </c>
      <c r="P2145" t="str">
        <f>Table_3[[#This Row],[Undergrupp]]&amp;" ("&amp;Table_3[[#This Row],[Varde_heltal]]&amp;"%)"</f>
        <v>Civilstånd: Annat (19%)</v>
      </c>
    </row>
    <row r="2146" spans="1:16" x14ac:dyDescent="0.2">
      <c r="A2146" t="s">
        <v>7</v>
      </c>
      <c r="B2146" t="s">
        <v>125</v>
      </c>
      <c r="C2146" t="s">
        <v>42</v>
      </c>
      <c r="D2146" t="s">
        <v>13</v>
      </c>
      <c r="E2146" t="s">
        <v>59</v>
      </c>
      <c r="F2146" s="8">
        <v>0.32548919854796687</v>
      </c>
      <c r="G2146" s="8">
        <v>0.44594682440688688</v>
      </c>
      <c r="H2146" t="s">
        <v>124</v>
      </c>
      <c r="I2146">
        <v>378</v>
      </c>
      <c r="J2146">
        <v>387</v>
      </c>
      <c r="M2146" s="9">
        <f>(Table_3[[#This Row],[Värde]]-Table_3[[#This Row],[Total]])</f>
        <v>-0.12045762585892</v>
      </c>
      <c r="N2146">
        <f>Table_3[[#This Row],[Värde]]*100</f>
        <v>32.548919854796686</v>
      </c>
      <c r="O2146" t="str">
        <f>FIXED(Table_3[[#This Row],[Värde_num]],0)</f>
        <v>33</v>
      </c>
      <c r="P2146" t="str">
        <f>Table_3[[#This Row],[Undergrupp]]&amp;" ("&amp;Table_3[[#This Row],[Varde_heltal]]&amp;"%)"</f>
        <v>Boende i: Storstäder och storstadsnära kommuner (33%)</v>
      </c>
    </row>
    <row r="2147" spans="1:16" x14ac:dyDescent="0.2">
      <c r="A2147" t="s">
        <v>7</v>
      </c>
      <c r="B2147" t="s">
        <v>125</v>
      </c>
      <c r="C2147" t="s">
        <v>42</v>
      </c>
      <c r="D2147" t="s">
        <v>13</v>
      </c>
      <c r="E2147" t="s">
        <v>61</v>
      </c>
      <c r="F2147" s="8">
        <v>0.63271790814247497</v>
      </c>
      <c r="G2147" s="8">
        <v>0.44594682440688688</v>
      </c>
      <c r="H2147" t="s">
        <v>123</v>
      </c>
      <c r="I2147">
        <v>286</v>
      </c>
      <c r="J2147">
        <v>281</v>
      </c>
      <c r="M2147" s="9">
        <f>(Table_3[[#This Row],[Värde]]-Table_3[[#This Row],[Total]])</f>
        <v>0.18677108373558809</v>
      </c>
      <c r="N2147">
        <f>Table_3[[#This Row],[Värde]]*100</f>
        <v>63.271790814247495</v>
      </c>
      <c r="O2147" t="str">
        <f>FIXED(Table_3[[#This Row],[Värde_num]],0)</f>
        <v>63</v>
      </c>
      <c r="P2147" t="str">
        <f>Table_3[[#This Row],[Undergrupp]]&amp;" ("&amp;Table_3[[#This Row],[Varde_heltal]]&amp;"%)"</f>
        <v>Boende i: Mindre städer/tätorter och landsbygdskommuner (63%)</v>
      </c>
    </row>
    <row r="2148" spans="1:16" x14ac:dyDescent="0.2">
      <c r="A2148" t="s">
        <v>7</v>
      </c>
      <c r="B2148" t="s">
        <v>125</v>
      </c>
      <c r="C2148" t="s">
        <v>42</v>
      </c>
      <c r="D2148" t="s">
        <v>14</v>
      </c>
      <c r="E2148" t="s">
        <v>62</v>
      </c>
      <c r="F2148" s="8">
        <v>0.30791507730732021</v>
      </c>
      <c r="G2148" s="8">
        <v>0.44594682440688688</v>
      </c>
      <c r="H2148" t="s">
        <v>124</v>
      </c>
      <c r="I2148">
        <v>228</v>
      </c>
      <c r="J2148">
        <v>229</v>
      </c>
      <c r="M2148" s="9">
        <f>(Table_3[[#This Row],[Värde]]-Table_3[[#This Row],[Total]])</f>
        <v>-0.13803174709956667</v>
      </c>
      <c r="N2148">
        <f>Table_3[[#This Row],[Värde]]*100</f>
        <v>30.791507730732022</v>
      </c>
      <c r="O2148" t="str">
        <f>FIXED(Table_3[[#This Row],[Värde_num]],0)</f>
        <v>31</v>
      </c>
      <c r="P2148" t="str">
        <f>Table_3[[#This Row],[Undergrupp]]&amp;" ("&amp;Table_3[[#This Row],[Varde_heltal]]&amp;"%)"</f>
        <v>Boende i: Stockholm (31%)</v>
      </c>
    </row>
    <row r="2149" spans="1:16" x14ac:dyDescent="0.2">
      <c r="A2149" t="s">
        <v>7</v>
      </c>
      <c r="B2149" t="s">
        <v>125</v>
      </c>
      <c r="C2149" t="s">
        <v>42</v>
      </c>
      <c r="D2149" t="s">
        <v>14</v>
      </c>
      <c r="E2149" t="s">
        <v>64</v>
      </c>
      <c r="F2149" s="8">
        <v>0.51146755952198431</v>
      </c>
      <c r="G2149" s="8">
        <v>0.44594682440688688</v>
      </c>
      <c r="H2149" t="s">
        <v>123</v>
      </c>
      <c r="I2149">
        <v>223</v>
      </c>
      <c r="J2149">
        <v>225</v>
      </c>
      <c r="M2149" s="9">
        <f>(Table_3[[#This Row],[Värde]]-Table_3[[#This Row],[Total]])</f>
        <v>6.5520735115097428E-2</v>
      </c>
      <c r="N2149">
        <f>Table_3[[#This Row],[Värde]]*100</f>
        <v>51.146755952198433</v>
      </c>
      <c r="O2149" t="str">
        <f>FIXED(Table_3[[#This Row],[Värde_num]],0)</f>
        <v>51</v>
      </c>
      <c r="P2149" t="str">
        <f>Table_3[[#This Row],[Undergrupp]]&amp;" ("&amp;Table_3[[#This Row],[Varde_heltal]]&amp;"%)"</f>
        <v>Boende i: Södra (51%)</v>
      </c>
    </row>
    <row r="2150" spans="1:16" x14ac:dyDescent="0.2">
      <c r="A2150" t="s">
        <v>7</v>
      </c>
      <c r="B2150" t="s">
        <v>125</v>
      </c>
      <c r="C2150" t="s">
        <v>42</v>
      </c>
      <c r="D2150" t="s">
        <v>15</v>
      </c>
      <c r="E2150" t="s">
        <v>69</v>
      </c>
      <c r="F2150" s="8">
        <v>0.70713223914185275</v>
      </c>
      <c r="G2150" s="8">
        <v>0.44594682440688688</v>
      </c>
      <c r="H2150" t="s">
        <v>123</v>
      </c>
      <c r="I2150">
        <v>54</v>
      </c>
      <c r="J2150">
        <v>33</v>
      </c>
      <c r="M2150" s="9">
        <f>(Table_3[[#This Row],[Värde]]-Table_3[[#This Row],[Total]])</f>
        <v>0.26118541473496587</v>
      </c>
      <c r="N2150">
        <f>Table_3[[#This Row],[Värde]]*100</f>
        <v>70.713223914185278</v>
      </c>
      <c r="O2150" t="str">
        <f>FIXED(Table_3[[#This Row],[Värde_num]],0)</f>
        <v>71</v>
      </c>
      <c r="P2150" t="str">
        <f>Table_3[[#This Row],[Undergrupp]]&amp;" ("&amp;Table_3[[#This Row],[Varde_heltal]]&amp;"%)"</f>
        <v>Partisympati: C (71%)</v>
      </c>
    </row>
    <row r="2151" spans="1:16" x14ac:dyDescent="0.2">
      <c r="A2151" t="s">
        <v>7</v>
      </c>
      <c r="B2151" t="s">
        <v>125</v>
      </c>
      <c r="C2151" t="s">
        <v>42</v>
      </c>
      <c r="D2151" t="s">
        <v>15</v>
      </c>
      <c r="E2151" t="s">
        <v>71</v>
      </c>
      <c r="F2151" s="8">
        <v>0.3940864086996318</v>
      </c>
      <c r="G2151" s="8">
        <v>0.44594682440688688</v>
      </c>
      <c r="H2151" t="s">
        <v>124</v>
      </c>
      <c r="I2151">
        <v>292</v>
      </c>
      <c r="J2151">
        <v>263</v>
      </c>
      <c r="M2151" s="9">
        <f>(Table_3[[#This Row],[Värde]]-Table_3[[#This Row],[Total]])</f>
        <v>-5.1860415707255081E-2</v>
      </c>
      <c r="N2151">
        <f>Table_3[[#This Row],[Värde]]*100</f>
        <v>39.408640869963179</v>
      </c>
      <c r="O2151" t="str">
        <f>FIXED(Table_3[[#This Row],[Värde_num]],0)</f>
        <v>39</v>
      </c>
      <c r="P2151" t="str">
        <f>Table_3[[#This Row],[Undergrupp]]&amp;" ("&amp;Table_3[[#This Row],[Varde_heltal]]&amp;"%)"</f>
        <v>Partisympati: S (39%)</v>
      </c>
    </row>
    <row r="2152" spans="1:16" x14ac:dyDescent="0.2">
      <c r="A2152" t="s">
        <v>7</v>
      </c>
      <c r="B2152" t="s">
        <v>125</v>
      </c>
      <c r="C2152" t="s">
        <v>42</v>
      </c>
      <c r="D2152" t="s">
        <v>15</v>
      </c>
      <c r="E2152" t="s">
        <v>72</v>
      </c>
      <c r="F2152" s="8">
        <v>0.1610424472308766</v>
      </c>
      <c r="G2152" s="8">
        <v>0.44594682440688688</v>
      </c>
      <c r="H2152" t="s">
        <v>124</v>
      </c>
      <c r="I2152">
        <v>77</v>
      </c>
      <c r="J2152">
        <v>61</v>
      </c>
      <c r="M2152" s="9">
        <f>(Table_3[[#This Row],[Värde]]-Table_3[[#This Row],[Total]])</f>
        <v>-0.28490437717601025</v>
      </c>
      <c r="N2152">
        <f>Table_3[[#This Row],[Värde]]*100</f>
        <v>16.10424472308766</v>
      </c>
      <c r="O2152" t="str">
        <f>FIXED(Table_3[[#This Row],[Värde_num]],0)</f>
        <v>16</v>
      </c>
      <c r="P2152" t="str">
        <f>Table_3[[#This Row],[Undergrupp]]&amp;" ("&amp;Table_3[[#This Row],[Varde_heltal]]&amp;"%)"</f>
        <v>Partisympati: V (16%)</v>
      </c>
    </row>
    <row r="2153" spans="1:16" x14ac:dyDescent="0.2">
      <c r="A2153" t="s">
        <v>7</v>
      </c>
      <c r="B2153" t="s">
        <v>125</v>
      </c>
      <c r="C2153" t="s">
        <v>42</v>
      </c>
      <c r="D2153" t="s">
        <v>15</v>
      </c>
      <c r="E2153" t="s">
        <v>73</v>
      </c>
      <c r="F2153" s="8">
        <v>0.31597686257284624</v>
      </c>
      <c r="G2153" s="8">
        <v>0.44594682440688688</v>
      </c>
      <c r="H2153" t="s">
        <v>124</v>
      </c>
      <c r="I2153">
        <v>83</v>
      </c>
      <c r="J2153">
        <v>69</v>
      </c>
      <c r="M2153" s="9">
        <f>(Table_3[[#This Row],[Värde]]-Table_3[[#This Row],[Total]])</f>
        <v>-0.12996996183404064</v>
      </c>
      <c r="N2153">
        <f>Table_3[[#This Row],[Värde]]*100</f>
        <v>31.597686257284625</v>
      </c>
      <c r="O2153" t="str">
        <f>FIXED(Table_3[[#This Row],[Värde_num]],0)</f>
        <v>32</v>
      </c>
      <c r="P2153" t="str">
        <f>Table_3[[#This Row],[Undergrupp]]&amp;" ("&amp;Table_3[[#This Row],[Varde_heltal]]&amp;"%)"</f>
        <v>Partisympati: MP (32%)</v>
      </c>
    </row>
    <row r="2154" spans="1:16" x14ac:dyDescent="0.2">
      <c r="A2154" t="s">
        <v>7</v>
      </c>
      <c r="B2154" t="s">
        <v>125</v>
      </c>
      <c r="C2154" t="s">
        <v>42</v>
      </c>
      <c r="D2154" t="s">
        <v>15</v>
      </c>
      <c r="E2154" t="s">
        <v>74</v>
      </c>
      <c r="F2154" s="8">
        <v>0.54907534630619881</v>
      </c>
      <c r="G2154" s="8">
        <v>0.44594682440688688</v>
      </c>
      <c r="H2154" t="s">
        <v>123</v>
      </c>
      <c r="I2154">
        <v>150</v>
      </c>
      <c r="J2154">
        <v>186</v>
      </c>
      <c r="M2154" s="9">
        <f>(Table_3[[#This Row],[Värde]]-Table_3[[#This Row],[Total]])</f>
        <v>0.10312852189931193</v>
      </c>
      <c r="N2154">
        <f>Table_3[[#This Row],[Värde]]*100</f>
        <v>54.907534630619878</v>
      </c>
      <c r="O2154" t="str">
        <f>FIXED(Table_3[[#This Row],[Värde_num]],0)</f>
        <v>55</v>
      </c>
      <c r="P2154" t="str">
        <f>Table_3[[#This Row],[Undergrupp]]&amp;" ("&amp;Table_3[[#This Row],[Varde_heltal]]&amp;"%)"</f>
        <v>Partisympati: SD (55%)</v>
      </c>
    </row>
    <row r="2155" spans="1:16" x14ac:dyDescent="0.2">
      <c r="A2155" t="s">
        <v>7</v>
      </c>
      <c r="B2155" t="s">
        <v>125</v>
      </c>
      <c r="C2155" t="s">
        <v>42</v>
      </c>
      <c r="D2155" t="s">
        <v>15</v>
      </c>
      <c r="E2155" t="s">
        <v>77</v>
      </c>
      <c r="F2155" s="8">
        <v>0.3723663874752548</v>
      </c>
      <c r="G2155" s="8">
        <v>0.44594682440688688</v>
      </c>
      <c r="H2155" t="s">
        <v>124</v>
      </c>
      <c r="I2155">
        <v>506</v>
      </c>
      <c r="J2155">
        <v>427</v>
      </c>
      <c r="M2155" s="9">
        <f>(Table_3[[#This Row],[Värde]]-Table_3[[#This Row],[Total]])</f>
        <v>-7.3580436931632076E-2</v>
      </c>
      <c r="N2155">
        <f>Table_3[[#This Row],[Värde]]*100</f>
        <v>37.236638747525483</v>
      </c>
      <c r="O2155" t="str">
        <f>FIXED(Table_3[[#This Row],[Värde_num]],0)</f>
        <v>37</v>
      </c>
      <c r="P2155" t="str">
        <f>Table_3[[#This Row],[Undergrupp]]&amp;" ("&amp;Table_3[[#This Row],[Varde_heltal]]&amp;"%)"</f>
        <v>Partisympati: S+V+MP+C (37%)</v>
      </c>
    </row>
    <row r="2156" spans="1:16" x14ac:dyDescent="0.2">
      <c r="A2156" t="s">
        <v>7</v>
      </c>
      <c r="B2156" t="s">
        <v>125</v>
      </c>
      <c r="C2156" t="s">
        <v>43</v>
      </c>
      <c r="D2156" t="s">
        <v>2</v>
      </c>
      <c r="E2156" t="s">
        <v>19</v>
      </c>
      <c r="F2156" s="8">
        <v>3.7198274661378025E-2</v>
      </c>
      <c r="G2156" s="8">
        <v>1.6573383144411397E-2</v>
      </c>
      <c r="H2156" t="s">
        <v>123</v>
      </c>
      <c r="I2156">
        <v>133</v>
      </c>
      <c r="J2156">
        <v>263</v>
      </c>
      <c r="M2156" s="9">
        <f>(Table_3[[#This Row],[Värde]]-Table_3[[#This Row],[Total]])</f>
        <v>2.0624891516966629E-2</v>
      </c>
      <c r="N2156">
        <f>Table_3[[#This Row],[Värde]]*100</f>
        <v>3.7198274661378026</v>
      </c>
      <c r="O2156" t="str">
        <f>FIXED(Table_3[[#This Row],[Värde_num]],0)</f>
        <v>4</v>
      </c>
      <c r="P2156" t="str">
        <f>Table_3[[#This Row],[Undergrupp]]&amp;" ("&amp;Table_3[[#This Row],[Varde_heltal]]&amp;"%)"</f>
        <v>Ålder: 18-34 år (4%)</v>
      </c>
    </row>
    <row r="2157" spans="1:16" x14ac:dyDescent="0.2">
      <c r="A2157" t="s">
        <v>7</v>
      </c>
      <c r="B2157" t="s">
        <v>125</v>
      </c>
      <c r="C2157" t="s">
        <v>43</v>
      </c>
      <c r="D2157" t="s">
        <v>4</v>
      </c>
      <c r="E2157" t="s">
        <v>27</v>
      </c>
      <c r="F2157" s="8">
        <v>4.6697265849384363E-2</v>
      </c>
      <c r="G2157" s="8">
        <v>1.6573383144411397E-2</v>
      </c>
      <c r="H2157" t="s">
        <v>123</v>
      </c>
      <c r="I2157">
        <v>76</v>
      </c>
      <c r="J2157">
        <v>127</v>
      </c>
      <c r="M2157" s="9">
        <f>(Table_3[[#This Row],[Värde]]-Table_3[[#This Row],[Total]])</f>
        <v>3.0123882704972967E-2</v>
      </c>
      <c r="N2157">
        <f>Table_3[[#This Row],[Värde]]*100</f>
        <v>4.6697265849384362</v>
      </c>
      <c r="O2157" t="str">
        <f>FIXED(Table_3[[#This Row],[Värde_num]],0)</f>
        <v>5</v>
      </c>
      <c r="P2157" t="str">
        <f>Table_3[[#This Row],[Undergrupp]]&amp;" ("&amp;Table_3[[#This Row],[Varde_heltal]]&amp;"%)"</f>
        <v>Kvinna: 18-34 år (5%)</v>
      </c>
    </row>
    <row r="2158" spans="1:16" x14ac:dyDescent="0.2">
      <c r="A2158" t="s">
        <v>7</v>
      </c>
      <c r="B2158" t="s">
        <v>125</v>
      </c>
      <c r="C2158" t="s">
        <v>43</v>
      </c>
      <c r="D2158" t="s">
        <v>6</v>
      </c>
      <c r="E2158" t="s">
        <v>39</v>
      </c>
      <c r="F2158" s="8">
        <v>6.3151007264107412E-2</v>
      </c>
      <c r="G2158" s="8">
        <v>1.6573383144411397E-2</v>
      </c>
      <c r="H2158" t="s">
        <v>123</v>
      </c>
      <c r="I2158">
        <v>65</v>
      </c>
      <c r="J2158">
        <v>73</v>
      </c>
      <c r="M2158" s="9">
        <f>(Table_3[[#This Row],[Värde]]-Table_3[[#This Row],[Total]])</f>
        <v>4.6577624119696015E-2</v>
      </c>
      <c r="N2158">
        <f>Table_3[[#This Row],[Värde]]*100</f>
        <v>6.3151007264107415</v>
      </c>
      <c r="O2158" t="str">
        <f>FIXED(Table_3[[#This Row],[Värde_num]],0)</f>
        <v>6</v>
      </c>
      <c r="P2158" t="str">
        <f>Table_3[[#This Row],[Undergrupp]]&amp;" ("&amp;Table_3[[#This Row],[Varde_heltal]]&amp;"%)"</f>
        <v>Sysselsättning: Annan (6%)</v>
      </c>
    </row>
    <row r="2159" spans="1:16" x14ac:dyDescent="0.2">
      <c r="A2159" t="s">
        <v>7</v>
      </c>
      <c r="B2159" t="s">
        <v>125</v>
      </c>
      <c r="C2159" t="s">
        <v>43</v>
      </c>
      <c r="D2159" t="s">
        <v>7</v>
      </c>
      <c r="E2159" t="s">
        <v>40</v>
      </c>
      <c r="F2159" s="8">
        <v>0</v>
      </c>
      <c r="G2159" s="8">
        <v>1.6573383144411397E-2</v>
      </c>
      <c r="H2159" t="s">
        <v>124</v>
      </c>
      <c r="I2159">
        <v>249</v>
      </c>
      <c r="J2159">
        <v>315</v>
      </c>
      <c r="M2159" s="9">
        <f>(Table_3[[#This Row],[Värde]]-Table_3[[#This Row],[Total]])</f>
        <v>-1.6573383144411397E-2</v>
      </c>
      <c r="N2159">
        <f>Table_3[[#This Row],[Värde]]*100</f>
        <v>0</v>
      </c>
      <c r="O2159" t="str">
        <f>FIXED(Table_3[[#This Row],[Värde_num]],0)</f>
        <v>0</v>
      </c>
      <c r="P2159" t="str">
        <f>Table_3[[#This Row],[Undergrupp]]&amp;" ("&amp;Table_3[[#This Row],[Varde_heltal]]&amp;"%)"</f>
        <v>Boende: Hyreslägenhet (0%)</v>
      </c>
    </row>
    <row r="2160" spans="1:16" x14ac:dyDescent="0.2">
      <c r="A2160" t="s">
        <v>7</v>
      </c>
      <c r="B2160" t="s">
        <v>125</v>
      </c>
      <c r="C2160" t="s">
        <v>43</v>
      </c>
      <c r="D2160" t="s">
        <v>7</v>
      </c>
      <c r="E2160" t="s">
        <v>41</v>
      </c>
      <c r="F2160" s="8">
        <v>0</v>
      </c>
      <c r="G2160" s="8">
        <v>1.6573383144411397E-2</v>
      </c>
      <c r="H2160" t="s">
        <v>124</v>
      </c>
      <c r="I2160">
        <v>229</v>
      </c>
      <c r="J2160">
        <v>214</v>
      </c>
      <c r="M2160" s="9">
        <f>(Table_3[[#This Row],[Värde]]-Table_3[[#This Row],[Total]])</f>
        <v>-1.6573383144411397E-2</v>
      </c>
      <c r="N2160">
        <f>Table_3[[#This Row],[Värde]]*100</f>
        <v>0</v>
      </c>
      <c r="O2160" t="str">
        <f>FIXED(Table_3[[#This Row],[Värde_num]],0)</f>
        <v>0</v>
      </c>
      <c r="P2160" t="str">
        <f>Table_3[[#This Row],[Undergrupp]]&amp;" ("&amp;Table_3[[#This Row],[Varde_heltal]]&amp;"%)"</f>
        <v>Boende: Bostadsrätt (0%)</v>
      </c>
    </row>
    <row r="2161" spans="1:16" x14ac:dyDescent="0.2">
      <c r="A2161" t="s">
        <v>7</v>
      </c>
      <c r="B2161" t="s">
        <v>125</v>
      </c>
      <c r="C2161" t="s">
        <v>43</v>
      </c>
      <c r="D2161" t="s">
        <v>7</v>
      </c>
      <c r="E2161" t="s">
        <v>42</v>
      </c>
      <c r="F2161" s="8">
        <v>0</v>
      </c>
      <c r="G2161" s="8">
        <v>1.6573383144411397E-2</v>
      </c>
      <c r="H2161" t="s">
        <v>124</v>
      </c>
      <c r="I2161">
        <v>501</v>
      </c>
      <c r="J2161">
        <v>439</v>
      </c>
      <c r="M2161" s="9">
        <f>(Table_3[[#This Row],[Värde]]-Table_3[[#This Row],[Total]])</f>
        <v>-1.6573383144411397E-2</v>
      </c>
      <c r="N2161">
        <f>Table_3[[#This Row],[Värde]]*100</f>
        <v>0</v>
      </c>
      <c r="O2161" t="str">
        <f>FIXED(Table_3[[#This Row],[Värde_num]],0)</f>
        <v>0</v>
      </c>
      <c r="P2161" t="str">
        <f>Table_3[[#This Row],[Undergrupp]]&amp;" ("&amp;Table_3[[#This Row],[Varde_heltal]]&amp;"%)"</f>
        <v>Boende: Villa/radhus (0%)</v>
      </c>
    </row>
    <row r="2162" spans="1:16" x14ac:dyDescent="0.2">
      <c r="A2162" t="s">
        <v>7</v>
      </c>
      <c r="B2162" t="s">
        <v>125</v>
      </c>
      <c r="C2162" t="s">
        <v>43</v>
      </c>
      <c r="D2162" t="s">
        <v>7</v>
      </c>
      <c r="E2162" t="s">
        <v>43</v>
      </c>
      <c r="F2162" s="8">
        <v>1</v>
      </c>
      <c r="G2162" s="8">
        <v>1.6573383144411397E-2</v>
      </c>
      <c r="H2162" t="s">
        <v>123</v>
      </c>
      <c r="I2162">
        <v>13</v>
      </c>
      <c r="J2162">
        <v>16</v>
      </c>
      <c r="M2162" s="9">
        <f>(Table_3[[#This Row],[Värde]]-Table_3[[#This Row],[Total]])</f>
        <v>0.98342661685558863</v>
      </c>
      <c r="N2162">
        <f>Table_3[[#This Row],[Värde]]*100</f>
        <v>100</v>
      </c>
      <c r="O2162" t="str">
        <f>FIXED(Table_3[[#This Row],[Värde_num]],0)</f>
        <v>100</v>
      </c>
      <c r="P2162" t="str">
        <f>Table_3[[#This Row],[Undergrupp]]&amp;" ("&amp;Table_3[[#This Row],[Varde_heltal]]&amp;"%)"</f>
        <v>Boende: Övrigt (inneboende m.fl.) (100%)</v>
      </c>
    </row>
    <row r="2163" spans="1:16" x14ac:dyDescent="0.2">
      <c r="A2163" t="s">
        <v>7</v>
      </c>
      <c r="B2163" t="s">
        <v>125</v>
      </c>
      <c r="C2163" t="s">
        <v>43</v>
      </c>
      <c r="D2163" t="s">
        <v>8</v>
      </c>
      <c r="E2163" t="s">
        <v>44</v>
      </c>
      <c r="F2163" s="8">
        <v>0</v>
      </c>
      <c r="G2163" s="8">
        <v>1.6573383144411397E-2</v>
      </c>
      <c r="H2163" t="s">
        <v>124</v>
      </c>
      <c r="I2163">
        <v>208</v>
      </c>
      <c r="J2163">
        <v>238</v>
      </c>
      <c r="M2163" s="9">
        <f>(Table_3[[#This Row],[Värde]]-Table_3[[#This Row],[Total]])</f>
        <v>-1.6573383144411397E-2</v>
      </c>
      <c r="N2163">
        <f>Table_3[[#This Row],[Värde]]*100</f>
        <v>0</v>
      </c>
      <c r="O2163" t="str">
        <f>FIXED(Table_3[[#This Row],[Värde_num]],0)</f>
        <v>0</v>
      </c>
      <c r="P2163" t="str">
        <f>Table_3[[#This Row],[Undergrupp]]&amp;" ("&amp;Table_3[[#This Row],[Varde_heltal]]&amp;"%)"</f>
        <v>Har hemmaboende barn i hushållet (0%)</v>
      </c>
    </row>
    <row r="2164" spans="1:16" x14ac:dyDescent="0.2">
      <c r="A2164" t="s">
        <v>7</v>
      </c>
      <c r="B2164" t="s">
        <v>125</v>
      </c>
      <c r="C2164" t="s">
        <v>43</v>
      </c>
      <c r="D2164" t="s">
        <v>8</v>
      </c>
      <c r="E2164" t="s">
        <v>45</v>
      </c>
      <c r="F2164" s="8">
        <v>2.1861987127335492E-2</v>
      </c>
      <c r="G2164" s="8">
        <v>1.6573383144411397E-2</v>
      </c>
      <c r="H2164" t="s">
        <v>123</v>
      </c>
      <c r="I2164">
        <v>784</v>
      </c>
      <c r="J2164">
        <v>746</v>
      </c>
      <c r="M2164" s="9">
        <f>(Table_3[[#This Row],[Värde]]-Table_3[[#This Row],[Total]])</f>
        <v>5.2886039829240956E-3</v>
      </c>
      <c r="N2164">
        <f>Table_3[[#This Row],[Värde]]*100</f>
        <v>2.1861987127335492</v>
      </c>
      <c r="O2164" t="str">
        <f>FIXED(Table_3[[#This Row],[Värde_num]],0)</f>
        <v>2</v>
      </c>
      <c r="P2164" t="str">
        <f>Table_3[[#This Row],[Undergrupp]]&amp;" ("&amp;Table_3[[#This Row],[Varde_heltal]]&amp;"%)"</f>
        <v>Har inte hemmaboende barn i hushållet (2%)</v>
      </c>
    </row>
    <row r="2165" spans="1:16" x14ac:dyDescent="0.2">
      <c r="A2165" t="s">
        <v>7</v>
      </c>
      <c r="B2165" t="s">
        <v>125</v>
      </c>
      <c r="C2165" t="s">
        <v>43</v>
      </c>
      <c r="D2165" t="s">
        <v>12</v>
      </c>
      <c r="E2165" t="s">
        <v>58</v>
      </c>
      <c r="F2165" s="8">
        <v>2.9939793722982559E-2</v>
      </c>
      <c r="G2165" s="8">
        <v>1.6573383144411397E-2</v>
      </c>
      <c r="H2165" t="s">
        <v>123</v>
      </c>
      <c r="I2165">
        <v>330</v>
      </c>
      <c r="J2165">
        <v>355</v>
      </c>
      <c r="M2165" s="9">
        <f>(Table_3[[#This Row],[Värde]]-Table_3[[#This Row],[Total]])</f>
        <v>1.3366410578571162E-2</v>
      </c>
      <c r="N2165">
        <f>Table_3[[#This Row],[Värde]]*100</f>
        <v>2.9939793722982557</v>
      </c>
      <c r="O2165" t="str">
        <f>FIXED(Table_3[[#This Row],[Värde_num]],0)</f>
        <v>3</v>
      </c>
      <c r="P2165" t="str">
        <f>Table_3[[#This Row],[Undergrupp]]&amp;" ("&amp;Table_3[[#This Row],[Varde_heltal]]&amp;"%)"</f>
        <v>Civilstånd: Annat (3%)</v>
      </c>
    </row>
    <row r="2166" spans="1:16" x14ac:dyDescent="0.2">
      <c r="A2166" t="s">
        <v>7</v>
      </c>
      <c r="B2166" t="s">
        <v>125</v>
      </c>
      <c r="C2166" t="s">
        <v>43</v>
      </c>
      <c r="D2166" t="s">
        <v>15</v>
      </c>
      <c r="E2166" t="s">
        <v>77</v>
      </c>
      <c r="F2166" s="8">
        <v>2.7102076413752799E-2</v>
      </c>
      <c r="G2166" s="8">
        <v>1.6573383144411397E-2</v>
      </c>
      <c r="H2166" t="s">
        <v>123</v>
      </c>
      <c r="I2166">
        <v>506</v>
      </c>
      <c r="J2166">
        <v>427</v>
      </c>
      <c r="M2166" s="9">
        <f>(Table_3[[#This Row],[Värde]]-Table_3[[#This Row],[Total]])</f>
        <v>1.0528693269341402E-2</v>
      </c>
      <c r="N2166">
        <f>Table_3[[#This Row],[Värde]]*100</f>
        <v>2.71020764137528</v>
      </c>
      <c r="O2166" t="str">
        <f>FIXED(Table_3[[#This Row],[Värde_num]],0)</f>
        <v>3</v>
      </c>
      <c r="P2166" t="str">
        <f>Table_3[[#This Row],[Undergrupp]]&amp;" ("&amp;Table_3[[#This Row],[Varde_heltal]]&amp;"%)"</f>
        <v>Partisympati: S+V+MP+C (3%)</v>
      </c>
    </row>
    <row r="2167" spans="1:16" x14ac:dyDescent="0.2">
      <c r="A2167" t="s">
        <v>8</v>
      </c>
      <c r="B2167" t="s">
        <v>125</v>
      </c>
      <c r="C2167" t="s">
        <v>44</v>
      </c>
      <c r="D2167" t="s">
        <v>2</v>
      </c>
      <c r="E2167" t="s">
        <v>19</v>
      </c>
      <c r="F2167" s="8">
        <v>0.15402805391069996</v>
      </c>
      <c r="G2167" s="8">
        <v>0.24190865871983838</v>
      </c>
      <c r="H2167" t="s">
        <v>124</v>
      </c>
      <c r="I2167">
        <v>133</v>
      </c>
      <c r="J2167">
        <v>263</v>
      </c>
      <c r="M2167" s="9">
        <f>(Table_3[[#This Row],[Värde]]-Table_3[[#This Row],[Total]])</f>
        <v>-8.7880604809138424E-2</v>
      </c>
      <c r="N2167">
        <f>Table_3[[#This Row],[Värde]]*100</f>
        <v>15.402805391069997</v>
      </c>
      <c r="O2167" t="str">
        <f>FIXED(Table_3[[#This Row],[Värde_num]],0)</f>
        <v>15</v>
      </c>
      <c r="P2167" t="str">
        <f>Table_3[[#This Row],[Undergrupp]]&amp;" ("&amp;Table_3[[#This Row],[Varde_heltal]]&amp;"%)"</f>
        <v>Ålder: 18-34 år (15%)</v>
      </c>
    </row>
    <row r="2168" spans="1:16" x14ac:dyDescent="0.2">
      <c r="A2168" t="s">
        <v>8</v>
      </c>
      <c r="B2168" t="s">
        <v>125</v>
      </c>
      <c r="C2168" t="s">
        <v>44</v>
      </c>
      <c r="D2168" t="s">
        <v>2</v>
      </c>
      <c r="E2168" t="s">
        <v>20</v>
      </c>
      <c r="F2168" s="8">
        <v>0.57647992566198591</v>
      </c>
      <c r="G2168" s="8">
        <v>0.24190865871983838</v>
      </c>
      <c r="H2168" t="s">
        <v>123</v>
      </c>
      <c r="I2168">
        <v>201</v>
      </c>
      <c r="J2168">
        <v>243</v>
      </c>
      <c r="M2168" s="9">
        <f>(Table_3[[#This Row],[Värde]]-Table_3[[#This Row],[Total]])</f>
        <v>0.33457126694214756</v>
      </c>
      <c r="N2168">
        <f>Table_3[[#This Row],[Värde]]*100</f>
        <v>57.647992566198589</v>
      </c>
      <c r="O2168" t="str">
        <f>FIXED(Table_3[[#This Row],[Värde_num]],0)</f>
        <v>58</v>
      </c>
      <c r="P2168" t="str">
        <f>Table_3[[#This Row],[Undergrupp]]&amp;" ("&amp;Table_3[[#This Row],[Varde_heltal]]&amp;"%)"</f>
        <v>Ålder: 35-49 år (58%)</v>
      </c>
    </row>
    <row r="2169" spans="1:16" x14ac:dyDescent="0.2">
      <c r="A2169" t="s">
        <v>8</v>
      </c>
      <c r="B2169" t="s">
        <v>125</v>
      </c>
      <c r="C2169" t="s">
        <v>44</v>
      </c>
      <c r="D2169" t="s">
        <v>2</v>
      </c>
      <c r="E2169" t="s">
        <v>22</v>
      </c>
      <c r="F2169" s="8">
        <v>1.8168366985603687E-2</v>
      </c>
      <c r="G2169" s="8">
        <v>0.24190865871983838</v>
      </c>
      <c r="H2169" t="s">
        <v>124</v>
      </c>
      <c r="I2169">
        <v>356</v>
      </c>
      <c r="J2169">
        <v>238</v>
      </c>
      <c r="M2169" s="9">
        <f>(Table_3[[#This Row],[Värde]]-Table_3[[#This Row],[Total]])</f>
        <v>-0.22374029173423471</v>
      </c>
      <c r="N2169">
        <f>Table_3[[#This Row],[Värde]]*100</f>
        <v>1.8168366985603688</v>
      </c>
      <c r="O2169" t="str">
        <f>FIXED(Table_3[[#This Row],[Värde_num]],0)</f>
        <v>2</v>
      </c>
      <c r="P2169" t="str">
        <f>Table_3[[#This Row],[Undergrupp]]&amp;" ("&amp;Table_3[[#This Row],[Varde_heltal]]&amp;"%)"</f>
        <v>Ålder: 65-84 år (2%)</v>
      </c>
    </row>
    <row r="2170" spans="1:16" x14ac:dyDescent="0.2">
      <c r="A2170" t="s">
        <v>8</v>
      </c>
      <c r="B2170" t="s">
        <v>125</v>
      </c>
      <c r="C2170" t="s">
        <v>44</v>
      </c>
      <c r="D2170" t="s">
        <v>3</v>
      </c>
      <c r="E2170" t="s">
        <v>23</v>
      </c>
      <c r="F2170" s="8">
        <v>0.12875148580449461</v>
      </c>
      <c r="G2170" s="8">
        <v>0.24190865871983838</v>
      </c>
      <c r="H2170" t="s">
        <v>124</v>
      </c>
      <c r="I2170">
        <v>57</v>
      </c>
      <c r="J2170">
        <v>136</v>
      </c>
      <c r="M2170" s="9">
        <f>(Table_3[[#This Row],[Värde]]-Table_3[[#This Row],[Total]])</f>
        <v>-0.11315717291534377</v>
      </c>
      <c r="N2170">
        <f>Table_3[[#This Row],[Värde]]*100</f>
        <v>12.87514858044946</v>
      </c>
      <c r="O2170" t="str">
        <f>FIXED(Table_3[[#This Row],[Värde_num]],0)</f>
        <v>13</v>
      </c>
      <c r="P2170" t="str">
        <f>Table_3[[#This Row],[Undergrupp]]&amp;" ("&amp;Table_3[[#This Row],[Varde_heltal]]&amp;"%)"</f>
        <v>Man: 18-34 år (13%)</v>
      </c>
    </row>
    <row r="2171" spans="1:16" x14ac:dyDescent="0.2">
      <c r="A2171" t="s">
        <v>8</v>
      </c>
      <c r="B2171" t="s">
        <v>125</v>
      </c>
      <c r="C2171" t="s">
        <v>44</v>
      </c>
      <c r="D2171" t="s">
        <v>3</v>
      </c>
      <c r="E2171" t="s">
        <v>24</v>
      </c>
      <c r="F2171" s="8">
        <v>0.51647269470424118</v>
      </c>
      <c r="G2171" s="8">
        <v>0.24190865871983838</v>
      </c>
      <c r="H2171" t="s">
        <v>123</v>
      </c>
      <c r="I2171">
        <v>103</v>
      </c>
      <c r="J2171">
        <v>124</v>
      </c>
      <c r="M2171" s="9">
        <f>(Table_3[[#This Row],[Värde]]-Table_3[[#This Row],[Total]])</f>
        <v>0.27456403598440282</v>
      </c>
      <c r="N2171">
        <f>Table_3[[#This Row],[Värde]]*100</f>
        <v>51.647269470424121</v>
      </c>
      <c r="O2171" t="str">
        <f>FIXED(Table_3[[#This Row],[Värde_num]],0)</f>
        <v>52</v>
      </c>
      <c r="P2171" t="str">
        <f>Table_3[[#This Row],[Undergrupp]]&amp;" ("&amp;Table_3[[#This Row],[Varde_heltal]]&amp;"%)"</f>
        <v>Man: 35-49 år (52%)</v>
      </c>
    </row>
    <row r="2172" spans="1:16" x14ac:dyDescent="0.2">
      <c r="A2172" t="s">
        <v>8</v>
      </c>
      <c r="B2172" t="s">
        <v>125</v>
      </c>
      <c r="C2172" t="s">
        <v>44</v>
      </c>
      <c r="D2172" t="s">
        <v>3</v>
      </c>
      <c r="E2172" t="s">
        <v>26</v>
      </c>
      <c r="F2172" s="8">
        <v>1.4894622050793943E-2</v>
      </c>
      <c r="G2172" s="8">
        <v>0.24190865871983838</v>
      </c>
      <c r="H2172" t="s">
        <v>124</v>
      </c>
      <c r="I2172">
        <v>174</v>
      </c>
      <c r="J2172">
        <v>115</v>
      </c>
      <c r="M2172" s="9">
        <f>(Table_3[[#This Row],[Värde]]-Table_3[[#This Row],[Total]])</f>
        <v>-0.22701403666904443</v>
      </c>
      <c r="N2172">
        <f>Table_3[[#This Row],[Värde]]*100</f>
        <v>1.4894622050793944</v>
      </c>
      <c r="O2172" t="str">
        <f>FIXED(Table_3[[#This Row],[Värde_num]],0)</f>
        <v>1</v>
      </c>
      <c r="P2172" t="str">
        <f>Table_3[[#This Row],[Undergrupp]]&amp;" ("&amp;Table_3[[#This Row],[Varde_heltal]]&amp;"%)"</f>
        <v>Man: 65-84 år (1%)</v>
      </c>
    </row>
    <row r="2173" spans="1:16" x14ac:dyDescent="0.2">
      <c r="A2173" t="s">
        <v>8</v>
      </c>
      <c r="B2173" t="s">
        <v>125</v>
      </c>
      <c r="C2173" t="s">
        <v>44</v>
      </c>
      <c r="D2173" t="s">
        <v>4</v>
      </c>
      <c r="E2173" t="s">
        <v>28</v>
      </c>
      <c r="F2173" s="8">
        <v>0.63874661797643162</v>
      </c>
      <c r="G2173" s="8">
        <v>0.24190865871983838</v>
      </c>
      <c r="H2173" t="s">
        <v>123</v>
      </c>
      <c r="I2173">
        <v>98</v>
      </c>
      <c r="J2173">
        <v>119</v>
      </c>
      <c r="M2173" s="9">
        <f>(Table_3[[#This Row],[Värde]]-Table_3[[#This Row],[Total]])</f>
        <v>0.39683795925659326</v>
      </c>
      <c r="N2173">
        <f>Table_3[[#This Row],[Värde]]*100</f>
        <v>63.874661797643164</v>
      </c>
      <c r="O2173" t="str">
        <f>FIXED(Table_3[[#This Row],[Värde_num]],0)</f>
        <v>64</v>
      </c>
      <c r="P2173" t="str">
        <f>Table_3[[#This Row],[Undergrupp]]&amp;" ("&amp;Table_3[[#This Row],[Varde_heltal]]&amp;"%)"</f>
        <v>Kvinna: 35-49 år (64%)</v>
      </c>
    </row>
    <row r="2174" spans="1:16" x14ac:dyDescent="0.2">
      <c r="A2174" t="s">
        <v>8</v>
      </c>
      <c r="B2174" t="s">
        <v>125</v>
      </c>
      <c r="C2174" t="s">
        <v>44</v>
      </c>
      <c r="D2174" t="s">
        <v>4</v>
      </c>
      <c r="E2174" t="s">
        <v>30</v>
      </c>
      <c r="F2174" s="8">
        <v>2.1215548562124865E-2</v>
      </c>
      <c r="G2174" s="8">
        <v>0.24190865871983838</v>
      </c>
      <c r="H2174" t="s">
        <v>124</v>
      </c>
      <c r="I2174">
        <v>182</v>
      </c>
      <c r="J2174">
        <v>123</v>
      </c>
      <c r="M2174" s="9">
        <f>(Table_3[[#This Row],[Värde]]-Table_3[[#This Row],[Total]])</f>
        <v>-0.22069311015771351</v>
      </c>
      <c r="N2174">
        <f>Table_3[[#This Row],[Värde]]*100</f>
        <v>2.1215548562124864</v>
      </c>
      <c r="O2174" t="str">
        <f>FIXED(Table_3[[#This Row],[Värde_num]],0)</f>
        <v>2</v>
      </c>
      <c r="P2174" t="str">
        <f>Table_3[[#This Row],[Undergrupp]]&amp;" ("&amp;Table_3[[#This Row],[Varde_heltal]]&amp;"%)"</f>
        <v>Kvinna: 65-84 år (2%)</v>
      </c>
    </row>
    <row r="2175" spans="1:16" x14ac:dyDescent="0.2">
      <c r="A2175" t="s">
        <v>8</v>
      </c>
      <c r="B2175" t="s">
        <v>125</v>
      </c>
      <c r="C2175" t="s">
        <v>44</v>
      </c>
      <c r="D2175" t="s">
        <v>6</v>
      </c>
      <c r="E2175" t="s">
        <v>33</v>
      </c>
      <c r="F2175" s="8">
        <v>0.15545899349843809</v>
      </c>
      <c r="G2175" s="8">
        <v>0.24190865871983838</v>
      </c>
      <c r="H2175" t="s">
        <v>124</v>
      </c>
      <c r="I2175">
        <v>75</v>
      </c>
      <c r="J2175">
        <v>136</v>
      </c>
      <c r="M2175" s="9">
        <f>(Table_3[[#This Row],[Värde]]-Table_3[[#This Row],[Total]])</f>
        <v>-8.6449665221400296E-2</v>
      </c>
      <c r="N2175">
        <f>Table_3[[#This Row],[Värde]]*100</f>
        <v>15.545899349843809</v>
      </c>
      <c r="O2175" t="str">
        <f>FIXED(Table_3[[#This Row],[Värde_num]],0)</f>
        <v>16</v>
      </c>
      <c r="P2175" t="str">
        <f>Table_3[[#This Row],[Undergrupp]]&amp;" ("&amp;Table_3[[#This Row],[Varde_heltal]]&amp;"%)"</f>
        <v>Sysselsättning: Studerande (16%)</v>
      </c>
    </row>
    <row r="2176" spans="1:16" x14ac:dyDescent="0.2">
      <c r="A2176" t="s">
        <v>8</v>
      </c>
      <c r="B2176" t="s">
        <v>125</v>
      </c>
      <c r="C2176" t="s">
        <v>44</v>
      </c>
      <c r="D2176" t="s">
        <v>6</v>
      </c>
      <c r="E2176" t="s">
        <v>34</v>
      </c>
      <c r="F2176" s="8">
        <v>0.334217635453887</v>
      </c>
      <c r="G2176" s="8">
        <v>0.24190865871983838</v>
      </c>
      <c r="H2176" t="s">
        <v>123</v>
      </c>
      <c r="I2176">
        <v>136</v>
      </c>
      <c r="J2176">
        <v>171</v>
      </c>
      <c r="M2176" s="9">
        <f>(Table_3[[#This Row],[Värde]]-Table_3[[#This Row],[Total]])</f>
        <v>9.2308976734048614E-2</v>
      </c>
      <c r="N2176">
        <f>Table_3[[#This Row],[Värde]]*100</f>
        <v>33.4217635453887</v>
      </c>
      <c r="O2176" t="str">
        <f>FIXED(Table_3[[#This Row],[Värde_num]],0)</f>
        <v>33</v>
      </c>
      <c r="P2176" t="str">
        <f>Table_3[[#This Row],[Undergrupp]]&amp;" ("&amp;Table_3[[#This Row],[Varde_heltal]]&amp;"%)"</f>
        <v>Sysselsättning: Arbetare (33%)</v>
      </c>
    </row>
    <row r="2177" spans="1:16" x14ac:dyDescent="0.2">
      <c r="A2177" t="s">
        <v>8</v>
      </c>
      <c r="B2177" t="s">
        <v>125</v>
      </c>
      <c r="C2177" t="s">
        <v>44</v>
      </c>
      <c r="D2177" t="s">
        <v>6</v>
      </c>
      <c r="E2177" t="s">
        <v>35</v>
      </c>
      <c r="F2177" s="8">
        <v>0.39295530635411963</v>
      </c>
      <c r="G2177" s="8">
        <v>0.24190865871983838</v>
      </c>
      <c r="H2177" t="s">
        <v>123</v>
      </c>
      <c r="I2177">
        <v>283</v>
      </c>
      <c r="J2177">
        <v>258</v>
      </c>
      <c r="M2177" s="9">
        <f>(Table_3[[#This Row],[Värde]]-Table_3[[#This Row],[Total]])</f>
        <v>0.15104664763428124</v>
      </c>
      <c r="N2177">
        <f>Table_3[[#This Row],[Värde]]*100</f>
        <v>39.295530635411964</v>
      </c>
      <c r="O2177" t="str">
        <f>FIXED(Table_3[[#This Row],[Värde_num]],0)</f>
        <v>39</v>
      </c>
      <c r="P2177" t="str">
        <f>Table_3[[#This Row],[Undergrupp]]&amp;" ("&amp;Table_3[[#This Row],[Varde_heltal]]&amp;"%)"</f>
        <v>Sysselsättning: Tjänsteman (39%)</v>
      </c>
    </row>
    <row r="2178" spans="1:16" x14ac:dyDescent="0.2">
      <c r="A2178" t="s">
        <v>8</v>
      </c>
      <c r="B2178" t="s">
        <v>125</v>
      </c>
      <c r="C2178" t="s">
        <v>44</v>
      </c>
      <c r="D2178" t="s">
        <v>6</v>
      </c>
      <c r="E2178" t="s">
        <v>36</v>
      </c>
      <c r="F2178" s="8">
        <v>0.3922649385700604</v>
      </c>
      <c r="G2178" s="8">
        <v>0.24190865871983838</v>
      </c>
      <c r="H2178" t="s">
        <v>123</v>
      </c>
      <c r="I2178">
        <v>73</v>
      </c>
      <c r="J2178">
        <v>70</v>
      </c>
      <c r="M2178" s="9">
        <f>(Table_3[[#This Row],[Värde]]-Table_3[[#This Row],[Total]])</f>
        <v>0.15035627985022201</v>
      </c>
      <c r="N2178">
        <f>Table_3[[#This Row],[Värde]]*100</f>
        <v>39.226493857006041</v>
      </c>
      <c r="O2178" t="str">
        <f>FIXED(Table_3[[#This Row],[Värde_num]],0)</f>
        <v>39</v>
      </c>
      <c r="P2178" t="str">
        <f>Table_3[[#This Row],[Undergrupp]]&amp;" ("&amp;Table_3[[#This Row],[Varde_heltal]]&amp;"%)"</f>
        <v>Sysselsättning: Egen företagare (39%)</v>
      </c>
    </row>
    <row r="2179" spans="1:16" x14ac:dyDescent="0.2">
      <c r="A2179" t="s">
        <v>8</v>
      </c>
      <c r="B2179" t="s">
        <v>125</v>
      </c>
      <c r="C2179" t="s">
        <v>44</v>
      </c>
      <c r="D2179" t="s">
        <v>6</v>
      </c>
      <c r="E2179" t="s">
        <v>37</v>
      </c>
      <c r="F2179" s="8">
        <v>7.8508965829186816E-3</v>
      </c>
      <c r="G2179" s="8">
        <v>0.24190865871983838</v>
      </c>
      <c r="H2179" t="s">
        <v>124</v>
      </c>
      <c r="I2179">
        <v>327</v>
      </c>
      <c r="J2179">
        <v>223</v>
      </c>
      <c r="M2179" s="9">
        <f>(Table_3[[#This Row],[Värde]]-Table_3[[#This Row],[Total]])</f>
        <v>-0.2340577621369197</v>
      </c>
      <c r="N2179">
        <f>Table_3[[#This Row],[Värde]]*100</f>
        <v>0.78508965829186816</v>
      </c>
      <c r="O2179" t="str">
        <f>FIXED(Table_3[[#This Row],[Värde_num]],0)</f>
        <v>1</v>
      </c>
      <c r="P2179" t="str">
        <f>Table_3[[#This Row],[Undergrupp]]&amp;" ("&amp;Table_3[[#This Row],[Varde_heltal]]&amp;"%)"</f>
        <v>Sysselsättning: Pensionär (1%)</v>
      </c>
    </row>
    <row r="2180" spans="1:16" x14ac:dyDescent="0.2">
      <c r="A2180" t="s">
        <v>8</v>
      </c>
      <c r="B2180" t="s">
        <v>125</v>
      </c>
      <c r="C2180" t="s">
        <v>44</v>
      </c>
      <c r="D2180" t="s">
        <v>7</v>
      </c>
      <c r="E2180" t="s">
        <v>40</v>
      </c>
      <c r="F2180" s="8">
        <v>0.12091143129314569</v>
      </c>
      <c r="G2180" s="8">
        <v>0.24190865871983838</v>
      </c>
      <c r="H2180" t="s">
        <v>124</v>
      </c>
      <c r="I2180">
        <v>249</v>
      </c>
      <c r="J2180">
        <v>315</v>
      </c>
      <c r="M2180" s="9">
        <f>(Table_3[[#This Row],[Värde]]-Table_3[[#This Row],[Total]])</f>
        <v>-0.12099722742669269</v>
      </c>
      <c r="N2180">
        <f>Table_3[[#This Row],[Värde]]*100</f>
        <v>12.091143129314569</v>
      </c>
      <c r="O2180" t="str">
        <f>FIXED(Table_3[[#This Row],[Värde_num]],0)</f>
        <v>12</v>
      </c>
      <c r="P2180" t="str">
        <f>Table_3[[#This Row],[Undergrupp]]&amp;" ("&amp;Table_3[[#This Row],[Varde_heltal]]&amp;"%)"</f>
        <v>Boende: Hyreslägenhet (12%)</v>
      </c>
    </row>
    <row r="2181" spans="1:16" x14ac:dyDescent="0.2">
      <c r="A2181" t="s">
        <v>8</v>
      </c>
      <c r="B2181" t="s">
        <v>125</v>
      </c>
      <c r="C2181" t="s">
        <v>44</v>
      </c>
      <c r="D2181" t="s">
        <v>7</v>
      </c>
      <c r="E2181" t="s">
        <v>42</v>
      </c>
      <c r="F2181" s="8">
        <v>0.35063945524376794</v>
      </c>
      <c r="G2181" s="8">
        <v>0.24190865871983838</v>
      </c>
      <c r="H2181" t="s">
        <v>123</v>
      </c>
      <c r="I2181">
        <v>501</v>
      </c>
      <c r="J2181">
        <v>439</v>
      </c>
      <c r="M2181" s="9">
        <f>(Table_3[[#This Row],[Värde]]-Table_3[[#This Row],[Total]])</f>
        <v>0.10873079652392956</v>
      </c>
      <c r="N2181">
        <f>Table_3[[#This Row],[Värde]]*100</f>
        <v>35.063945524376791</v>
      </c>
      <c r="O2181" t="str">
        <f>FIXED(Table_3[[#This Row],[Värde_num]],0)</f>
        <v>35</v>
      </c>
      <c r="P2181" t="str">
        <f>Table_3[[#This Row],[Undergrupp]]&amp;" ("&amp;Table_3[[#This Row],[Varde_heltal]]&amp;"%)"</f>
        <v>Boende: Villa/radhus (35%)</v>
      </c>
    </row>
    <row r="2182" spans="1:16" x14ac:dyDescent="0.2">
      <c r="A2182" t="s">
        <v>8</v>
      </c>
      <c r="B2182" t="s">
        <v>125</v>
      </c>
      <c r="C2182" t="s">
        <v>44</v>
      </c>
      <c r="D2182" t="s">
        <v>7</v>
      </c>
      <c r="E2182" t="s">
        <v>43</v>
      </c>
      <c r="F2182" s="8">
        <v>0</v>
      </c>
      <c r="G2182" s="8">
        <v>0.24190865871983838</v>
      </c>
      <c r="H2182" t="s">
        <v>124</v>
      </c>
      <c r="I2182">
        <v>13</v>
      </c>
      <c r="J2182">
        <v>16</v>
      </c>
      <c r="M2182" s="9">
        <f>(Table_3[[#This Row],[Värde]]-Table_3[[#This Row],[Total]])</f>
        <v>-0.24190865871983838</v>
      </c>
      <c r="N2182">
        <f>Table_3[[#This Row],[Värde]]*100</f>
        <v>0</v>
      </c>
      <c r="O2182" t="str">
        <f>FIXED(Table_3[[#This Row],[Värde_num]],0)</f>
        <v>0</v>
      </c>
      <c r="P2182" t="str">
        <f>Table_3[[#This Row],[Undergrupp]]&amp;" ("&amp;Table_3[[#This Row],[Varde_heltal]]&amp;"%)"</f>
        <v>Boende: Övrigt (inneboende m.fl.) (0%)</v>
      </c>
    </row>
    <row r="2183" spans="1:16" x14ac:dyDescent="0.2">
      <c r="A2183" t="s">
        <v>8</v>
      </c>
      <c r="B2183" t="s">
        <v>125</v>
      </c>
      <c r="C2183" t="s">
        <v>44</v>
      </c>
      <c r="D2183" t="s">
        <v>8</v>
      </c>
      <c r="E2183" t="s">
        <v>44</v>
      </c>
      <c r="F2183" s="8">
        <v>1</v>
      </c>
      <c r="G2183" s="8">
        <v>0.24190865871983838</v>
      </c>
      <c r="H2183" t="s">
        <v>123</v>
      </c>
      <c r="I2183">
        <v>208</v>
      </c>
      <c r="J2183">
        <v>238</v>
      </c>
      <c r="M2183" s="9">
        <f>(Table_3[[#This Row],[Värde]]-Table_3[[#This Row],[Total]])</f>
        <v>0.75809134128016165</v>
      </c>
      <c r="N2183">
        <f>Table_3[[#This Row],[Värde]]*100</f>
        <v>100</v>
      </c>
      <c r="O2183" t="str">
        <f>FIXED(Table_3[[#This Row],[Värde_num]],0)</f>
        <v>100</v>
      </c>
      <c r="P2183" t="str">
        <f>Table_3[[#This Row],[Undergrupp]]&amp;" ("&amp;Table_3[[#This Row],[Varde_heltal]]&amp;"%)"</f>
        <v>Har hemmaboende barn i hushållet (100%)</v>
      </c>
    </row>
    <row r="2184" spans="1:16" x14ac:dyDescent="0.2">
      <c r="A2184" t="s">
        <v>8</v>
      </c>
      <c r="B2184" t="s">
        <v>125</v>
      </c>
      <c r="C2184" t="s">
        <v>44</v>
      </c>
      <c r="D2184" t="s">
        <v>8</v>
      </c>
      <c r="E2184" t="s">
        <v>45</v>
      </c>
      <c r="F2184" s="8">
        <v>0</v>
      </c>
      <c r="G2184" s="8">
        <v>0.24190865871983838</v>
      </c>
      <c r="H2184" t="s">
        <v>124</v>
      </c>
      <c r="I2184">
        <v>784</v>
      </c>
      <c r="J2184">
        <v>746</v>
      </c>
      <c r="M2184" s="9">
        <f>(Table_3[[#This Row],[Värde]]-Table_3[[#This Row],[Total]])</f>
        <v>-0.24190865871983838</v>
      </c>
      <c r="N2184">
        <f>Table_3[[#This Row],[Värde]]*100</f>
        <v>0</v>
      </c>
      <c r="O2184" t="str">
        <f>FIXED(Table_3[[#This Row],[Värde_num]],0)</f>
        <v>0</v>
      </c>
      <c r="P2184" t="str">
        <f>Table_3[[#This Row],[Undergrupp]]&amp;" ("&amp;Table_3[[#This Row],[Varde_heltal]]&amp;"%)"</f>
        <v>Har inte hemmaboende barn i hushållet (0%)</v>
      </c>
    </row>
    <row r="2185" spans="1:16" x14ac:dyDescent="0.2">
      <c r="A2185" t="s">
        <v>8</v>
      </c>
      <c r="B2185" t="s">
        <v>125</v>
      </c>
      <c r="C2185" t="s">
        <v>44</v>
      </c>
      <c r="D2185" t="s">
        <v>9</v>
      </c>
      <c r="E2185" t="s">
        <v>46</v>
      </c>
      <c r="F2185" s="8">
        <v>0.3980379393899941</v>
      </c>
      <c r="G2185" s="8">
        <v>0.24190865871983838</v>
      </c>
      <c r="H2185" t="s">
        <v>123</v>
      </c>
      <c r="I2185">
        <v>149</v>
      </c>
      <c r="J2185">
        <v>173</v>
      </c>
      <c r="M2185" s="9">
        <f>(Table_3[[#This Row],[Värde]]-Table_3[[#This Row],[Total]])</f>
        <v>0.15612928067015572</v>
      </c>
      <c r="N2185">
        <f>Table_3[[#This Row],[Värde]]*100</f>
        <v>39.803793938999412</v>
      </c>
      <c r="O2185" t="str">
        <f>FIXED(Table_3[[#This Row],[Värde_num]],0)</f>
        <v>40</v>
      </c>
      <c r="P2185" t="str">
        <f>Table_3[[#This Row],[Undergrupp]]&amp;" ("&amp;Table_3[[#This Row],[Varde_heltal]]&amp;"%)"</f>
        <v>Fackligt medlemskap: Nej (40%)</v>
      </c>
    </row>
    <row r="2186" spans="1:16" x14ac:dyDescent="0.2">
      <c r="A2186" t="s">
        <v>8</v>
      </c>
      <c r="B2186" t="s">
        <v>125</v>
      </c>
      <c r="C2186" t="s">
        <v>44</v>
      </c>
      <c r="D2186" t="s">
        <v>9</v>
      </c>
      <c r="E2186" t="s">
        <v>48</v>
      </c>
      <c r="F2186" s="8">
        <v>0.36242813576350769</v>
      </c>
      <c r="G2186" s="8">
        <v>0.24190865871983838</v>
      </c>
      <c r="H2186" t="s">
        <v>123</v>
      </c>
      <c r="I2186">
        <v>101</v>
      </c>
      <c r="J2186">
        <v>85</v>
      </c>
      <c r="M2186" s="9">
        <f>(Table_3[[#This Row],[Värde]]-Table_3[[#This Row],[Total]])</f>
        <v>0.1205194770436693</v>
      </c>
      <c r="N2186">
        <f>Table_3[[#This Row],[Värde]]*100</f>
        <v>36.24281357635077</v>
      </c>
      <c r="O2186" t="str">
        <f>FIXED(Table_3[[#This Row],[Värde_num]],0)</f>
        <v>36</v>
      </c>
      <c r="P2186" t="str">
        <f>Table_3[[#This Row],[Undergrupp]]&amp;" ("&amp;Table_3[[#This Row],[Varde_heltal]]&amp;"%)"</f>
        <v>Fackligt medlemskap: TCO (36%)</v>
      </c>
    </row>
    <row r="2187" spans="1:16" x14ac:dyDescent="0.2">
      <c r="A2187" t="s">
        <v>8</v>
      </c>
      <c r="B2187" t="s">
        <v>125</v>
      </c>
      <c r="C2187" t="s">
        <v>44</v>
      </c>
      <c r="D2187" t="s">
        <v>9</v>
      </c>
      <c r="E2187" t="s">
        <v>49</v>
      </c>
      <c r="F2187" s="8">
        <v>0.40465897640496984</v>
      </c>
      <c r="G2187" s="8">
        <v>0.24190865871983838</v>
      </c>
      <c r="H2187" t="s">
        <v>123</v>
      </c>
      <c r="I2187">
        <v>95</v>
      </c>
      <c r="J2187">
        <v>71</v>
      </c>
      <c r="M2187" s="9">
        <f>(Table_3[[#This Row],[Värde]]-Table_3[[#This Row],[Total]])</f>
        <v>0.16275031768513146</v>
      </c>
      <c r="N2187">
        <f>Table_3[[#This Row],[Värde]]*100</f>
        <v>40.465897640496983</v>
      </c>
      <c r="O2187" t="str">
        <f>FIXED(Table_3[[#This Row],[Värde_num]],0)</f>
        <v>40</v>
      </c>
      <c r="P2187" t="str">
        <f>Table_3[[#This Row],[Undergrupp]]&amp;" ("&amp;Table_3[[#This Row],[Varde_heltal]]&amp;"%)"</f>
        <v>Fackligt medlemskap: Saco (40%)</v>
      </c>
    </row>
    <row r="2188" spans="1:16" x14ac:dyDescent="0.2">
      <c r="A2188" t="s">
        <v>8</v>
      </c>
      <c r="B2188" t="s">
        <v>125</v>
      </c>
      <c r="C2188" t="s">
        <v>44</v>
      </c>
      <c r="D2188" t="s">
        <v>10</v>
      </c>
      <c r="E2188" t="s">
        <v>50</v>
      </c>
      <c r="F2188" s="8">
        <v>0.4316411732250412</v>
      </c>
      <c r="G2188" s="8">
        <v>0.24190865871983838</v>
      </c>
      <c r="H2188" t="s">
        <v>123</v>
      </c>
      <c r="I2188">
        <v>218</v>
      </c>
      <c r="J2188">
        <v>260</v>
      </c>
      <c r="M2188" s="9">
        <f>(Table_3[[#This Row],[Värde]]-Table_3[[#This Row],[Total]])</f>
        <v>0.18973251450520282</v>
      </c>
      <c r="N2188">
        <f>Table_3[[#This Row],[Värde]]*100</f>
        <v>43.164117322504119</v>
      </c>
      <c r="O2188" t="str">
        <f>FIXED(Table_3[[#This Row],[Värde_num]],0)</f>
        <v>43</v>
      </c>
      <c r="P2188" t="str">
        <f>Table_3[[#This Row],[Undergrupp]]&amp;" ("&amp;Table_3[[#This Row],[Varde_heltal]]&amp;"%)"</f>
        <v>Sektor: Privat (43%)</v>
      </c>
    </row>
    <row r="2189" spans="1:16" x14ac:dyDescent="0.2">
      <c r="A2189" t="s">
        <v>8</v>
      </c>
      <c r="B2189" t="s">
        <v>125</v>
      </c>
      <c r="C2189" t="s">
        <v>44</v>
      </c>
      <c r="D2189" t="s">
        <v>10</v>
      </c>
      <c r="E2189" t="s">
        <v>51</v>
      </c>
      <c r="F2189" s="8">
        <v>0.31102023578585242</v>
      </c>
      <c r="G2189" s="8">
        <v>0.24190865871983838</v>
      </c>
      <c r="H2189" t="s">
        <v>123</v>
      </c>
      <c r="I2189">
        <v>197</v>
      </c>
      <c r="J2189">
        <v>168</v>
      </c>
      <c r="M2189" s="9">
        <f>(Table_3[[#This Row],[Värde]]-Table_3[[#This Row],[Total]])</f>
        <v>6.9111577066014035E-2</v>
      </c>
      <c r="N2189">
        <f>Table_3[[#This Row],[Värde]]*100</f>
        <v>31.102023578585243</v>
      </c>
      <c r="O2189" t="str">
        <f>FIXED(Table_3[[#This Row],[Värde_num]],0)</f>
        <v>31</v>
      </c>
      <c r="P2189" t="str">
        <f>Table_3[[#This Row],[Undergrupp]]&amp;" ("&amp;Table_3[[#This Row],[Varde_heltal]]&amp;"%)"</f>
        <v>Sektor: Offentlig (31%)</v>
      </c>
    </row>
    <row r="2190" spans="1:16" x14ac:dyDescent="0.2">
      <c r="A2190" t="s">
        <v>8</v>
      </c>
      <c r="B2190" t="s">
        <v>125</v>
      </c>
      <c r="C2190" t="s">
        <v>44</v>
      </c>
      <c r="D2190" t="s">
        <v>11</v>
      </c>
      <c r="E2190" t="s">
        <v>52</v>
      </c>
      <c r="F2190" s="8">
        <v>4.6755631754976858E-2</v>
      </c>
      <c r="G2190" s="8">
        <v>0.24190865871983838</v>
      </c>
      <c r="H2190" t="s">
        <v>124</v>
      </c>
      <c r="I2190">
        <v>149</v>
      </c>
      <c r="J2190">
        <v>179</v>
      </c>
      <c r="M2190" s="9">
        <f>(Table_3[[#This Row],[Värde]]-Table_3[[#This Row],[Total]])</f>
        <v>-0.19515302696486153</v>
      </c>
      <c r="N2190">
        <f>Table_3[[#This Row],[Värde]]*100</f>
        <v>4.6755631754976861</v>
      </c>
      <c r="O2190" t="str">
        <f>FIXED(Table_3[[#This Row],[Värde_num]],0)</f>
        <v>5</v>
      </c>
      <c r="P2190" t="str">
        <f>Table_3[[#This Row],[Undergrupp]]&amp;" ("&amp;Table_3[[#This Row],[Varde_heltal]]&amp;"%)"</f>
        <v>Hushållsinkomst: -299k (5%)</v>
      </c>
    </row>
    <row r="2191" spans="1:16" x14ac:dyDescent="0.2">
      <c r="A2191" t="s">
        <v>8</v>
      </c>
      <c r="B2191" t="s">
        <v>125</v>
      </c>
      <c r="C2191" t="s">
        <v>44</v>
      </c>
      <c r="D2191" t="s">
        <v>11</v>
      </c>
      <c r="E2191" t="s">
        <v>53</v>
      </c>
      <c r="F2191" s="8">
        <v>0.17517521062963873</v>
      </c>
      <c r="G2191" s="8">
        <v>0.24190865871983838</v>
      </c>
      <c r="H2191" t="s">
        <v>124</v>
      </c>
      <c r="I2191">
        <v>212</v>
      </c>
      <c r="J2191">
        <v>213</v>
      </c>
      <c r="M2191" s="9">
        <f>(Table_3[[#This Row],[Värde]]-Table_3[[#This Row],[Total]])</f>
        <v>-6.6733448090199654E-2</v>
      </c>
      <c r="N2191">
        <f>Table_3[[#This Row],[Värde]]*100</f>
        <v>17.517521062963873</v>
      </c>
      <c r="O2191" t="str">
        <f>FIXED(Table_3[[#This Row],[Värde_num]],0)</f>
        <v>18</v>
      </c>
      <c r="P2191" t="str">
        <f>Table_3[[#This Row],[Undergrupp]]&amp;" ("&amp;Table_3[[#This Row],[Varde_heltal]]&amp;"%)"</f>
        <v>Hushållsinkomst: 300k-499k (18%)</v>
      </c>
    </row>
    <row r="2192" spans="1:16" x14ac:dyDescent="0.2">
      <c r="A2192" t="s">
        <v>8</v>
      </c>
      <c r="B2192" t="s">
        <v>125</v>
      </c>
      <c r="C2192" t="s">
        <v>44</v>
      </c>
      <c r="D2192" t="s">
        <v>11</v>
      </c>
      <c r="E2192" t="s">
        <v>55</v>
      </c>
      <c r="F2192" s="8">
        <v>0.42769219175540285</v>
      </c>
      <c r="G2192" s="8">
        <v>0.24190865871983838</v>
      </c>
      <c r="H2192" t="s">
        <v>123</v>
      </c>
      <c r="I2192">
        <v>310</v>
      </c>
      <c r="J2192">
        <v>271</v>
      </c>
      <c r="M2192" s="9">
        <f>(Table_3[[#This Row],[Värde]]-Table_3[[#This Row],[Total]])</f>
        <v>0.18578353303556447</v>
      </c>
      <c r="N2192">
        <f>Table_3[[#This Row],[Värde]]*100</f>
        <v>42.769219175540286</v>
      </c>
      <c r="O2192" t="str">
        <f>FIXED(Table_3[[#This Row],[Värde_num]],0)</f>
        <v>43</v>
      </c>
      <c r="P2192" t="str">
        <f>Table_3[[#This Row],[Undergrupp]]&amp;" ("&amp;Table_3[[#This Row],[Varde_heltal]]&amp;"%)"</f>
        <v>Hushållsinkomst: 800k- (43%)</v>
      </c>
    </row>
    <row r="2193" spans="1:16" x14ac:dyDescent="0.2">
      <c r="A2193" t="s">
        <v>8</v>
      </c>
      <c r="B2193" t="s">
        <v>125</v>
      </c>
      <c r="C2193" t="s">
        <v>44</v>
      </c>
      <c r="D2193" t="s">
        <v>12</v>
      </c>
      <c r="E2193" t="s">
        <v>56</v>
      </c>
      <c r="F2193" s="8">
        <v>0.32770050554039382</v>
      </c>
      <c r="G2193" s="8">
        <v>0.24190865871983838</v>
      </c>
      <c r="H2193" t="s">
        <v>123</v>
      </c>
      <c r="I2193">
        <v>487</v>
      </c>
      <c r="J2193">
        <v>429</v>
      </c>
      <c r="M2193" s="9">
        <f>(Table_3[[#This Row],[Värde]]-Table_3[[#This Row],[Total]])</f>
        <v>8.5791846820555434E-2</v>
      </c>
      <c r="N2193">
        <f>Table_3[[#This Row],[Värde]]*100</f>
        <v>32.770050554039379</v>
      </c>
      <c r="O2193" t="str">
        <f>FIXED(Table_3[[#This Row],[Värde_num]],0)</f>
        <v>33</v>
      </c>
      <c r="P2193" t="str">
        <f>Table_3[[#This Row],[Undergrupp]]&amp;" ("&amp;Table_3[[#This Row],[Varde_heltal]]&amp;"%)"</f>
        <v>Civilstånd: Gift/partnerskap (33%)</v>
      </c>
    </row>
    <row r="2194" spans="1:16" x14ac:dyDescent="0.2">
      <c r="A2194" t="s">
        <v>8</v>
      </c>
      <c r="B2194" t="s">
        <v>125</v>
      </c>
      <c r="C2194" t="s">
        <v>44</v>
      </c>
      <c r="D2194" t="s">
        <v>12</v>
      </c>
      <c r="E2194" t="s">
        <v>57</v>
      </c>
      <c r="F2194" s="8">
        <v>0.32272442586435396</v>
      </c>
      <c r="G2194" s="8">
        <v>0.24190865871983838</v>
      </c>
      <c r="H2194" t="s">
        <v>123</v>
      </c>
      <c r="I2194">
        <v>175</v>
      </c>
      <c r="J2194">
        <v>199</v>
      </c>
      <c r="M2194" s="9">
        <f>(Table_3[[#This Row],[Värde]]-Table_3[[#This Row],[Total]])</f>
        <v>8.0815767144515577E-2</v>
      </c>
      <c r="N2194">
        <f>Table_3[[#This Row],[Värde]]*100</f>
        <v>32.272442586435396</v>
      </c>
      <c r="O2194" t="str">
        <f>FIXED(Table_3[[#This Row],[Värde_num]],0)</f>
        <v>32</v>
      </c>
      <c r="P2194" t="str">
        <f>Table_3[[#This Row],[Undergrupp]]&amp;" ("&amp;Table_3[[#This Row],[Varde_heltal]]&amp;"%)"</f>
        <v>Civilstånd: Sambo (32%)</v>
      </c>
    </row>
    <row r="2195" spans="1:16" x14ac:dyDescent="0.2">
      <c r="A2195" t="s">
        <v>8</v>
      </c>
      <c r="B2195" t="s">
        <v>125</v>
      </c>
      <c r="C2195" t="s">
        <v>44</v>
      </c>
      <c r="D2195" t="s">
        <v>12</v>
      </c>
      <c r="E2195" t="s">
        <v>58</v>
      </c>
      <c r="F2195" s="8">
        <v>9.2894613309474822E-2</v>
      </c>
      <c r="G2195" s="8">
        <v>0.24190865871983838</v>
      </c>
      <c r="H2195" t="s">
        <v>124</v>
      </c>
      <c r="I2195">
        <v>330</v>
      </c>
      <c r="J2195">
        <v>355</v>
      </c>
      <c r="M2195" s="9">
        <f>(Table_3[[#This Row],[Värde]]-Table_3[[#This Row],[Total]])</f>
        <v>-0.14901404541036356</v>
      </c>
      <c r="N2195">
        <f>Table_3[[#This Row],[Värde]]*100</f>
        <v>9.2894613309474821</v>
      </c>
      <c r="O2195" t="str">
        <f>FIXED(Table_3[[#This Row],[Värde_num]],0)</f>
        <v>9</v>
      </c>
      <c r="P2195" t="str">
        <f>Table_3[[#This Row],[Undergrupp]]&amp;" ("&amp;Table_3[[#This Row],[Varde_heltal]]&amp;"%)"</f>
        <v>Civilstånd: Annat (9%)</v>
      </c>
    </row>
    <row r="2196" spans="1:16" x14ac:dyDescent="0.2">
      <c r="A2196" t="s">
        <v>8</v>
      </c>
      <c r="B2196" t="s">
        <v>125</v>
      </c>
      <c r="C2196" t="s">
        <v>44</v>
      </c>
      <c r="D2196" t="s">
        <v>13</v>
      </c>
      <c r="E2196" t="s">
        <v>60</v>
      </c>
      <c r="F2196" s="8">
        <v>0.30606777431816867</v>
      </c>
      <c r="G2196" s="8">
        <v>0.24190865871983838</v>
      </c>
      <c r="H2196" t="s">
        <v>123</v>
      </c>
      <c r="I2196">
        <v>328</v>
      </c>
      <c r="J2196">
        <v>316</v>
      </c>
      <c r="M2196" s="9">
        <f>(Table_3[[#This Row],[Värde]]-Table_3[[#This Row],[Total]])</f>
        <v>6.4159115598330291E-2</v>
      </c>
      <c r="N2196">
        <f>Table_3[[#This Row],[Värde]]*100</f>
        <v>30.606777431816866</v>
      </c>
      <c r="O2196" t="str">
        <f>FIXED(Table_3[[#This Row],[Värde_num]],0)</f>
        <v>31</v>
      </c>
      <c r="P2196" t="str">
        <f>Table_3[[#This Row],[Undergrupp]]&amp;" ("&amp;Table_3[[#This Row],[Varde_heltal]]&amp;"%)"</f>
        <v>Boende i: Större städer och kommuner nära större stad (31%)</v>
      </c>
    </row>
    <row r="2197" spans="1:16" x14ac:dyDescent="0.2">
      <c r="A2197" t="s">
        <v>8</v>
      </c>
      <c r="B2197" t="s">
        <v>125</v>
      </c>
      <c r="C2197" t="s">
        <v>44</v>
      </c>
      <c r="D2197" t="s">
        <v>14</v>
      </c>
      <c r="E2197" t="s">
        <v>63</v>
      </c>
      <c r="F2197" s="8">
        <v>0.30146488669249616</v>
      </c>
      <c r="G2197" s="8">
        <v>0.24190865871983838</v>
      </c>
      <c r="H2197" t="s">
        <v>123</v>
      </c>
      <c r="I2197">
        <v>177</v>
      </c>
      <c r="J2197">
        <v>166</v>
      </c>
      <c r="M2197" s="9">
        <f>(Table_3[[#This Row],[Värde]]-Table_3[[#This Row],[Total]])</f>
        <v>5.9556227972657777E-2</v>
      </c>
      <c r="N2197">
        <f>Table_3[[#This Row],[Värde]]*100</f>
        <v>30.146488669249617</v>
      </c>
      <c r="O2197" t="str">
        <f>FIXED(Table_3[[#This Row],[Värde_num]],0)</f>
        <v>30</v>
      </c>
      <c r="P2197" t="str">
        <f>Table_3[[#This Row],[Undergrupp]]&amp;" ("&amp;Table_3[[#This Row],[Varde_heltal]]&amp;"%)"</f>
        <v>Boende i: Östra (30%)</v>
      </c>
    </row>
    <row r="2198" spans="1:16" x14ac:dyDescent="0.2">
      <c r="A2198" t="s">
        <v>8</v>
      </c>
      <c r="B2198" t="s">
        <v>125</v>
      </c>
      <c r="C2198" t="s">
        <v>44</v>
      </c>
      <c r="D2198" t="s">
        <v>14</v>
      </c>
      <c r="E2198" t="s">
        <v>64</v>
      </c>
      <c r="F2198" s="8">
        <v>0.30729341230508778</v>
      </c>
      <c r="G2198" s="8">
        <v>0.24190865871983838</v>
      </c>
      <c r="H2198" t="s">
        <v>123</v>
      </c>
      <c r="I2198">
        <v>223</v>
      </c>
      <c r="J2198">
        <v>225</v>
      </c>
      <c r="M2198" s="9">
        <f>(Table_3[[#This Row],[Värde]]-Table_3[[#This Row],[Total]])</f>
        <v>6.5384753585249394E-2</v>
      </c>
      <c r="N2198">
        <f>Table_3[[#This Row],[Värde]]*100</f>
        <v>30.729341230508776</v>
      </c>
      <c r="O2198" t="str">
        <f>FIXED(Table_3[[#This Row],[Värde_num]],0)</f>
        <v>31</v>
      </c>
      <c r="P2198" t="str">
        <f>Table_3[[#This Row],[Undergrupp]]&amp;" ("&amp;Table_3[[#This Row],[Varde_heltal]]&amp;"%)"</f>
        <v>Boende i: Södra (31%)</v>
      </c>
    </row>
    <row r="2199" spans="1:16" x14ac:dyDescent="0.2">
      <c r="A2199" t="s">
        <v>8</v>
      </c>
      <c r="B2199" t="s">
        <v>125</v>
      </c>
      <c r="C2199" t="s">
        <v>44</v>
      </c>
      <c r="D2199" t="s">
        <v>14</v>
      </c>
      <c r="E2199" t="s">
        <v>65</v>
      </c>
      <c r="F2199" s="8">
        <v>0.14974859762247347</v>
      </c>
      <c r="G2199" s="8">
        <v>0.24190865871983838</v>
      </c>
      <c r="H2199" t="s">
        <v>124</v>
      </c>
      <c r="I2199">
        <v>201</v>
      </c>
      <c r="J2199">
        <v>197</v>
      </c>
      <c r="M2199" s="9">
        <f>(Table_3[[#This Row],[Värde]]-Table_3[[#This Row],[Total]])</f>
        <v>-9.2160061097364909E-2</v>
      </c>
      <c r="N2199">
        <f>Table_3[[#This Row],[Värde]]*100</f>
        <v>14.974859762247346</v>
      </c>
      <c r="O2199" t="str">
        <f>FIXED(Table_3[[#This Row],[Värde_num]],0)</f>
        <v>15</v>
      </c>
      <c r="P2199" t="str">
        <f>Table_3[[#This Row],[Undergrupp]]&amp;" ("&amp;Table_3[[#This Row],[Varde_heltal]]&amp;"%)"</f>
        <v>Boende i: Västra (15%)</v>
      </c>
    </row>
    <row r="2200" spans="1:16" x14ac:dyDescent="0.2">
      <c r="A2200" t="s">
        <v>8</v>
      </c>
      <c r="B2200" t="s">
        <v>125</v>
      </c>
      <c r="C2200" t="s">
        <v>44</v>
      </c>
      <c r="D2200" t="s">
        <v>15</v>
      </c>
      <c r="E2200" t="s">
        <v>68</v>
      </c>
      <c r="F2200" s="8">
        <v>3.8161737216319609E-2</v>
      </c>
      <c r="G2200" s="8">
        <v>0.24190865871983838</v>
      </c>
      <c r="H2200" t="s">
        <v>124</v>
      </c>
      <c r="I2200">
        <v>29</v>
      </c>
      <c r="J2200">
        <v>22</v>
      </c>
      <c r="M2200" s="9">
        <f>(Table_3[[#This Row],[Värde]]-Table_3[[#This Row],[Total]])</f>
        <v>-0.20374692150351878</v>
      </c>
      <c r="N2200">
        <f>Table_3[[#This Row],[Värde]]*100</f>
        <v>3.8161737216319609</v>
      </c>
      <c r="O2200" t="str">
        <f>FIXED(Table_3[[#This Row],[Värde_num]],0)</f>
        <v>4</v>
      </c>
      <c r="P2200" t="str">
        <f>Table_3[[#This Row],[Undergrupp]]&amp;" ("&amp;Table_3[[#This Row],[Varde_heltal]]&amp;"%)"</f>
        <v>Partisympati: L (4%)</v>
      </c>
    </row>
    <row r="2201" spans="1:16" x14ac:dyDescent="0.2">
      <c r="A2201" t="s">
        <v>8</v>
      </c>
      <c r="B2201" t="s">
        <v>125</v>
      </c>
      <c r="C2201" t="s">
        <v>44</v>
      </c>
      <c r="D2201" t="s">
        <v>15</v>
      </c>
      <c r="E2201" t="s">
        <v>74</v>
      </c>
      <c r="F2201" s="8">
        <v>0.29744465018990096</v>
      </c>
      <c r="G2201" s="8">
        <v>0.24190865871983838</v>
      </c>
      <c r="H2201" t="s">
        <v>123</v>
      </c>
      <c r="I2201">
        <v>150</v>
      </c>
      <c r="J2201">
        <v>186</v>
      </c>
      <c r="M2201" s="9">
        <f>(Table_3[[#This Row],[Värde]]-Table_3[[#This Row],[Total]])</f>
        <v>5.5535991470062579E-2</v>
      </c>
      <c r="N2201">
        <f>Table_3[[#This Row],[Värde]]*100</f>
        <v>29.744465018990095</v>
      </c>
      <c r="O2201" t="str">
        <f>FIXED(Table_3[[#This Row],[Värde_num]],0)</f>
        <v>30</v>
      </c>
      <c r="P2201" t="str">
        <f>Table_3[[#This Row],[Undergrupp]]&amp;" ("&amp;Table_3[[#This Row],[Varde_heltal]]&amp;"%)"</f>
        <v>Partisympati: SD (30%)</v>
      </c>
    </row>
    <row r="2202" spans="1:16" x14ac:dyDescent="0.2">
      <c r="A2202" t="s">
        <v>8</v>
      </c>
      <c r="B2202" t="s">
        <v>125</v>
      </c>
      <c r="C2202" t="s">
        <v>45</v>
      </c>
      <c r="D2202" t="s">
        <v>2</v>
      </c>
      <c r="E2202" t="s">
        <v>19</v>
      </c>
      <c r="F2202" s="8">
        <v>0.84597194608929971</v>
      </c>
      <c r="G2202" s="8">
        <v>0.75809134128016198</v>
      </c>
      <c r="H2202" t="s">
        <v>123</v>
      </c>
      <c r="I2202">
        <v>133</v>
      </c>
      <c r="J2202">
        <v>263</v>
      </c>
      <c r="M2202" s="9">
        <f>(Table_3[[#This Row],[Värde]]-Table_3[[#This Row],[Total]])</f>
        <v>8.788060480913773E-2</v>
      </c>
      <c r="N2202">
        <f>Table_3[[#This Row],[Värde]]*100</f>
        <v>84.597194608929968</v>
      </c>
      <c r="O2202" t="str">
        <f>FIXED(Table_3[[#This Row],[Värde_num]],0)</f>
        <v>85</v>
      </c>
      <c r="P2202" t="str">
        <f>Table_3[[#This Row],[Undergrupp]]&amp;" ("&amp;Table_3[[#This Row],[Varde_heltal]]&amp;"%)"</f>
        <v>Ålder: 18-34 år (85%)</v>
      </c>
    </row>
    <row r="2203" spans="1:16" x14ac:dyDescent="0.2">
      <c r="A2203" t="s">
        <v>8</v>
      </c>
      <c r="B2203" t="s">
        <v>125</v>
      </c>
      <c r="C2203" t="s">
        <v>45</v>
      </c>
      <c r="D2203" t="s">
        <v>2</v>
      </c>
      <c r="E2203" t="s">
        <v>20</v>
      </c>
      <c r="F2203" s="8">
        <v>0.42352007433801431</v>
      </c>
      <c r="G2203" s="8">
        <v>0.75809134128016198</v>
      </c>
      <c r="H2203" t="s">
        <v>124</v>
      </c>
      <c r="I2203">
        <v>201</v>
      </c>
      <c r="J2203">
        <v>243</v>
      </c>
      <c r="M2203" s="9">
        <f>(Table_3[[#This Row],[Värde]]-Table_3[[#This Row],[Total]])</f>
        <v>-0.33457126694214767</v>
      </c>
      <c r="N2203">
        <f>Table_3[[#This Row],[Värde]]*100</f>
        <v>42.352007433801433</v>
      </c>
      <c r="O2203" t="str">
        <f>FIXED(Table_3[[#This Row],[Värde_num]],0)</f>
        <v>42</v>
      </c>
      <c r="P2203" t="str">
        <f>Table_3[[#This Row],[Undergrupp]]&amp;" ("&amp;Table_3[[#This Row],[Varde_heltal]]&amp;"%)"</f>
        <v>Ålder: 35-49 år (42%)</v>
      </c>
    </row>
    <row r="2204" spans="1:16" x14ac:dyDescent="0.2">
      <c r="A2204" t="s">
        <v>8</v>
      </c>
      <c r="B2204" t="s">
        <v>125</v>
      </c>
      <c r="C2204" t="s">
        <v>45</v>
      </c>
      <c r="D2204" t="s">
        <v>2</v>
      </c>
      <c r="E2204" t="s">
        <v>22</v>
      </c>
      <c r="F2204" s="8">
        <v>0.98183163301439635</v>
      </c>
      <c r="G2204" s="8">
        <v>0.75809134128016198</v>
      </c>
      <c r="H2204" t="s">
        <v>123</v>
      </c>
      <c r="I2204">
        <v>356</v>
      </c>
      <c r="J2204">
        <v>238</v>
      </c>
      <c r="M2204" s="9">
        <f>(Table_3[[#This Row],[Värde]]-Table_3[[#This Row],[Total]])</f>
        <v>0.22374029173423438</v>
      </c>
      <c r="N2204">
        <f>Table_3[[#This Row],[Värde]]*100</f>
        <v>98.183163301439635</v>
      </c>
      <c r="O2204" t="str">
        <f>FIXED(Table_3[[#This Row],[Värde_num]],0)</f>
        <v>98</v>
      </c>
      <c r="P2204" t="str">
        <f>Table_3[[#This Row],[Undergrupp]]&amp;" ("&amp;Table_3[[#This Row],[Varde_heltal]]&amp;"%)"</f>
        <v>Ålder: 65-84 år (98%)</v>
      </c>
    </row>
    <row r="2205" spans="1:16" x14ac:dyDescent="0.2">
      <c r="A2205" t="s">
        <v>8</v>
      </c>
      <c r="B2205" t="s">
        <v>125</v>
      </c>
      <c r="C2205" t="s">
        <v>45</v>
      </c>
      <c r="D2205" t="s">
        <v>3</v>
      </c>
      <c r="E2205" t="s">
        <v>23</v>
      </c>
      <c r="F2205" s="8">
        <v>0.8712485141955052</v>
      </c>
      <c r="G2205" s="8">
        <v>0.75809134128016198</v>
      </c>
      <c r="H2205" t="s">
        <v>123</v>
      </c>
      <c r="I2205">
        <v>57</v>
      </c>
      <c r="J2205">
        <v>136</v>
      </c>
      <c r="M2205" s="9">
        <f>(Table_3[[#This Row],[Värde]]-Table_3[[#This Row],[Total]])</f>
        <v>0.11315717291534322</v>
      </c>
      <c r="N2205">
        <f>Table_3[[#This Row],[Värde]]*100</f>
        <v>87.124851419550524</v>
      </c>
      <c r="O2205" t="str">
        <f>FIXED(Table_3[[#This Row],[Värde_num]],0)</f>
        <v>87</v>
      </c>
      <c r="P2205" t="str">
        <f>Table_3[[#This Row],[Undergrupp]]&amp;" ("&amp;Table_3[[#This Row],[Varde_heltal]]&amp;"%)"</f>
        <v>Man: 18-34 år (87%)</v>
      </c>
    </row>
    <row r="2206" spans="1:16" x14ac:dyDescent="0.2">
      <c r="A2206" t="s">
        <v>8</v>
      </c>
      <c r="B2206" t="s">
        <v>125</v>
      </c>
      <c r="C2206" t="s">
        <v>45</v>
      </c>
      <c r="D2206" t="s">
        <v>3</v>
      </c>
      <c r="E2206" t="s">
        <v>24</v>
      </c>
      <c r="F2206" s="8">
        <v>0.48352730529575849</v>
      </c>
      <c r="G2206" s="8">
        <v>0.75809134128016198</v>
      </c>
      <c r="H2206" t="s">
        <v>124</v>
      </c>
      <c r="I2206">
        <v>103</v>
      </c>
      <c r="J2206">
        <v>124</v>
      </c>
      <c r="M2206" s="9">
        <f>(Table_3[[#This Row],[Värde]]-Table_3[[#This Row],[Total]])</f>
        <v>-0.27456403598440349</v>
      </c>
      <c r="N2206">
        <f>Table_3[[#This Row],[Värde]]*100</f>
        <v>48.352730529575851</v>
      </c>
      <c r="O2206" t="str">
        <f>FIXED(Table_3[[#This Row],[Värde_num]],0)</f>
        <v>48</v>
      </c>
      <c r="P2206" t="str">
        <f>Table_3[[#This Row],[Undergrupp]]&amp;" ("&amp;Table_3[[#This Row],[Varde_heltal]]&amp;"%)"</f>
        <v>Man: 35-49 år (48%)</v>
      </c>
    </row>
    <row r="2207" spans="1:16" x14ac:dyDescent="0.2">
      <c r="A2207" t="s">
        <v>8</v>
      </c>
      <c r="B2207" t="s">
        <v>125</v>
      </c>
      <c r="C2207" t="s">
        <v>45</v>
      </c>
      <c r="D2207" t="s">
        <v>3</v>
      </c>
      <c r="E2207" t="s">
        <v>26</v>
      </c>
      <c r="F2207" s="8">
        <v>0.98510537794920605</v>
      </c>
      <c r="G2207" s="8">
        <v>0.75809134128016198</v>
      </c>
      <c r="H2207" t="s">
        <v>123</v>
      </c>
      <c r="I2207">
        <v>174</v>
      </c>
      <c r="J2207">
        <v>115</v>
      </c>
      <c r="M2207" s="9">
        <f>(Table_3[[#This Row],[Värde]]-Table_3[[#This Row],[Total]])</f>
        <v>0.22701403666904407</v>
      </c>
      <c r="N2207">
        <f>Table_3[[#This Row],[Värde]]*100</f>
        <v>98.510537794920609</v>
      </c>
      <c r="O2207" t="str">
        <f>FIXED(Table_3[[#This Row],[Värde_num]],0)</f>
        <v>99</v>
      </c>
      <c r="P2207" t="str">
        <f>Table_3[[#This Row],[Undergrupp]]&amp;" ("&amp;Table_3[[#This Row],[Varde_heltal]]&amp;"%)"</f>
        <v>Man: 65-84 år (99%)</v>
      </c>
    </row>
    <row r="2208" spans="1:16" x14ac:dyDescent="0.2">
      <c r="A2208" t="s">
        <v>8</v>
      </c>
      <c r="B2208" t="s">
        <v>125</v>
      </c>
      <c r="C2208" t="s">
        <v>45</v>
      </c>
      <c r="D2208" t="s">
        <v>4</v>
      </c>
      <c r="E2208" t="s">
        <v>28</v>
      </c>
      <c r="F2208" s="8">
        <v>0.36125338202356866</v>
      </c>
      <c r="G2208" s="8">
        <v>0.75809134128016198</v>
      </c>
      <c r="H2208" t="s">
        <v>124</v>
      </c>
      <c r="I2208">
        <v>98</v>
      </c>
      <c r="J2208">
        <v>119</v>
      </c>
      <c r="M2208" s="9">
        <f>(Table_3[[#This Row],[Värde]]-Table_3[[#This Row],[Total]])</f>
        <v>-0.39683795925659332</v>
      </c>
      <c r="N2208">
        <f>Table_3[[#This Row],[Värde]]*100</f>
        <v>36.125338202356865</v>
      </c>
      <c r="O2208" t="str">
        <f>FIXED(Table_3[[#This Row],[Värde_num]],0)</f>
        <v>36</v>
      </c>
      <c r="P2208" t="str">
        <f>Table_3[[#This Row],[Undergrupp]]&amp;" ("&amp;Table_3[[#This Row],[Varde_heltal]]&amp;"%)"</f>
        <v>Kvinna: 35-49 år (36%)</v>
      </c>
    </row>
    <row r="2209" spans="1:16" x14ac:dyDescent="0.2">
      <c r="A2209" t="s">
        <v>8</v>
      </c>
      <c r="B2209" t="s">
        <v>125</v>
      </c>
      <c r="C2209" t="s">
        <v>45</v>
      </c>
      <c r="D2209" t="s">
        <v>4</v>
      </c>
      <c r="E2209" t="s">
        <v>30</v>
      </c>
      <c r="F2209" s="8">
        <v>0.97878445143787518</v>
      </c>
      <c r="G2209" s="8">
        <v>0.75809134128016198</v>
      </c>
      <c r="H2209" t="s">
        <v>123</v>
      </c>
      <c r="I2209">
        <v>182</v>
      </c>
      <c r="J2209">
        <v>123</v>
      </c>
      <c r="M2209" s="9">
        <f>(Table_3[[#This Row],[Värde]]-Table_3[[#This Row],[Total]])</f>
        <v>0.2206931101577132</v>
      </c>
      <c r="N2209">
        <f>Table_3[[#This Row],[Värde]]*100</f>
        <v>97.878445143787516</v>
      </c>
      <c r="O2209" t="str">
        <f>FIXED(Table_3[[#This Row],[Värde_num]],0)</f>
        <v>98</v>
      </c>
      <c r="P2209" t="str">
        <f>Table_3[[#This Row],[Undergrupp]]&amp;" ("&amp;Table_3[[#This Row],[Varde_heltal]]&amp;"%)"</f>
        <v>Kvinna: 65-84 år (98%)</v>
      </c>
    </row>
    <row r="2210" spans="1:16" x14ac:dyDescent="0.2">
      <c r="A2210" t="s">
        <v>8</v>
      </c>
      <c r="B2210" t="s">
        <v>125</v>
      </c>
      <c r="C2210" t="s">
        <v>45</v>
      </c>
      <c r="D2210" t="s">
        <v>6</v>
      </c>
      <c r="E2210" t="s">
        <v>33</v>
      </c>
      <c r="F2210" s="8">
        <v>0.84454100650156205</v>
      </c>
      <c r="G2210" s="8">
        <v>0.75809134128016198</v>
      </c>
      <c r="H2210" t="s">
        <v>123</v>
      </c>
      <c r="I2210">
        <v>75</v>
      </c>
      <c r="J2210">
        <v>136</v>
      </c>
      <c r="M2210" s="9">
        <f>(Table_3[[#This Row],[Värde]]-Table_3[[#This Row],[Total]])</f>
        <v>8.6449665221400074E-2</v>
      </c>
      <c r="N2210">
        <f>Table_3[[#This Row],[Värde]]*100</f>
        <v>84.454100650156207</v>
      </c>
      <c r="O2210" t="str">
        <f>FIXED(Table_3[[#This Row],[Värde_num]],0)</f>
        <v>84</v>
      </c>
      <c r="P2210" t="str">
        <f>Table_3[[#This Row],[Undergrupp]]&amp;" ("&amp;Table_3[[#This Row],[Varde_heltal]]&amp;"%)"</f>
        <v>Sysselsättning: Studerande (84%)</v>
      </c>
    </row>
    <row r="2211" spans="1:16" x14ac:dyDescent="0.2">
      <c r="A2211" t="s">
        <v>8</v>
      </c>
      <c r="B2211" t="s">
        <v>125</v>
      </c>
      <c r="C2211" t="s">
        <v>45</v>
      </c>
      <c r="D2211" t="s">
        <v>6</v>
      </c>
      <c r="E2211" t="s">
        <v>34</v>
      </c>
      <c r="F2211" s="8">
        <v>0.66578236454611284</v>
      </c>
      <c r="G2211" s="8">
        <v>0.75809134128016198</v>
      </c>
      <c r="H2211" t="s">
        <v>124</v>
      </c>
      <c r="I2211">
        <v>136</v>
      </c>
      <c r="J2211">
        <v>171</v>
      </c>
      <c r="M2211" s="9">
        <f>(Table_3[[#This Row],[Värde]]-Table_3[[#This Row],[Total]])</f>
        <v>-9.2308976734049142E-2</v>
      </c>
      <c r="N2211">
        <f>Table_3[[#This Row],[Värde]]*100</f>
        <v>66.578236454611286</v>
      </c>
      <c r="O2211" t="str">
        <f>FIXED(Table_3[[#This Row],[Värde_num]],0)</f>
        <v>67</v>
      </c>
      <c r="P2211" t="str">
        <f>Table_3[[#This Row],[Undergrupp]]&amp;" ("&amp;Table_3[[#This Row],[Varde_heltal]]&amp;"%)"</f>
        <v>Sysselsättning: Arbetare (67%)</v>
      </c>
    </row>
    <row r="2212" spans="1:16" x14ac:dyDescent="0.2">
      <c r="A2212" t="s">
        <v>8</v>
      </c>
      <c r="B2212" t="s">
        <v>125</v>
      </c>
      <c r="C2212" t="s">
        <v>45</v>
      </c>
      <c r="D2212" t="s">
        <v>6</v>
      </c>
      <c r="E2212" t="s">
        <v>35</v>
      </c>
      <c r="F2212" s="8">
        <v>0.60704469364588054</v>
      </c>
      <c r="G2212" s="8">
        <v>0.75809134128016198</v>
      </c>
      <c r="H2212" t="s">
        <v>124</v>
      </c>
      <c r="I2212">
        <v>283</v>
      </c>
      <c r="J2212">
        <v>258</v>
      </c>
      <c r="M2212" s="9">
        <f>(Table_3[[#This Row],[Värde]]-Table_3[[#This Row],[Total]])</f>
        <v>-0.15104664763428144</v>
      </c>
      <c r="N2212">
        <f>Table_3[[#This Row],[Värde]]*100</f>
        <v>60.704469364588057</v>
      </c>
      <c r="O2212" t="str">
        <f>FIXED(Table_3[[#This Row],[Värde_num]],0)</f>
        <v>61</v>
      </c>
      <c r="P2212" t="str">
        <f>Table_3[[#This Row],[Undergrupp]]&amp;" ("&amp;Table_3[[#This Row],[Varde_heltal]]&amp;"%)"</f>
        <v>Sysselsättning: Tjänsteman (61%)</v>
      </c>
    </row>
    <row r="2213" spans="1:16" x14ac:dyDescent="0.2">
      <c r="A2213" t="s">
        <v>8</v>
      </c>
      <c r="B2213" t="s">
        <v>125</v>
      </c>
      <c r="C2213" t="s">
        <v>45</v>
      </c>
      <c r="D2213" t="s">
        <v>6</v>
      </c>
      <c r="E2213" t="s">
        <v>36</v>
      </c>
      <c r="F2213" s="8">
        <v>0.6077350614299396</v>
      </c>
      <c r="G2213" s="8">
        <v>0.75809134128016198</v>
      </c>
      <c r="H2213" t="s">
        <v>124</v>
      </c>
      <c r="I2213">
        <v>73</v>
      </c>
      <c r="J2213">
        <v>70</v>
      </c>
      <c r="M2213" s="9">
        <f>(Table_3[[#This Row],[Värde]]-Table_3[[#This Row],[Total]])</f>
        <v>-0.15035627985022237</v>
      </c>
      <c r="N2213">
        <f>Table_3[[#This Row],[Värde]]*100</f>
        <v>60.773506142993959</v>
      </c>
      <c r="O2213" t="str">
        <f>FIXED(Table_3[[#This Row],[Värde_num]],0)</f>
        <v>61</v>
      </c>
      <c r="P2213" t="str">
        <f>Table_3[[#This Row],[Undergrupp]]&amp;" ("&amp;Table_3[[#This Row],[Varde_heltal]]&amp;"%)"</f>
        <v>Sysselsättning: Egen företagare (61%)</v>
      </c>
    </row>
    <row r="2214" spans="1:16" x14ac:dyDescent="0.2">
      <c r="A2214" t="s">
        <v>8</v>
      </c>
      <c r="B2214" t="s">
        <v>125</v>
      </c>
      <c r="C2214" t="s">
        <v>45</v>
      </c>
      <c r="D2214" t="s">
        <v>6</v>
      </c>
      <c r="E2214" t="s">
        <v>37</v>
      </c>
      <c r="F2214" s="8">
        <v>0.99214910341708118</v>
      </c>
      <c r="G2214" s="8">
        <v>0.75809134128016198</v>
      </c>
      <c r="H2214" t="s">
        <v>123</v>
      </c>
      <c r="I2214">
        <v>327</v>
      </c>
      <c r="J2214">
        <v>223</v>
      </c>
      <c r="M2214" s="9">
        <f>(Table_3[[#This Row],[Värde]]-Table_3[[#This Row],[Total]])</f>
        <v>0.2340577621369192</v>
      </c>
      <c r="N2214">
        <f>Table_3[[#This Row],[Värde]]*100</f>
        <v>99.214910341708119</v>
      </c>
      <c r="O2214" t="str">
        <f>FIXED(Table_3[[#This Row],[Värde_num]],0)</f>
        <v>99</v>
      </c>
      <c r="P2214" t="str">
        <f>Table_3[[#This Row],[Undergrupp]]&amp;" ("&amp;Table_3[[#This Row],[Varde_heltal]]&amp;"%)"</f>
        <v>Sysselsättning: Pensionär (99%)</v>
      </c>
    </row>
    <row r="2215" spans="1:16" x14ac:dyDescent="0.2">
      <c r="A2215" t="s">
        <v>8</v>
      </c>
      <c r="B2215" t="s">
        <v>125</v>
      </c>
      <c r="C2215" t="s">
        <v>45</v>
      </c>
      <c r="D2215" t="s">
        <v>7</v>
      </c>
      <c r="E2215" t="s">
        <v>40</v>
      </c>
      <c r="F2215" s="8">
        <v>0.87908856870685426</v>
      </c>
      <c r="G2215" s="8">
        <v>0.75809134128016198</v>
      </c>
      <c r="H2215" t="s">
        <v>123</v>
      </c>
      <c r="I2215">
        <v>249</v>
      </c>
      <c r="J2215">
        <v>315</v>
      </c>
      <c r="M2215" s="9">
        <f>(Table_3[[#This Row],[Värde]]-Table_3[[#This Row],[Total]])</f>
        <v>0.12099722742669228</v>
      </c>
      <c r="N2215">
        <f>Table_3[[#This Row],[Värde]]*100</f>
        <v>87.908856870685426</v>
      </c>
      <c r="O2215" t="str">
        <f>FIXED(Table_3[[#This Row],[Värde_num]],0)</f>
        <v>88</v>
      </c>
      <c r="P2215" t="str">
        <f>Table_3[[#This Row],[Undergrupp]]&amp;" ("&amp;Table_3[[#This Row],[Varde_heltal]]&amp;"%)"</f>
        <v>Boende: Hyreslägenhet (88%)</v>
      </c>
    </row>
    <row r="2216" spans="1:16" x14ac:dyDescent="0.2">
      <c r="A2216" t="s">
        <v>8</v>
      </c>
      <c r="B2216" t="s">
        <v>125</v>
      </c>
      <c r="C2216" t="s">
        <v>45</v>
      </c>
      <c r="D2216" t="s">
        <v>7</v>
      </c>
      <c r="E2216" t="s">
        <v>42</v>
      </c>
      <c r="F2216" s="8">
        <v>0.64936054475623162</v>
      </c>
      <c r="G2216" s="8">
        <v>0.75809134128016198</v>
      </c>
      <c r="H2216" t="s">
        <v>124</v>
      </c>
      <c r="I2216">
        <v>501</v>
      </c>
      <c r="J2216">
        <v>439</v>
      </c>
      <c r="M2216" s="9">
        <f>(Table_3[[#This Row],[Värde]]-Table_3[[#This Row],[Total]])</f>
        <v>-0.10873079652393036</v>
      </c>
      <c r="N2216">
        <f>Table_3[[#This Row],[Värde]]*100</f>
        <v>64.936054475623166</v>
      </c>
      <c r="O2216" t="str">
        <f>FIXED(Table_3[[#This Row],[Värde_num]],0)</f>
        <v>65</v>
      </c>
      <c r="P2216" t="str">
        <f>Table_3[[#This Row],[Undergrupp]]&amp;" ("&amp;Table_3[[#This Row],[Varde_heltal]]&amp;"%)"</f>
        <v>Boende: Villa/radhus (65%)</v>
      </c>
    </row>
    <row r="2217" spans="1:16" x14ac:dyDescent="0.2">
      <c r="A2217" t="s">
        <v>8</v>
      </c>
      <c r="B2217" t="s">
        <v>125</v>
      </c>
      <c r="C2217" t="s">
        <v>45</v>
      </c>
      <c r="D2217" t="s">
        <v>7</v>
      </c>
      <c r="E2217" t="s">
        <v>43</v>
      </c>
      <c r="F2217" s="8">
        <v>1</v>
      </c>
      <c r="G2217" s="8">
        <v>0.75809134128016198</v>
      </c>
      <c r="H2217" t="s">
        <v>123</v>
      </c>
      <c r="I2217">
        <v>13</v>
      </c>
      <c r="J2217">
        <v>16</v>
      </c>
      <c r="M2217" s="9">
        <f>(Table_3[[#This Row],[Värde]]-Table_3[[#This Row],[Total]])</f>
        <v>0.24190865871983802</v>
      </c>
      <c r="N2217">
        <f>Table_3[[#This Row],[Värde]]*100</f>
        <v>100</v>
      </c>
      <c r="O2217" t="str">
        <f>FIXED(Table_3[[#This Row],[Värde_num]],0)</f>
        <v>100</v>
      </c>
      <c r="P2217" t="str">
        <f>Table_3[[#This Row],[Undergrupp]]&amp;" ("&amp;Table_3[[#This Row],[Varde_heltal]]&amp;"%)"</f>
        <v>Boende: Övrigt (inneboende m.fl.) (100%)</v>
      </c>
    </row>
    <row r="2218" spans="1:16" x14ac:dyDescent="0.2">
      <c r="A2218" t="s">
        <v>8</v>
      </c>
      <c r="B2218" t="s">
        <v>125</v>
      </c>
      <c r="C2218" t="s">
        <v>45</v>
      </c>
      <c r="D2218" t="s">
        <v>8</v>
      </c>
      <c r="E2218" t="s">
        <v>44</v>
      </c>
      <c r="F2218" s="8">
        <v>0</v>
      </c>
      <c r="G2218" s="8">
        <v>0.75809134128016198</v>
      </c>
      <c r="H2218" t="s">
        <v>124</v>
      </c>
      <c r="I2218">
        <v>208</v>
      </c>
      <c r="J2218">
        <v>238</v>
      </c>
      <c r="M2218" s="9">
        <f>(Table_3[[#This Row],[Värde]]-Table_3[[#This Row],[Total]])</f>
        <v>-0.75809134128016198</v>
      </c>
      <c r="N2218">
        <f>Table_3[[#This Row],[Värde]]*100</f>
        <v>0</v>
      </c>
      <c r="O2218" t="str">
        <f>FIXED(Table_3[[#This Row],[Värde_num]],0)</f>
        <v>0</v>
      </c>
      <c r="P2218" t="str">
        <f>Table_3[[#This Row],[Undergrupp]]&amp;" ("&amp;Table_3[[#This Row],[Varde_heltal]]&amp;"%)"</f>
        <v>Har hemmaboende barn i hushållet (0%)</v>
      </c>
    </row>
    <row r="2219" spans="1:16" x14ac:dyDescent="0.2">
      <c r="A2219" t="s">
        <v>8</v>
      </c>
      <c r="B2219" t="s">
        <v>125</v>
      </c>
      <c r="C2219" t="s">
        <v>45</v>
      </c>
      <c r="D2219" t="s">
        <v>8</v>
      </c>
      <c r="E2219" t="s">
        <v>45</v>
      </c>
      <c r="F2219" s="8">
        <v>1.0000000000000002</v>
      </c>
      <c r="G2219" s="8">
        <v>0.75809134128016198</v>
      </c>
      <c r="H2219" t="s">
        <v>123</v>
      </c>
      <c r="I2219">
        <v>784</v>
      </c>
      <c r="J2219">
        <v>746</v>
      </c>
      <c r="M2219" s="9">
        <f>(Table_3[[#This Row],[Värde]]-Table_3[[#This Row],[Total]])</f>
        <v>0.24190865871983824</v>
      </c>
      <c r="N2219">
        <f>Table_3[[#This Row],[Värde]]*100</f>
        <v>100.00000000000003</v>
      </c>
      <c r="O2219" t="str">
        <f>FIXED(Table_3[[#This Row],[Värde_num]],0)</f>
        <v>100</v>
      </c>
      <c r="P2219" t="str">
        <f>Table_3[[#This Row],[Undergrupp]]&amp;" ("&amp;Table_3[[#This Row],[Varde_heltal]]&amp;"%)"</f>
        <v>Har inte hemmaboende barn i hushållet (100%)</v>
      </c>
    </row>
    <row r="2220" spans="1:16" x14ac:dyDescent="0.2">
      <c r="A2220" t="s">
        <v>8</v>
      </c>
      <c r="B2220" t="s">
        <v>125</v>
      </c>
      <c r="C2220" t="s">
        <v>45</v>
      </c>
      <c r="D2220" t="s">
        <v>9</v>
      </c>
      <c r="E2220" t="s">
        <v>46</v>
      </c>
      <c r="F2220" s="8">
        <v>0.60196206061000612</v>
      </c>
      <c r="G2220" s="8">
        <v>0.75809134128016198</v>
      </c>
      <c r="H2220" t="s">
        <v>124</v>
      </c>
      <c r="I2220">
        <v>149</v>
      </c>
      <c r="J2220">
        <v>173</v>
      </c>
      <c r="M2220" s="9">
        <f>(Table_3[[#This Row],[Värde]]-Table_3[[#This Row],[Total]])</f>
        <v>-0.15612928067015586</v>
      </c>
      <c r="N2220">
        <f>Table_3[[#This Row],[Värde]]*100</f>
        <v>60.196206061000609</v>
      </c>
      <c r="O2220" t="str">
        <f>FIXED(Table_3[[#This Row],[Värde_num]],0)</f>
        <v>60</v>
      </c>
      <c r="P2220" t="str">
        <f>Table_3[[#This Row],[Undergrupp]]&amp;" ("&amp;Table_3[[#This Row],[Varde_heltal]]&amp;"%)"</f>
        <v>Fackligt medlemskap: Nej (60%)</v>
      </c>
    </row>
    <row r="2221" spans="1:16" x14ac:dyDescent="0.2">
      <c r="A2221" t="s">
        <v>8</v>
      </c>
      <c r="B2221" t="s">
        <v>125</v>
      </c>
      <c r="C2221" t="s">
        <v>45</v>
      </c>
      <c r="D2221" t="s">
        <v>9</v>
      </c>
      <c r="E2221" t="s">
        <v>48</v>
      </c>
      <c r="F2221" s="8">
        <v>0.63757186423649193</v>
      </c>
      <c r="G2221" s="8">
        <v>0.75809134128016198</v>
      </c>
      <c r="H2221" t="s">
        <v>124</v>
      </c>
      <c r="I2221">
        <v>101</v>
      </c>
      <c r="J2221">
        <v>85</v>
      </c>
      <c r="M2221" s="9">
        <f>(Table_3[[#This Row],[Värde]]-Table_3[[#This Row],[Total]])</f>
        <v>-0.12051947704367005</v>
      </c>
      <c r="N2221">
        <f>Table_3[[#This Row],[Värde]]*100</f>
        <v>63.757186423649195</v>
      </c>
      <c r="O2221" t="str">
        <f>FIXED(Table_3[[#This Row],[Värde_num]],0)</f>
        <v>64</v>
      </c>
      <c r="P2221" t="str">
        <f>Table_3[[#This Row],[Undergrupp]]&amp;" ("&amp;Table_3[[#This Row],[Varde_heltal]]&amp;"%)"</f>
        <v>Fackligt medlemskap: TCO (64%)</v>
      </c>
    </row>
    <row r="2222" spans="1:16" x14ac:dyDescent="0.2">
      <c r="A2222" t="s">
        <v>8</v>
      </c>
      <c r="B2222" t="s">
        <v>125</v>
      </c>
      <c r="C2222" t="s">
        <v>45</v>
      </c>
      <c r="D2222" t="s">
        <v>9</v>
      </c>
      <c r="E2222" t="s">
        <v>49</v>
      </c>
      <c r="F2222" s="8">
        <v>0.59534102359502983</v>
      </c>
      <c r="G2222" s="8">
        <v>0.75809134128016198</v>
      </c>
      <c r="H2222" t="s">
        <v>124</v>
      </c>
      <c r="I2222">
        <v>95</v>
      </c>
      <c r="J2222">
        <v>71</v>
      </c>
      <c r="M2222" s="9">
        <f>(Table_3[[#This Row],[Värde]]-Table_3[[#This Row],[Total]])</f>
        <v>-0.16275031768513215</v>
      </c>
      <c r="N2222">
        <f>Table_3[[#This Row],[Värde]]*100</f>
        <v>59.534102359502981</v>
      </c>
      <c r="O2222" t="str">
        <f>FIXED(Table_3[[#This Row],[Värde_num]],0)</f>
        <v>60</v>
      </c>
      <c r="P2222" t="str">
        <f>Table_3[[#This Row],[Undergrupp]]&amp;" ("&amp;Table_3[[#This Row],[Varde_heltal]]&amp;"%)"</f>
        <v>Fackligt medlemskap: Saco (60%)</v>
      </c>
    </row>
    <row r="2223" spans="1:16" x14ac:dyDescent="0.2">
      <c r="A2223" t="s">
        <v>8</v>
      </c>
      <c r="B2223" t="s">
        <v>125</v>
      </c>
      <c r="C2223" t="s">
        <v>45</v>
      </c>
      <c r="D2223" t="s">
        <v>10</v>
      </c>
      <c r="E2223" t="s">
        <v>50</v>
      </c>
      <c r="F2223" s="8">
        <v>0.56835882677495841</v>
      </c>
      <c r="G2223" s="8">
        <v>0.75809134128016198</v>
      </c>
      <c r="H2223" t="s">
        <v>124</v>
      </c>
      <c r="I2223">
        <v>218</v>
      </c>
      <c r="J2223">
        <v>260</v>
      </c>
      <c r="M2223" s="9">
        <f>(Table_3[[#This Row],[Värde]]-Table_3[[#This Row],[Total]])</f>
        <v>-0.18973251450520356</v>
      </c>
      <c r="N2223">
        <f>Table_3[[#This Row],[Värde]]*100</f>
        <v>56.835882677495839</v>
      </c>
      <c r="O2223" t="str">
        <f>FIXED(Table_3[[#This Row],[Värde_num]],0)</f>
        <v>57</v>
      </c>
      <c r="P2223" t="str">
        <f>Table_3[[#This Row],[Undergrupp]]&amp;" ("&amp;Table_3[[#This Row],[Varde_heltal]]&amp;"%)"</f>
        <v>Sektor: Privat (57%)</v>
      </c>
    </row>
    <row r="2224" spans="1:16" x14ac:dyDescent="0.2">
      <c r="A2224" t="s">
        <v>8</v>
      </c>
      <c r="B2224" t="s">
        <v>125</v>
      </c>
      <c r="C2224" t="s">
        <v>45</v>
      </c>
      <c r="D2224" t="s">
        <v>10</v>
      </c>
      <c r="E2224" t="s">
        <v>51</v>
      </c>
      <c r="F2224" s="8">
        <v>0.68897976421414797</v>
      </c>
      <c r="G2224" s="8">
        <v>0.75809134128016198</v>
      </c>
      <c r="H2224" t="s">
        <v>124</v>
      </c>
      <c r="I2224">
        <v>197</v>
      </c>
      <c r="J2224">
        <v>168</v>
      </c>
      <c r="M2224" s="9">
        <f>(Table_3[[#This Row],[Värde]]-Table_3[[#This Row],[Total]])</f>
        <v>-6.9111577066014007E-2</v>
      </c>
      <c r="N2224">
        <f>Table_3[[#This Row],[Värde]]*100</f>
        <v>68.897976421414796</v>
      </c>
      <c r="O2224" t="str">
        <f>FIXED(Table_3[[#This Row],[Värde_num]],0)</f>
        <v>69</v>
      </c>
      <c r="P2224" t="str">
        <f>Table_3[[#This Row],[Undergrupp]]&amp;" ("&amp;Table_3[[#This Row],[Varde_heltal]]&amp;"%)"</f>
        <v>Sektor: Offentlig (69%)</v>
      </c>
    </row>
    <row r="2225" spans="1:16" x14ac:dyDescent="0.2">
      <c r="A2225" t="s">
        <v>8</v>
      </c>
      <c r="B2225" t="s">
        <v>125</v>
      </c>
      <c r="C2225" t="s">
        <v>45</v>
      </c>
      <c r="D2225" t="s">
        <v>11</v>
      </c>
      <c r="E2225" t="s">
        <v>52</v>
      </c>
      <c r="F2225" s="8">
        <v>0.95324436824502312</v>
      </c>
      <c r="G2225" s="8">
        <v>0.75809134128016198</v>
      </c>
      <c r="H2225" t="s">
        <v>123</v>
      </c>
      <c r="I2225">
        <v>149</v>
      </c>
      <c r="J2225">
        <v>179</v>
      </c>
      <c r="M2225" s="9">
        <f>(Table_3[[#This Row],[Värde]]-Table_3[[#This Row],[Total]])</f>
        <v>0.19515302696486114</v>
      </c>
      <c r="N2225">
        <f>Table_3[[#This Row],[Värde]]*100</f>
        <v>95.324436824502314</v>
      </c>
      <c r="O2225" t="str">
        <f>FIXED(Table_3[[#This Row],[Värde_num]],0)</f>
        <v>95</v>
      </c>
      <c r="P2225" t="str">
        <f>Table_3[[#This Row],[Undergrupp]]&amp;" ("&amp;Table_3[[#This Row],[Varde_heltal]]&amp;"%)"</f>
        <v>Hushållsinkomst: -299k (95%)</v>
      </c>
    </row>
    <row r="2226" spans="1:16" x14ac:dyDescent="0.2">
      <c r="A2226" t="s">
        <v>8</v>
      </c>
      <c r="B2226" t="s">
        <v>125</v>
      </c>
      <c r="C2226" t="s">
        <v>45</v>
      </c>
      <c r="D2226" t="s">
        <v>11</v>
      </c>
      <c r="E2226" t="s">
        <v>53</v>
      </c>
      <c r="F2226" s="8">
        <v>0.82482478937036119</v>
      </c>
      <c r="G2226" s="8">
        <v>0.75809134128016198</v>
      </c>
      <c r="H2226" t="s">
        <v>123</v>
      </c>
      <c r="I2226">
        <v>212</v>
      </c>
      <c r="J2226">
        <v>213</v>
      </c>
      <c r="M2226" s="9">
        <f>(Table_3[[#This Row],[Värde]]-Table_3[[#This Row],[Total]])</f>
        <v>6.673344809019921E-2</v>
      </c>
      <c r="N2226">
        <f>Table_3[[#This Row],[Värde]]*100</f>
        <v>82.48247893703612</v>
      </c>
      <c r="O2226" t="str">
        <f>FIXED(Table_3[[#This Row],[Värde_num]],0)</f>
        <v>82</v>
      </c>
      <c r="P2226" t="str">
        <f>Table_3[[#This Row],[Undergrupp]]&amp;" ("&amp;Table_3[[#This Row],[Varde_heltal]]&amp;"%)"</f>
        <v>Hushållsinkomst: 300k-499k (82%)</v>
      </c>
    </row>
    <row r="2227" spans="1:16" x14ac:dyDescent="0.2">
      <c r="A2227" t="s">
        <v>8</v>
      </c>
      <c r="B2227" t="s">
        <v>125</v>
      </c>
      <c r="C2227" t="s">
        <v>45</v>
      </c>
      <c r="D2227" t="s">
        <v>11</v>
      </c>
      <c r="E2227" t="s">
        <v>55</v>
      </c>
      <c r="F2227" s="8">
        <v>0.57230780824459715</v>
      </c>
      <c r="G2227" s="8">
        <v>0.75809134128016198</v>
      </c>
      <c r="H2227" t="s">
        <v>124</v>
      </c>
      <c r="I2227">
        <v>310</v>
      </c>
      <c r="J2227">
        <v>271</v>
      </c>
      <c r="M2227" s="9">
        <f>(Table_3[[#This Row],[Värde]]-Table_3[[#This Row],[Total]])</f>
        <v>-0.18578353303556483</v>
      </c>
      <c r="N2227">
        <f>Table_3[[#This Row],[Värde]]*100</f>
        <v>57.230780824459714</v>
      </c>
      <c r="O2227" t="str">
        <f>FIXED(Table_3[[#This Row],[Värde_num]],0)</f>
        <v>57</v>
      </c>
      <c r="P2227" t="str">
        <f>Table_3[[#This Row],[Undergrupp]]&amp;" ("&amp;Table_3[[#This Row],[Varde_heltal]]&amp;"%)"</f>
        <v>Hushållsinkomst: 800k- (57%)</v>
      </c>
    </row>
    <row r="2228" spans="1:16" x14ac:dyDescent="0.2">
      <c r="A2228" t="s">
        <v>8</v>
      </c>
      <c r="B2228" t="s">
        <v>125</v>
      </c>
      <c r="C2228" t="s">
        <v>45</v>
      </c>
      <c r="D2228" t="s">
        <v>12</v>
      </c>
      <c r="E2228" t="s">
        <v>56</v>
      </c>
      <c r="F2228" s="8">
        <v>0.67229949445960602</v>
      </c>
      <c r="G2228" s="8">
        <v>0.75809134128016198</v>
      </c>
      <c r="H2228" t="s">
        <v>124</v>
      </c>
      <c r="I2228">
        <v>487</v>
      </c>
      <c r="J2228">
        <v>429</v>
      </c>
      <c r="M2228" s="9">
        <f>(Table_3[[#This Row],[Värde]]-Table_3[[#This Row],[Total]])</f>
        <v>-8.5791846820555961E-2</v>
      </c>
      <c r="N2228">
        <f>Table_3[[#This Row],[Värde]]*100</f>
        <v>67.2299494459606</v>
      </c>
      <c r="O2228" t="str">
        <f>FIXED(Table_3[[#This Row],[Värde_num]],0)</f>
        <v>67</v>
      </c>
      <c r="P2228" t="str">
        <f>Table_3[[#This Row],[Undergrupp]]&amp;" ("&amp;Table_3[[#This Row],[Varde_heltal]]&amp;"%)"</f>
        <v>Civilstånd: Gift/partnerskap (67%)</v>
      </c>
    </row>
    <row r="2229" spans="1:16" x14ac:dyDescent="0.2">
      <c r="A2229" t="s">
        <v>8</v>
      </c>
      <c r="B2229" t="s">
        <v>125</v>
      </c>
      <c r="C2229" t="s">
        <v>45</v>
      </c>
      <c r="D2229" t="s">
        <v>12</v>
      </c>
      <c r="E2229" t="s">
        <v>57</v>
      </c>
      <c r="F2229" s="8">
        <v>0.6772755741356461</v>
      </c>
      <c r="G2229" s="8">
        <v>0.75809134128016198</v>
      </c>
      <c r="H2229" t="s">
        <v>124</v>
      </c>
      <c r="I2229">
        <v>175</v>
      </c>
      <c r="J2229">
        <v>199</v>
      </c>
      <c r="M2229" s="9">
        <f>(Table_3[[#This Row],[Värde]]-Table_3[[#This Row],[Total]])</f>
        <v>-8.0815767144515882E-2</v>
      </c>
      <c r="N2229">
        <f>Table_3[[#This Row],[Värde]]*100</f>
        <v>67.727557413564611</v>
      </c>
      <c r="O2229" t="str">
        <f>FIXED(Table_3[[#This Row],[Värde_num]],0)</f>
        <v>68</v>
      </c>
      <c r="P2229" t="str">
        <f>Table_3[[#This Row],[Undergrupp]]&amp;" ("&amp;Table_3[[#This Row],[Varde_heltal]]&amp;"%)"</f>
        <v>Civilstånd: Sambo (68%)</v>
      </c>
    </row>
    <row r="2230" spans="1:16" x14ac:dyDescent="0.2">
      <c r="A2230" t="s">
        <v>8</v>
      </c>
      <c r="B2230" t="s">
        <v>125</v>
      </c>
      <c r="C2230" t="s">
        <v>45</v>
      </c>
      <c r="D2230" t="s">
        <v>12</v>
      </c>
      <c r="E2230" t="s">
        <v>58</v>
      </c>
      <c r="F2230" s="8">
        <v>0.90710538669052465</v>
      </c>
      <c r="G2230" s="8">
        <v>0.75809134128016198</v>
      </c>
      <c r="H2230" t="s">
        <v>123</v>
      </c>
      <c r="I2230">
        <v>330</v>
      </c>
      <c r="J2230">
        <v>355</v>
      </c>
      <c r="M2230" s="9">
        <f>(Table_3[[#This Row],[Värde]]-Table_3[[#This Row],[Total]])</f>
        <v>0.14901404541036267</v>
      </c>
      <c r="N2230">
        <f>Table_3[[#This Row],[Värde]]*100</f>
        <v>90.710538669052468</v>
      </c>
      <c r="O2230" t="str">
        <f>FIXED(Table_3[[#This Row],[Värde_num]],0)</f>
        <v>91</v>
      </c>
      <c r="P2230" t="str">
        <f>Table_3[[#This Row],[Undergrupp]]&amp;" ("&amp;Table_3[[#This Row],[Varde_heltal]]&amp;"%)"</f>
        <v>Civilstånd: Annat (91%)</v>
      </c>
    </row>
    <row r="2231" spans="1:16" x14ac:dyDescent="0.2">
      <c r="A2231" t="s">
        <v>8</v>
      </c>
      <c r="B2231" t="s">
        <v>125</v>
      </c>
      <c r="C2231" t="s">
        <v>45</v>
      </c>
      <c r="D2231" t="s">
        <v>13</v>
      </c>
      <c r="E2231" t="s">
        <v>60</v>
      </c>
      <c r="F2231" s="8">
        <v>0.69393222568183111</v>
      </c>
      <c r="G2231" s="8">
        <v>0.75809134128016198</v>
      </c>
      <c r="H2231" t="s">
        <v>124</v>
      </c>
      <c r="I2231">
        <v>328</v>
      </c>
      <c r="J2231">
        <v>316</v>
      </c>
      <c r="M2231" s="9">
        <f>(Table_3[[#This Row],[Värde]]-Table_3[[#This Row],[Total]])</f>
        <v>-6.4159115598330874E-2</v>
      </c>
      <c r="N2231">
        <f>Table_3[[#This Row],[Värde]]*100</f>
        <v>69.393222568183106</v>
      </c>
      <c r="O2231" t="str">
        <f>FIXED(Table_3[[#This Row],[Värde_num]],0)</f>
        <v>69</v>
      </c>
      <c r="P2231" t="str">
        <f>Table_3[[#This Row],[Undergrupp]]&amp;" ("&amp;Table_3[[#This Row],[Varde_heltal]]&amp;"%)"</f>
        <v>Boende i: Större städer och kommuner nära större stad (69%)</v>
      </c>
    </row>
    <row r="2232" spans="1:16" x14ac:dyDescent="0.2">
      <c r="A2232" t="s">
        <v>8</v>
      </c>
      <c r="B2232" t="s">
        <v>125</v>
      </c>
      <c r="C2232" t="s">
        <v>45</v>
      </c>
      <c r="D2232" t="s">
        <v>14</v>
      </c>
      <c r="E2232" t="s">
        <v>63</v>
      </c>
      <c r="F2232" s="8">
        <v>0.69853511330750451</v>
      </c>
      <c r="G2232" s="8">
        <v>0.75809134128016198</v>
      </c>
      <c r="H2232" t="s">
        <v>124</v>
      </c>
      <c r="I2232">
        <v>177</v>
      </c>
      <c r="J2232">
        <v>166</v>
      </c>
      <c r="M2232" s="9">
        <f>(Table_3[[#This Row],[Värde]]-Table_3[[#This Row],[Total]])</f>
        <v>-5.9556227972657472E-2</v>
      </c>
      <c r="N2232">
        <f>Table_3[[#This Row],[Värde]]*100</f>
        <v>69.85351133075045</v>
      </c>
      <c r="O2232" t="str">
        <f>FIXED(Table_3[[#This Row],[Värde_num]],0)</f>
        <v>70</v>
      </c>
      <c r="P2232" t="str">
        <f>Table_3[[#This Row],[Undergrupp]]&amp;" ("&amp;Table_3[[#This Row],[Varde_heltal]]&amp;"%)"</f>
        <v>Boende i: Östra (70%)</v>
      </c>
    </row>
    <row r="2233" spans="1:16" x14ac:dyDescent="0.2">
      <c r="A2233" t="s">
        <v>8</v>
      </c>
      <c r="B2233" t="s">
        <v>125</v>
      </c>
      <c r="C2233" t="s">
        <v>45</v>
      </c>
      <c r="D2233" t="s">
        <v>14</v>
      </c>
      <c r="E2233" t="s">
        <v>64</v>
      </c>
      <c r="F2233" s="8">
        <v>0.69270658769491278</v>
      </c>
      <c r="G2233" s="8">
        <v>0.75809134128016198</v>
      </c>
      <c r="H2233" t="s">
        <v>124</v>
      </c>
      <c r="I2233">
        <v>223</v>
      </c>
      <c r="J2233">
        <v>225</v>
      </c>
      <c r="M2233" s="9">
        <f>(Table_3[[#This Row],[Värde]]-Table_3[[#This Row],[Total]])</f>
        <v>-6.53847535852492E-2</v>
      </c>
      <c r="N2233">
        <f>Table_3[[#This Row],[Värde]]*100</f>
        <v>69.270658769491277</v>
      </c>
      <c r="O2233" t="str">
        <f>FIXED(Table_3[[#This Row],[Värde_num]],0)</f>
        <v>69</v>
      </c>
      <c r="P2233" t="str">
        <f>Table_3[[#This Row],[Undergrupp]]&amp;" ("&amp;Table_3[[#This Row],[Varde_heltal]]&amp;"%)"</f>
        <v>Boende i: Södra (69%)</v>
      </c>
    </row>
    <row r="2234" spans="1:16" x14ac:dyDescent="0.2">
      <c r="A2234" t="s">
        <v>8</v>
      </c>
      <c r="B2234" t="s">
        <v>125</v>
      </c>
      <c r="C2234" t="s">
        <v>45</v>
      </c>
      <c r="D2234" t="s">
        <v>14</v>
      </c>
      <c r="E2234" t="s">
        <v>65</v>
      </c>
      <c r="F2234" s="8">
        <v>0.8502514023775265</v>
      </c>
      <c r="G2234" s="8">
        <v>0.75809134128016198</v>
      </c>
      <c r="H2234" t="s">
        <v>123</v>
      </c>
      <c r="I2234">
        <v>201</v>
      </c>
      <c r="J2234">
        <v>197</v>
      </c>
      <c r="M2234" s="9">
        <f>(Table_3[[#This Row],[Värde]]-Table_3[[#This Row],[Total]])</f>
        <v>9.2160061097364521E-2</v>
      </c>
      <c r="N2234">
        <f>Table_3[[#This Row],[Värde]]*100</f>
        <v>85.025140237752652</v>
      </c>
      <c r="O2234" t="str">
        <f>FIXED(Table_3[[#This Row],[Värde_num]],0)</f>
        <v>85</v>
      </c>
      <c r="P2234" t="str">
        <f>Table_3[[#This Row],[Undergrupp]]&amp;" ("&amp;Table_3[[#This Row],[Varde_heltal]]&amp;"%)"</f>
        <v>Boende i: Västra (85%)</v>
      </c>
    </row>
    <row r="2235" spans="1:16" x14ac:dyDescent="0.2">
      <c r="A2235" t="s">
        <v>8</v>
      </c>
      <c r="B2235" t="s">
        <v>125</v>
      </c>
      <c r="C2235" t="s">
        <v>45</v>
      </c>
      <c r="D2235" t="s">
        <v>15</v>
      </c>
      <c r="E2235" t="s">
        <v>68</v>
      </c>
      <c r="F2235" s="8">
        <v>0.96183826278368045</v>
      </c>
      <c r="G2235" s="8">
        <v>0.75809134128016198</v>
      </c>
      <c r="H2235" t="s">
        <v>123</v>
      </c>
      <c r="I2235">
        <v>29</v>
      </c>
      <c r="J2235">
        <v>22</v>
      </c>
      <c r="M2235" s="9">
        <f>(Table_3[[#This Row],[Värde]]-Table_3[[#This Row],[Total]])</f>
        <v>0.20374692150351847</v>
      </c>
      <c r="N2235">
        <f>Table_3[[#This Row],[Värde]]*100</f>
        <v>96.183826278368045</v>
      </c>
      <c r="O2235" t="str">
        <f>FIXED(Table_3[[#This Row],[Värde_num]],0)</f>
        <v>96</v>
      </c>
      <c r="P2235" t="str">
        <f>Table_3[[#This Row],[Undergrupp]]&amp;" ("&amp;Table_3[[#This Row],[Varde_heltal]]&amp;"%)"</f>
        <v>Partisympati: L (96%)</v>
      </c>
    </row>
    <row r="2236" spans="1:16" x14ac:dyDescent="0.2">
      <c r="A2236" t="s">
        <v>8</v>
      </c>
      <c r="B2236" t="s">
        <v>125</v>
      </c>
      <c r="C2236" t="s">
        <v>45</v>
      </c>
      <c r="D2236" t="s">
        <v>15</v>
      </c>
      <c r="E2236" t="s">
        <v>74</v>
      </c>
      <c r="F2236" s="8">
        <v>0.70255534981009959</v>
      </c>
      <c r="G2236" s="8">
        <v>0.75809134128016198</v>
      </c>
      <c r="H2236" t="s">
        <v>124</v>
      </c>
      <c r="I2236">
        <v>150</v>
      </c>
      <c r="J2236">
        <v>186</v>
      </c>
      <c r="M2236" s="9">
        <f>(Table_3[[#This Row],[Värde]]-Table_3[[#This Row],[Total]])</f>
        <v>-5.5535991470062385E-2</v>
      </c>
      <c r="N2236">
        <f>Table_3[[#This Row],[Värde]]*100</f>
        <v>70.255534981009959</v>
      </c>
      <c r="O2236" t="str">
        <f>FIXED(Table_3[[#This Row],[Värde_num]],0)</f>
        <v>70</v>
      </c>
      <c r="P2236" t="str">
        <f>Table_3[[#This Row],[Undergrupp]]&amp;" ("&amp;Table_3[[#This Row],[Varde_heltal]]&amp;"%)"</f>
        <v>Partisympati: SD (70%)</v>
      </c>
    </row>
    <row r="2237" spans="1:16" x14ac:dyDescent="0.2">
      <c r="A2237" t="s">
        <v>9</v>
      </c>
      <c r="B2237" t="s">
        <v>125</v>
      </c>
      <c r="C2237" t="s">
        <v>46</v>
      </c>
      <c r="D2237" t="s">
        <v>2</v>
      </c>
      <c r="E2237" t="s">
        <v>20</v>
      </c>
      <c r="F2237" s="8">
        <v>0.40456973137797819</v>
      </c>
      <c r="G2237" s="8">
        <v>0.34430247414343534</v>
      </c>
      <c r="H2237" t="s">
        <v>123</v>
      </c>
      <c r="I2237">
        <v>157</v>
      </c>
      <c r="J2237">
        <v>189</v>
      </c>
      <c r="M2237" s="9">
        <f>(Table_3[[#This Row],[Värde]]-Table_3[[#This Row],[Total]])</f>
        <v>6.0267257234542848E-2</v>
      </c>
      <c r="N2237">
        <f>Table_3[[#This Row],[Värde]]*100</f>
        <v>40.456973137797817</v>
      </c>
      <c r="O2237" t="str">
        <f>FIXED(Table_3[[#This Row],[Värde_num]],0)</f>
        <v>40</v>
      </c>
      <c r="P2237" t="str">
        <f>Table_3[[#This Row],[Undergrupp]]&amp;" ("&amp;Table_3[[#This Row],[Varde_heltal]]&amp;"%)"</f>
        <v>Ålder: 35-49 år (40%)</v>
      </c>
    </row>
    <row r="2238" spans="1:16" x14ac:dyDescent="0.2">
      <c r="A2238" t="s">
        <v>9</v>
      </c>
      <c r="B2238" t="s">
        <v>125</v>
      </c>
      <c r="C2238" t="s">
        <v>46</v>
      </c>
      <c r="D2238" t="s">
        <v>2</v>
      </c>
      <c r="E2238" t="s">
        <v>21</v>
      </c>
      <c r="F2238" s="8">
        <v>0.24001424315502404</v>
      </c>
      <c r="G2238" s="8">
        <v>0.34430247414343534</v>
      </c>
      <c r="H2238" t="s">
        <v>124</v>
      </c>
      <c r="I2238">
        <v>261</v>
      </c>
      <c r="J2238">
        <v>205</v>
      </c>
      <c r="M2238" s="9">
        <f>(Table_3[[#This Row],[Värde]]-Table_3[[#This Row],[Total]])</f>
        <v>-0.10428823098841131</v>
      </c>
      <c r="N2238">
        <f>Table_3[[#This Row],[Värde]]*100</f>
        <v>24.001424315502405</v>
      </c>
      <c r="O2238" t="str">
        <f>FIXED(Table_3[[#This Row],[Värde_num]],0)</f>
        <v>24</v>
      </c>
      <c r="P2238" t="str">
        <f>Table_3[[#This Row],[Undergrupp]]&amp;" ("&amp;Table_3[[#This Row],[Varde_heltal]]&amp;"%)"</f>
        <v>Ålder: 50-64 år (24%)</v>
      </c>
    </row>
    <row r="2239" spans="1:16" x14ac:dyDescent="0.2">
      <c r="A2239" t="s">
        <v>9</v>
      </c>
      <c r="B2239" t="s">
        <v>125</v>
      </c>
      <c r="C2239" t="s">
        <v>46</v>
      </c>
      <c r="D2239" t="s">
        <v>2</v>
      </c>
      <c r="E2239" t="s">
        <v>22</v>
      </c>
      <c r="F2239" s="8">
        <v>0.62646553142839734</v>
      </c>
      <c r="G2239" s="8">
        <v>0.34430247414343534</v>
      </c>
      <c r="H2239" t="s">
        <v>123</v>
      </c>
      <c r="I2239">
        <v>31</v>
      </c>
      <c r="J2239">
        <v>20</v>
      </c>
      <c r="M2239" s="9">
        <f>(Table_3[[#This Row],[Värde]]-Table_3[[#This Row],[Total]])</f>
        <v>0.28216305728496199</v>
      </c>
      <c r="N2239">
        <f>Table_3[[#This Row],[Värde]]*100</f>
        <v>62.646553142839736</v>
      </c>
      <c r="O2239" t="str">
        <f>FIXED(Table_3[[#This Row],[Värde_num]],0)</f>
        <v>63</v>
      </c>
      <c r="P2239" t="str">
        <f>Table_3[[#This Row],[Undergrupp]]&amp;" ("&amp;Table_3[[#This Row],[Varde_heltal]]&amp;"%)"</f>
        <v>Ålder: 65-84 år (63%)</v>
      </c>
    </row>
    <row r="2240" spans="1:16" x14ac:dyDescent="0.2">
      <c r="A2240" t="s">
        <v>9</v>
      </c>
      <c r="B2240" t="s">
        <v>125</v>
      </c>
      <c r="C2240" t="s">
        <v>46</v>
      </c>
      <c r="D2240" t="s">
        <v>3</v>
      </c>
      <c r="E2240" t="s">
        <v>24</v>
      </c>
      <c r="F2240" s="8">
        <v>0.46241103933410188</v>
      </c>
      <c r="G2240" s="8">
        <v>0.34430247414343534</v>
      </c>
      <c r="H2240" t="s">
        <v>123</v>
      </c>
      <c r="I2240">
        <v>86</v>
      </c>
      <c r="J2240">
        <v>103</v>
      </c>
      <c r="M2240" s="9">
        <f>(Table_3[[#This Row],[Värde]]-Table_3[[#This Row],[Total]])</f>
        <v>0.11810856519066654</v>
      </c>
      <c r="N2240">
        <f>Table_3[[#This Row],[Värde]]*100</f>
        <v>46.241103933410187</v>
      </c>
      <c r="O2240" t="str">
        <f>FIXED(Table_3[[#This Row],[Värde_num]],0)</f>
        <v>46</v>
      </c>
      <c r="P2240" t="str">
        <f>Table_3[[#This Row],[Undergrupp]]&amp;" ("&amp;Table_3[[#This Row],[Varde_heltal]]&amp;"%)"</f>
        <v>Man: 35-49 år (46%)</v>
      </c>
    </row>
    <row r="2241" spans="1:16" x14ac:dyDescent="0.2">
      <c r="A2241" t="s">
        <v>9</v>
      </c>
      <c r="B2241" t="s">
        <v>125</v>
      </c>
      <c r="C2241" t="s">
        <v>46</v>
      </c>
      <c r="D2241" t="s">
        <v>4</v>
      </c>
      <c r="E2241" t="s">
        <v>29</v>
      </c>
      <c r="F2241" s="8">
        <v>0.20068454885752232</v>
      </c>
      <c r="G2241" s="8">
        <v>0.34430247414343534</v>
      </c>
      <c r="H2241" t="s">
        <v>124</v>
      </c>
      <c r="I2241">
        <v>125</v>
      </c>
      <c r="J2241">
        <v>98</v>
      </c>
      <c r="M2241" s="9">
        <f>(Table_3[[#This Row],[Värde]]-Table_3[[#This Row],[Total]])</f>
        <v>-0.14361792528591302</v>
      </c>
      <c r="N2241">
        <f>Table_3[[#This Row],[Värde]]*100</f>
        <v>20.068454885752232</v>
      </c>
      <c r="O2241" t="str">
        <f>FIXED(Table_3[[#This Row],[Värde_num]],0)</f>
        <v>20</v>
      </c>
      <c r="P2241" t="str">
        <f>Table_3[[#This Row],[Undergrupp]]&amp;" ("&amp;Table_3[[#This Row],[Varde_heltal]]&amp;"%)"</f>
        <v>Kvinna: 50-64 år (20%)</v>
      </c>
    </row>
    <row r="2242" spans="1:16" x14ac:dyDescent="0.2">
      <c r="A2242" t="s">
        <v>9</v>
      </c>
      <c r="B2242" t="s">
        <v>125</v>
      </c>
      <c r="C2242" t="s">
        <v>46</v>
      </c>
      <c r="D2242" t="s">
        <v>4</v>
      </c>
      <c r="E2242" t="s">
        <v>30</v>
      </c>
      <c r="F2242" s="8">
        <v>0.66111161495832182</v>
      </c>
      <c r="G2242" s="8">
        <v>0.34430247414343534</v>
      </c>
      <c r="H2242" t="s">
        <v>123</v>
      </c>
      <c r="I2242">
        <v>15</v>
      </c>
      <c r="J2242">
        <v>10</v>
      </c>
      <c r="M2242" s="9">
        <f>(Table_3[[#This Row],[Värde]]-Table_3[[#This Row],[Total]])</f>
        <v>0.31680914081488648</v>
      </c>
      <c r="N2242">
        <f>Table_3[[#This Row],[Värde]]*100</f>
        <v>66.111161495832178</v>
      </c>
      <c r="O2242" t="str">
        <f>FIXED(Table_3[[#This Row],[Värde_num]],0)</f>
        <v>66</v>
      </c>
      <c r="P2242" t="str">
        <f>Table_3[[#This Row],[Undergrupp]]&amp;" ("&amp;Table_3[[#This Row],[Varde_heltal]]&amp;"%)"</f>
        <v>Kvinna: 65-84 år (66%)</v>
      </c>
    </row>
    <row r="2243" spans="1:16" x14ac:dyDescent="0.2">
      <c r="A2243" t="s">
        <v>9</v>
      </c>
      <c r="B2243" t="s">
        <v>125</v>
      </c>
      <c r="C2243" t="s">
        <v>46</v>
      </c>
      <c r="D2243" t="s">
        <v>5</v>
      </c>
      <c r="E2243" t="s">
        <v>31</v>
      </c>
      <c r="F2243" s="8">
        <v>0.41478397487449037</v>
      </c>
      <c r="G2243" s="8">
        <v>0.34430247414343534</v>
      </c>
      <c r="H2243" t="s">
        <v>123</v>
      </c>
      <c r="I2243">
        <v>187</v>
      </c>
      <c r="J2243">
        <v>268</v>
      </c>
      <c r="M2243" s="9">
        <f>(Table_3[[#This Row],[Värde]]-Table_3[[#This Row],[Total]])</f>
        <v>7.0481500731055025E-2</v>
      </c>
      <c r="N2243">
        <f>Table_3[[#This Row],[Värde]]*100</f>
        <v>41.478397487449037</v>
      </c>
      <c r="O2243" t="str">
        <f>FIXED(Table_3[[#This Row],[Värde_num]],0)</f>
        <v>41</v>
      </c>
      <c r="P2243" t="str">
        <f>Table_3[[#This Row],[Undergrupp]]&amp;" ("&amp;Table_3[[#This Row],[Varde_heltal]]&amp;"%)"</f>
        <v>Utbildning: Gymnasium eller lägre (41%)</v>
      </c>
    </row>
    <row r="2244" spans="1:16" x14ac:dyDescent="0.2">
      <c r="A2244" t="s">
        <v>9</v>
      </c>
      <c r="B2244" t="s">
        <v>125</v>
      </c>
      <c r="C2244" t="s">
        <v>46</v>
      </c>
      <c r="D2244" t="s">
        <v>5</v>
      </c>
      <c r="E2244" t="s">
        <v>32</v>
      </c>
      <c r="F2244" s="8">
        <v>0.26984167154496863</v>
      </c>
      <c r="G2244" s="8">
        <v>0.34430247414343534</v>
      </c>
      <c r="H2244" t="s">
        <v>124</v>
      </c>
      <c r="I2244">
        <v>324</v>
      </c>
      <c r="J2244">
        <v>254</v>
      </c>
      <c r="M2244" s="9">
        <f>(Table_3[[#This Row],[Värde]]-Table_3[[#This Row],[Total]])</f>
        <v>-7.4460802598466713E-2</v>
      </c>
      <c r="N2244">
        <f>Table_3[[#This Row],[Värde]]*100</f>
        <v>26.984167154496863</v>
      </c>
      <c r="O2244" t="str">
        <f>FIXED(Table_3[[#This Row],[Värde_num]],0)</f>
        <v>27</v>
      </c>
      <c r="P2244" t="str">
        <f>Table_3[[#This Row],[Undergrupp]]&amp;" ("&amp;Table_3[[#This Row],[Varde_heltal]]&amp;"%)"</f>
        <v>Utbildning: Universitet/högskola (27%)</v>
      </c>
    </row>
    <row r="2245" spans="1:16" x14ac:dyDescent="0.2">
      <c r="A2245" t="s">
        <v>9</v>
      </c>
      <c r="B2245" t="s">
        <v>125</v>
      </c>
      <c r="C2245" t="s">
        <v>46</v>
      </c>
      <c r="D2245" t="s">
        <v>6</v>
      </c>
      <c r="E2245" t="s">
        <v>35</v>
      </c>
      <c r="F2245" s="8">
        <v>0.25105450894089421</v>
      </c>
      <c r="G2245" s="8">
        <v>0.34430247414343534</v>
      </c>
      <c r="H2245" t="s">
        <v>124</v>
      </c>
      <c r="I2245">
        <v>289</v>
      </c>
      <c r="J2245">
        <v>267</v>
      </c>
      <c r="M2245" s="9">
        <f>(Table_3[[#This Row],[Värde]]-Table_3[[#This Row],[Total]])</f>
        <v>-9.3247965202541139E-2</v>
      </c>
      <c r="N2245">
        <f>Table_3[[#This Row],[Värde]]*100</f>
        <v>25.105450894089422</v>
      </c>
      <c r="O2245" t="str">
        <f>FIXED(Table_3[[#This Row],[Värde_num]],0)</f>
        <v>25</v>
      </c>
      <c r="P2245" t="str">
        <f>Table_3[[#This Row],[Undergrupp]]&amp;" ("&amp;Table_3[[#This Row],[Varde_heltal]]&amp;"%)"</f>
        <v>Sysselsättning: Tjänsteman (25%)</v>
      </c>
    </row>
    <row r="2246" spans="1:16" x14ac:dyDescent="0.2">
      <c r="A2246" t="s">
        <v>9</v>
      </c>
      <c r="B2246" t="s">
        <v>125</v>
      </c>
      <c r="C2246" t="s">
        <v>46</v>
      </c>
      <c r="D2246" t="s">
        <v>6</v>
      </c>
      <c r="E2246" t="s">
        <v>36</v>
      </c>
      <c r="F2246" s="8">
        <v>0.66077665464486524</v>
      </c>
      <c r="G2246" s="8">
        <v>0.34430247414343534</v>
      </c>
      <c r="H2246" t="s">
        <v>123</v>
      </c>
      <c r="I2246">
        <v>75</v>
      </c>
      <c r="J2246">
        <v>72</v>
      </c>
      <c r="M2246" s="9">
        <f>(Table_3[[#This Row],[Värde]]-Table_3[[#This Row],[Total]])</f>
        <v>0.31647418050142989</v>
      </c>
      <c r="N2246">
        <f>Table_3[[#This Row],[Värde]]*100</f>
        <v>66.077665464486529</v>
      </c>
      <c r="O2246" t="str">
        <f>FIXED(Table_3[[#This Row],[Värde_num]],0)</f>
        <v>66</v>
      </c>
      <c r="P2246" t="str">
        <f>Table_3[[#This Row],[Undergrupp]]&amp;" ("&amp;Table_3[[#This Row],[Varde_heltal]]&amp;"%)"</f>
        <v>Sysselsättning: Egen företagare (66%)</v>
      </c>
    </row>
    <row r="2247" spans="1:16" x14ac:dyDescent="0.2">
      <c r="A2247" t="s">
        <v>9</v>
      </c>
      <c r="B2247" t="s">
        <v>125</v>
      </c>
      <c r="C2247" t="s">
        <v>46</v>
      </c>
      <c r="D2247" t="s">
        <v>9</v>
      </c>
      <c r="E2247" t="s">
        <v>46</v>
      </c>
      <c r="F2247" s="8">
        <v>1</v>
      </c>
      <c r="G2247" s="8">
        <v>0.34430247414343534</v>
      </c>
      <c r="H2247" t="s">
        <v>123</v>
      </c>
      <c r="I2247">
        <v>155</v>
      </c>
      <c r="J2247">
        <v>180</v>
      </c>
      <c r="M2247" s="9">
        <f>(Table_3[[#This Row],[Värde]]-Table_3[[#This Row],[Total]])</f>
        <v>0.65569752585656471</v>
      </c>
      <c r="N2247">
        <f>Table_3[[#This Row],[Värde]]*100</f>
        <v>100</v>
      </c>
      <c r="O2247" t="str">
        <f>FIXED(Table_3[[#This Row],[Värde_num]],0)</f>
        <v>100</v>
      </c>
      <c r="P2247" t="str">
        <f>Table_3[[#This Row],[Undergrupp]]&amp;" ("&amp;Table_3[[#This Row],[Varde_heltal]]&amp;"%)"</f>
        <v>Fackligt medlemskap: Nej (100%)</v>
      </c>
    </row>
    <row r="2248" spans="1:16" x14ac:dyDescent="0.2">
      <c r="A2248" t="s">
        <v>9</v>
      </c>
      <c r="B2248" t="s">
        <v>125</v>
      </c>
      <c r="C2248" t="s">
        <v>46</v>
      </c>
      <c r="D2248" t="s">
        <v>9</v>
      </c>
      <c r="E2248" t="s">
        <v>47</v>
      </c>
      <c r="F2248" s="8">
        <v>0</v>
      </c>
      <c r="G2248" s="8">
        <v>0.34430247414343534</v>
      </c>
      <c r="H2248" t="s">
        <v>124</v>
      </c>
      <c r="I2248">
        <v>63</v>
      </c>
      <c r="J2248">
        <v>69</v>
      </c>
      <c r="M2248" s="9">
        <f>(Table_3[[#This Row],[Värde]]-Table_3[[#This Row],[Total]])</f>
        <v>-0.34430247414343534</v>
      </c>
      <c r="N2248">
        <f>Table_3[[#This Row],[Värde]]*100</f>
        <v>0</v>
      </c>
      <c r="O2248" t="str">
        <f>FIXED(Table_3[[#This Row],[Värde_num]],0)</f>
        <v>0</v>
      </c>
      <c r="P2248" t="str">
        <f>Table_3[[#This Row],[Undergrupp]]&amp;" ("&amp;Table_3[[#This Row],[Varde_heltal]]&amp;"%)"</f>
        <v>Fackligt medlemskap: LO (0%)</v>
      </c>
    </row>
    <row r="2249" spans="1:16" x14ac:dyDescent="0.2">
      <c r="A2249" t="s">
        <v>9</v>
      </c>
      <c r="B2249" t="s">
        <v>125</v>
      </c>
      <c r="C2249" t="s">
        <v>46</v>
      </c>
      <c r="D2249" t="s">
        <v>9</v>
      </c>
      <c r="E2249" t="s">
        <v>48</v>
      </c>
      <c r="F2249" s="8">
        <v>0</v>
      </c>
      <c r="G2249" s="8">
        <v>0.34430247414343534</v>
      </c>
      <c r="H2249" t="s">
        <v>124</v>
      </c>
      <c r="I2249">
        <v>101</v>
      </c>
      <c r="J2249">
        <v>85</v>
      </c>
      <c r="M2249" s="9">
        <f>(Table_3[[#This Row],[Värde]]-Table_3[[#This Row],[Total]])</f>
        <v>-0.34430247414343534</v>
      </c>
      <c r="N2249">
        <f>Table_3[[#This Row],[Värde]]*100</f>
        <v>0</v>
      </c>
      <c r="O2249" t="str">
        <f>FIXED(Table_3[[#This Row],[Värde_num]],0)</f>
        <v>0</v>
      </c>
      <c r="P2249" t="str">
        <f>Table_3[[#This Row],[Undergrupp]]&amp;" ("&amp;Table_3[[#This Row],[Varde_heltal]]&amp;"%)"</f>
        <v>Fackligt medlemskap: TCO (0%)</v>
      </c>
    </row>
    <row r="2250" spans="1:16" x14ac:dyDescent="0.2">
      <c r="A2250" t="s">
        <v>9</v>
      </c>
      <c r="B2250" t="s">
        <v>125</v>
      </c>
      <c r="C2250" t="s">
        <v>46</v>
      </c>
      <c r="D2250" t="s">
        <v>9</v>
      </c>
      <c r="E2250" t="s">
        <v>49</v>
      </c>
      <c r="F2250" s="8">
        <v>0</v>
      </c>
      <c r="G2250" s="8">
        <v>0.34430247414343534</v>
      </c>
      <c r="H2250" t="s">
        <v>124</v>
      </c>
      <c r="I2250">
        <v>97</v>
      </c>
      <c r="J2250">
        <v>75</v>
      </c>
      <c r="M2250" s="9">
        <f>(Table_3[[#This Row],[Värde]]-Table_3[[#This Row],[Total]])</f>
        <v>-0.34430247414343534</v>
      </c>
      <c r="N2250">
        <f>Table_3[[#This Row],[Värde]]*100</f>
        <v>0</v>
      </c>
      <c r="O2250" t="str">
        <f>FIXED(Table_3[[#This Row],[Värde_num]],0)</f>
        <v>0</v>
      </c>
      <c r="P2250" t="str">
        <f>Table_3[[#This Row],[Undergrupp]]&amp;" ("&amp;Table_3[[#This Row],[Varde_heltal]]&amp;"%)"</f>
        <v>Fackligt medlemskap: Saco (0%)</v>
      </c>
    </row>
    <row r="2251" spans="1:16" x14ac:dyDescent="0.2">
      <c r="A2251" t="s">
        <v>9</v>
      </c>
      <c r="B2251" t="s">
        <v>125</v>
      </c>
      <c r="C2251" t="s">
        <v>46</v>
      </c>
      <c r="D2251" t="s">
        <v>10</v>
      </c>
      <c r="E2251" t="s">
        <v>51</v>
      </c>
      <c r="F2251" s="8">
        <v>0.21201721600284579</v>
      </c>
      <c r="G2251" s="8">
        <v>0.34430247414343534</v>
      </c>
      <c r="H2251" t="s">
        <v>124</v>
      </c>
      <c r="I2251">
        <v>204</v>
      </c>
      <c r="J2251">
        <v>177</v>
      </c>
      <c r="M2251" s="9">
        <f>(Table_3[[#This Row],[Värde]]-Table_3[[#This Row],[Total]])</f>
        <v>-0.13228525814058956</v>
      </c>
      <c r="N2251">
        <f>Table_3[[#This Row],[Värde]]*100</f>
        <v>21.201721600284579</v>
      </c>
      <c r="O2251" t="str">
        <f>FIXED(Table_3[[#This Row],[Värde_num]],0)</f>
        <v>21</v>
      </c>
      <c r="P2251" t="str">
        <f>Table_3[[#This Row],[Undergrupp]]&amp;" ("&amp;Table_3[[#This Row],[Varde_heltal]]&amp;"%)"</f>
        <v>Sektor: Offentlig (21%)</v>
      </c>
    </row>
    <row r="2252" spans="1:16" x14ac:dyDescent="0.2">
      <c r="A2252" t="s">
        <v>9</v>
      </c>
      <c r="B2252" t="s">
        <v>125</v>
      </c>
      <c r="C2252" t="s">
        <v>46</v>
      </c>
      <c r="D2252" t="s">
        <v>11</v>
      </c>
      <c r="E2252" t="s">
        <v>52</v>
      </c>
      <c r="F2252" s="8">
        <v>0.74249030147606221</v>
      </c>
      <c r="G2252" s="8">
        <v>0.34430247414343534</v>
      </c>
      <c r="H2252" t="s">
        <v>123</v>
      </c>
      <c r="I2252">
        <v>16</v>
      </c>
      <c r="J2252">
        <v>13</v>
      </c>
      <c r="M2252" s="9">
        <f>(Table_3[[#This Row],[Värde]]-Table_3[[#This Row],[Total]])</f>
        <v>0.39818782733262686</v>
      </c>
      <c r="N2252">
        <f>Table_3[[#This Row],[Värde]]*100</f>
        <v>74.24903014760622</v>
      </c>
      <c r="O2252" t="str">
        <f>FIXED(Table_3[[#This Row],[Värde_num]],0)</f>
        <v>74</v>
      </c>
      <c r="P2252" t="str">
        <f>Table_3[[#This Row],[Undergrupp]]&amp;" ("&amp;Table_3[[#This Row],[Varde_heltal]]&amp;"%)"</f>
        <v>Hushållsinkomst: -299k (74%)</v>
      </c>
    </row>
    <row r="2253" spans="1:16" x14ac:dyDescent="0.2">
      <c r="A2253" t="s">
        <v>9</v>
      </c>
      <c r="B2253" t="s">
        <v>125</v>
      </c>
      <c r="C2253" t="s">
        <v>46</v>
      </c>
      <c r="D2253" t="s">
        <v>11</v>
      </c>
      <c r="E2253" t="s">
        <v>55</v>
      </c>
      <c r="F2253" s="8">
        <v>0.29555992974659379</v>
      </c>
      <c r="G2253" s="8">
        <v>0.34430247414343534</v>
      </c>
      <c r="H2253" t="s">
        <v>124</v>
      </c>
      <c r="I2253">
        <v>250</v>
      </c>
      <c r="J2253">
        <v>234</v>
      </c>
      <c r="M2253" s="9">
        <f>(Table_3[[#This Row],[Värde]]-Table_3[[#This Row],[Total]])</f>
        <v>-4.8742544396841558E-2</v>
      </c>
      <c r="N2253">
        <f>Table_3[[#This Row],[Värde]]*100</f>
        <v>29.555992974659379</v>
      </c>
      <c r="O2253" t="str">
        <f>FIXED(Table_3[[#This Row],[Värde_num]],0)</f>
        <v>30</v>
      </c>
      <c r="P2253" t="str">
        <f>Table_3[[#This Row],[Undergrupp]]&amp;" ("&amp;Table_3[[#This Row],[Varde_heltal]]&amp;"%)"</f>
        <v>Hushållsinkomst: 800k- (30%)</v>
      </c>
    </row>
    <row r="2254" spans="1:16" x14ac:dyDescent="0.2">
      <c r="A2254" t="s">
        <v>9</v>
      </c>
      <c r="B2254" t="s">
        <v>125</v>
      </c>
      <c r="C2254" t="s">
        <v>46</v>
      </c>
      <c r="D2254" t="s">
        <v>14</v>
      </c>
      <c r="E2254" t="s">
        <v>66</v>
      </c>
      <c r="F2254" s="8">
        <v>0.24625375827033447</v>
      </c>
      <c r="G2254" s="8">
        <v>0.34430247414343534</v>
      </c>
      <c r="H2254" t="s">
        <v>124</v>
      </c>
      <c r="I2254">
        <v>82</v>
      </c>
      <c r="J2254">
        <v>85</v>
      </c>
      <c r="M2254" s="9">
        <f>(Table_3[[#This Row],[Värde]]-Table_3[[#This Row],[Total]])</f>
        <v>-9.8048715873100878E-2</v>
      </c>
      <c r="N2254">
        <f>Table_3[[#This Row],[Värde]]*100</f>
        <v>24.625375827033448</v>
      </c>
      <c r="O2254" t="str">
        <f>FIXED(Table_3[[#This Row],[Värde_num]],0)</f>
        <v>25</v>
      </c>
      <c r="P2254" t="str">
        <f>Table_3[[#This Row],[Undergrupp]]&amp;" ("&amp;Table_3[[#This Row],[Varde_heltal]]&amp;"%)"</f>
        <v>Boende i: Norra (25%)</v>
      </c>
    </row>
    <row r="2255" spans="1:16" x14ac:dyDescent="0.2">
      <c r="A2255" t="s">
        <v>9</v>
      </c>
      <c r="B2255" t="s">
        <v>125</v>
      </c>
      <c r="C2255" t="s">
        <v>46</v>
      </c>
      <c r="D2255" t="s">
        <v>15</v>
      </c>
      <c r="E2255" t="s">
        <v>67</v>
      </c>
      <c r="F2255" s="8">
        <v>0.53592484552865516</v>
      </c>
      <c r="G2255" s="8">
        <v>0.34430247414343534</v>
      </c>
      <c r="H2255" t="s">
        <v>123</v>
      </c>
      <c r="I2255">
        <v>87</v>
      </c>
      <c r="J2255">
        <v>99</v>
      </c>
      <c r="M2255" s="9">
        <f>(Table_3[[#This Row],[Värde]]-Table_3[[#This Row],[Total]])</f>
        <v>0.19162237138521981</v>
      </c>
      <c r="N2255">
        <f>Table_3[[#This Row],[Värde]]*100</f>
        <v>53.592484552865514</v>
      </c>
      <c r="O2255" t="str">
        <f>FIXED(Table_3[[#This Row],[Värde_num]],0)</f>
        <v>54</v>
      </c>
      <c r="P2255" t="str">
        <f>Table_3[[#This Row],[Undergrupp]]&amp;" ("&amp;Table_3[[#This Row],[Varde_heltal]]&amp;"%)"</f>
        <v>Partisympati: M (54%)</v>
      </c>
    </row>
    <row r="2256" spans="1:16" x14ac:dyDescent="0.2">
      <c r="A2256" t="s">
        <v>9</v>
      </c>
      <c r="B2256" t="s">
        <v>125</v>
      </c>
      <c r="C2256" t="s">
        <v>46</v>
      </c>
      <c r="D2256" t="s">
        <v>15</v>
      </c>
      <c r="E2256" t="s">
        <v>71</v>
      </c>
      <c r="F2256" s="8">
        <v>0.20459986043473821</v>
      </c>
      <c r="G2256" s="8">
        <v>0.34430247414343534</v>
      </c>
      <c r="H2256" t="s">
        <v>124</v>
      </c>
      <c r="I2256">
        <v>135</v>
      </c>
      <c r="J2256">
        <v>122</v>
      </c>
      <c r="M2256" s="9">
        <f>(Table_3[[#This Row],[Värde]]-Table_3[[#This Row],[Total]])</f>
        <v>-0.13970261370869713</v>
      </c>
      <c r="N2256">
        <f>Table_3[[#This Row],[Värde]]*100</f>
        <v>20.459986043473823</v>
      </c>
      <c r="O2256" t="str">
        <f>FIXED(Table_3[[#This Row],[Värde_num]],0)</f>
        <v>20</v>
      </c>
      <c r="P2256" t="str">
        <f>Table_3[[#This Row],[Undergrupp]]&amp;" ("&amp;Table_3[[#This Row],[Varde_heltal]]&amp;"%)"</f>
        <v>Partisympati: S (20%)</v>
      </c>
    </row>
    <row r="2257" spans="1:16" x14ac:dyDescent="0.2">
      <c r="A2257" t="s">
        <v>9</v>
      </c>
      <c r="B2257" t="s">
        <v>125</v>
      </c>
      <c r="C2257" t="s">
        <v>46</v>
      </c>
      <c r="D2257" t="s">
        <v>15</v>
      </c>
      <c r="E2257" t="s">
        <v>72</v>
      </c>
      <c r="F2257" s="8">
        <v>9.5809518797479662E-2</v>
      </c>
      <c r="G2257" s="8">
        <v>0.34430247414343534</v>
      </c>
      <c r="H2257" t="s">
        <v>124</v>
      </c>
      <c r="I2257">
        <v>36</v>
      </c>
      <c r="J2257">
        <v>32</v>
      </c>
      <c r="M2257" s="9">
        <f>(Table_3[[#This Row],[Värde]]-Table_3[[#This Row],[Total]])</f>
        <v>-0.24849295534595567</v>
      </c>
      <c r="N2257">
        <f>Table_3[[#This Row],[Värde]]*100</f>
        <v>9.5809518797479658</v>
      </c>
      <c r="O2257" t="str">
        <f>FIXED(Table_3[[#This Row],[Värde_num]],0)</f>
        <v>10</v>
      </c>
      <c r="P2257" t="str">
        <f>Table_3[[#This Row],[Undergrupp]]&amp;" ("&amp;Table_3[[#This Row],[Varde_heltal]]&amp;"%)"</f>
        <v>Partisympati: V (10%)</v>
      </c>
    </row>
    <row r="2258" spans="1:16" x14ac:dyDescent="0.2">
      <c r="A2258" t="s">
        <v>9</v>
      </c>
      <c r="B2258" t="s">
        <v>125</v>
      </c>
      <c r="C2258" t="s">
        <v>46</v>
      </c>
      <c r="D2258" t="s">
        <v>15</v>
      </c>
      <c r="E2258" t="s">
        <v>73</v>
      </c>
      <c r="F2258" s="8">
        <v>0.16045161361904692</v>
      </c>
      <c r="G2258" s="8">
        <v>0.34430247414343534</v>
      </c>
      <c r="H2258" t="s">
        <v>124</v>
      </c>
      <c r="I2258">
        <v>42</v>
      </c>
      <c r="J2258">
        <v>29</v>
      </c>
      <c r="M2258" s="9">
        <f>(Table_3[[#This Row],[Värde]]-Table_3[[#This Row],[Total]])</f>
        <v>-0.18385086052438843</v>
      </c>
      <c r="N2258">
        <f>Table_3[[#This Row],[Värde]]*100</f>
        <v>16.045161361904693</v>
      </c>
      <c r="O2258" t="str">
        <f>FIXED(Table_3[[#This Row],[Värde_num]],0)</f>
        <v>16</v>
      </c>
      <c r="P2258" t="str">
        <f>Table_3[[#This Row],[Undergrupp]]&amp;" ("&amp;Table_3[[#This Row],[Varde_heltal]]&amp;"%)"</f>
        <v>Partisympati: MP (16%)</v>
      </c>
    </row>
    <row r="2259" spans="1:16" x14ac:dyDescent="0.2">
      <c r="A2259" t="s">
        <v>9</v>
      </c>
      <c r="B2259" t="s">
        <v>125</v>
      </c>
      <c r="C2259" t="s">
        <v>46</v>
      </c>
      <c r="D2259" t="s">
        <v>15</v>
      </c>
      <c r="E2259" t="s">
        <v>74</v>
      </c>
      <c r="F2259" s="8">
        <v>0.42818471363571697</v>
      </c>
      <c r="G2259" s="8">
        <v>0.34430247414343534</v>
      </c>
      <c r="H2259" t="s">
        <v>123</v>
      </c>
      <c r="I2259">
        <v>77</v>
      </c>
      <c r="J2259">
        <v>104</v>
      </c>
      <c r="M2259" s="9">
        <f>(Table_3[[#This Row],[Värde]]-Table_3[[#This Row],[Total]])</f>
        <v>8.3882239492281629E-2</v>
      </c>
      <c r="N2259">
        <f>Table_3[[#This Row],[Värde]]*100</f>
        <v>42.818471363571696</v>
      </c>
      <c r="O2259" t="str">
        <f>FIXED(Table_3[[#This Row],[Värde_num]],0)</f>
        <v>43</v>
      </c>
      <c r="P2259" t="str">
        <f>Table_3[[#This Row],[Undergrupp]]&amp;" ("&amp;Table_3[[#This Row],[Varde_heltal]]&amp;"%)"</f>
        <v>Partisympati: SD (43%)</v>
      </c>
    </row>
    <row r="2260" spans="1:16" x14ac:dyDescent="0.2">
      <c r="A2260" t="s">
        <v>9</v>
      </c>
      <c r="B2260" t="s">
        <v>125</v>
      </c>
      <c r="C2260" t="s">
        <v>46</v>
      </c>
      <c r="D2260" t="s">
        <v>15</v>
      </c>
      <c r="E2260" t="s">
        <v>76</v>
      </c>
      <c r="F2260" s="8">
        <v>0.5235722156386432</v>
      </c>
      <c r="G2260" s="8">
        <v>0.34430247414343534</v>
      </c>
      <c r="H2260" t="s">
        <v>123</v>
      </c>
      <c r="I2260">
        <v>116</v>
      </c>
      <c r="J2260">
        <v>124</v>
      </c>
      <c r="M2260" s="9">
        <f>(Table_3[[#This Row],[Värde]]-Table_3[[#This Row],[Total]])</f>
        <v>0.17926974149520786</v>
      </c>
      <c r="N2260">
        <f>Table_3[[#This Row],[Värde]]*100</f>
        <v>52.357221563864321</v>
      </c>
      <c r="O2260" t="str">
        <f>FIXED(Table_3[[#This Row],[Värde_num]],0)</f>
        <v>52</v>
      </c>
      <c r="P2260" t="str">
        <f>Table_3[[#This Row],[Undergrupp]]&amp;" ("&amp;Table_3[[#This Row],[Varde_heltal]]&amp;"%)"</f>
        <v>Partisympati: M+L+KD (52%)</v>
      </c>
    </row>
    <row r="2261" spans="1:16" x14ac:dyDescent="0.2">
      <c r="A2261" t="s">
        <v>9</v>
      </c>
      <c r="B2261" t="s">
        <v>125</v>
      </c>
      <c r="C2261" t="s">
        <v>46</v>
      </c>
      <c r="D2261" t="s">
        <v>15</v>
      </c>
      <c r="E2261" t="s">
        <v>77</v>
      </c>
      <c r="F2261" s="8">
        <v>0.20969345012197751</v>
      </c>
      <c r="G2261" s="8">
        <v>0.34430247414343534</v>
      </c>
      <c r="H2261" t="s">
        <v>124</v>
      </c>
      <c r="I2261">
        <v>245</v>
      </c>
      <c r="J2261">
        <v>203</v>
      </c>
      <c r="M2261" s="9">
        <f>(Table_3[[#This Row],[Värde]]-Table_3[[#This Row],[Total]])</f>
        <v>-0.13460902402145783</v>
      </c>
      <c r="N2261">
        <f>Table_3[[#This Row],[Värde]]*100</f>
        <v>20.969345012197753</v>
      </c>
      <c r="O2261" t="str">
        <f>FIXED(Table_3[[#This Row],[Värde_num]],0)</f>
        <v>21</v>
      </c>
      <c r="P2261" t="str">
        <f>Table_3[[#This Row],[Undergrupp]]&amp;" ("&amp;Table_3[[#This Row],[Varde_heltal]]&amp;"%)"</f>
        <v>Partisympati: S+V+MP+C (21%)</v>
      </c>
    </row>
    <row r="2262" spans="1:16" x14ac:dyDescent="0.2">
      <c r="A2262" t="s">
        <v>9</v>
      </c>
      <c r="B2262" t="s">
        <v>125</v>
      </c>
      <c r="C2262" t="s">
        <v>47</v>
      </c>
      <c r="D2262" t="s">
        <v>1</v>
      </c>
      <c r="E2262" t="s">
        <v>17</v>
      </c>
      <c r="F2262" s="8">
        <v>0.1609207916829698</v>
      </c>
      <c r="G2262" s="8">
        <v>0.13216351707719448</v>
      </c>
      <c r="H2262" t="s">
        <v>123</v>
      </c>
      <c r="I2262">
        <v>267</v>
      </c>
      <c r="J2262">
        <v>280</v>
      </c>
      <c r="M2262" s="9">
        <f>(Table_3[[#This Row],[Värde]]-Table_3[[#This Row],[Total]])</f>
        <v>2.8757274605775318E-2</v>
      </c>
      <c r="N2262">
        <f>Table_3[[#This Row],[Värde]]*100</f>
        <v>16.09207916829698</v>
      </c>
      <c r="O2262" t="str">
        <f>FIXED(Table_3[[#This Row],[Värde_num]],0)</f>
        <v>16</v>
      </c>
      <c r="P2262" t="str">
        <f>Table_3[[#This Row],[Undergrupp]]&amp;" ("&amp;Table_3[[#This Row],[Varde_heltal]]&amp;"%)"</f>
        <v>Kön: Man (16%)</v>
      </c>
    </row>
    <row r="2263" spans="1:16" x14ac:dyDescent="0.2">
      <c r="A2263" t="s">
        <v>9</v>
      </c>
      <c r="B2263" t="s">
        <v>125</v>
      </c>
      <c r="C2263" t="s">
        <v>47</v>
      </c>
      <c r="D2263" t="s">
        <v>1</v>
      </c>
      <c r="E2263" t="s">
        <v>18</v>
      </c>
      <c r="F2263" s="8">
        <v>9.8991972116780597E-2</v>
      </c>
      <c r="G2263" s="8">
        <v>0.13216351707719448</v>
      </c>
      <c r="H2263" t="s">
        <v>124</v>
      </c>
      <c r="I2263">
        <v>244</v>
      </c>
      <c r="J2263">
        <v>243</v>
      </c>
      <c r="M2263" s="9">
        <f>(Table_3[[#This Row],[Värde]]-Table_3[[#This Row],[Total]])</f>
        <v>-3.3171544960413885E-2</v>
      </c>
      <c r="N2263">
        <f>Table_3[[#This Row],[Värde]]*100</f>
        <v>9.8991972116780591</v>
      </c>
      <c r="O2263" t="str">
        <f>FIXED(Table_3[[#This Row],[Värde_num]],0)</f>
        <v>10</v>
      </c>
      <c r="P2263" t="str">
        <f>Table_3[[#This Row],[Undergrupp]]&amp;" ("&amp;Table_3[[#This Row],[Varde_heltal]]&amp;"%)"</f>
        <v>Kön: Kvinna (10%)</v>
      </c>
    </row>
    <row r="2264" spans="1:16" x14ac:dyDescent="0.2">
      <c r="A2264" t="s">
        <v>9</v>
      </c>
      <c r="B2264" t="s">
        <v>125</v>
      </c>
      <c r="C2264" t="s">
        <v>47</v>
      </c>
      <c r="D2264" t="s">
        <v>2</v>
      </c>
      <c r="E2264" t="s">
        <v>20</v>
      </c>
      <c r="F2264" s="8">
        <v>4.446047119355389E-2</v>
      </c>
      <c r="G2264" s="8">
        <v>0.13216351707719448</v>
      </c>
      <c r="H2264" t="s">
        <v>124</v>
      </c>
      <c r="I2264">
        <v>157</v>
      </c>
      <c r="J2264">
        <v>189</v>
      </c>
      <c r="M2264" s="9">
        <f>(Table_3[[#This Row],[Värde]]-Table_3[[#This Row],[Total]])</f>
        <v>-8.7703045883640585E-2</v>
      </c>
      <c r="N2264">
        <f>Table_3[[#This Row],[Värde]]*100</f>
        <v>4.4460471193553888</v>
      </c>
      <c r="O2264" t="str">
        <f>FIXED(Table_3[[#This Row],[Värde_num]],0)</f>
        <v>4</v>
      </c>
      <c r="P2264" t="str">
        <f>Table_3[[#This Row],[Undergrupp]]&amp;" ("&amp;Table_3[[#This Row],[Varde_heltal]]&amp;"%)"</f>
        <v>Ålder: 35-49 år (4%)</v>
      </c>
    </row>
    <row r="2265" spans="1:16" x14ac:dyDescent="0.2">
      <c r="A2265" t="s">
        <v>9</v>
      </c>
      <c r="B2265" t="s">
        <v>125</v>
      </c>
      <c r="C2265" t="s">
        <v>47</v>
      </c>
      <c r="D2265" t="s">
        <v>2</v>
      </c>
      <c r="E2265" t="s">
        <v>21</v>
      </c>
      <c r="F2265" s="8">
        <v>0.22115188310792969</v>
      </c>
      <c r="G2265" s="8">
        <v>0.13216351707719448</v>
      </c>
      <c r="H2265" t="s">
        <v>123</v>
      </c>
      <c r="I2265">
        <v>261</v>
      </c>
      <c r="J2265">
        <v>205</v>
      </c>
      <c r="M2265" s="9">
        <f>(Table_3[[#This Row],[Värde]]-Table_3[[#This Row],[Total]])</f>
        <v>8.8988366030735205E-2</v>
      </c>
      <c r="N2265">
        <f>Table_3[[#This Row],[Värde]]*100</f>
        <v>22.11518831079297</v>
      </c>
      <c r="O2265" t="str">
        <f>FIXED(Table_3[[#This Row],[Värde_num]],0)</f>
        <v>22</v>
      </c>
      <c r="P2265" t="str">
        <f>Table_3[[#This Row],[Undergrupp]]&amp;" ("&amp;Table_3[[#This Row],[Varde_heltal]]&amp;"%)"</f>
        <v>Ålder: 50-64 år (22%)</v>
      </c>
    </row>
    <row r="2266" spans="1:16" x14ac:dyDescent="0.2">
      <c r="A2266" t="s">
        <v>9</v>
      </c>
      <c r="B2266" t="s">
        <v>125</v>
      </c>
      <c r="C2266" t="s">
        <v>47</v>
      </c>
      <c r="D2266" t="s">
        <v>3</v>
      </c>
      <c r="E2266" t="s">
        <v>24</v>
      </c>
      <c r="F2266" s="8">
        <v>5.9862049798736688E-2</v>
      </c>
      <c r="G2266" s="8">
        <v>0.13216351707719448</v>
      </c>
      <c r="H2266" t="s">
        <v>124</v>
      </c>
      <c r="I2266">
        <v>86</v>
      </c>
      <c r="J2266">
        <v>103</v>
      </c>
      <c r="M2266" s="9">
        <f>(Table_3[[#This Row],[Värde]]-Table_3[[#This Row],[Total]])</f>
        <v>-7.2301467278457793E-2</v>
      </c>
      <c r="N2266">
        <f>Table_3[[#This Row],[Värde]]*100</f>
        <v>5.9862049798736692</v>
      </c>
      <c r="O2266" t="str">
        <f>FIXED(Table_3[[#This Row],[Värde_num]],0)</f>
        <v>6</v>
      </c>
      <c r="P2266" t="str">
        <f>Table_3[[#This Row],[Undergrupp]]&amp;" ("&amp;Table_3[[#This Row],[Varde_heltal]]&amp;"%)"</f>
        <v>Man: 35-49 år (6%)</v>
      </c>
    </row>
    <row r="2267" spans="1:16" x14ac:dyDescent="0.2">
      <c r="A2267" t="s">
        <v>9</v>
      </c>
      <c r="B2267" t="s">
        <v>125</v>
      </c>
      <c r="C2267" t="s">
        <v>47</v>
      </c>
      <c r="D2267" t="s">
        <v>3</v>
      </c>
      <c r="E2267" t="s">
        <v>25</v>
      </c>
      <c r="F2267" s="8">
        <v>0.26987474222549218</v>
      </c>
      <c r="G2267" s="8">
        <v>0.13216351707719448</v>
      </c>
      <c r="H2267" t="s">
        <v>123</v>
      </c>
      <c r="I2267">
        <v>136</v>
      </c>
      <c r="J2267">
        <v>107</v>
      </c>
      <c r="M2267" s="9">
        <f>(Table_3[[#This Row],[Värde]]-Table_3[[#This Row],[Total]])</f>
        <v>0.1377112251482977</v>
      </c>
      <c r="N2267">
        <f>Table_3[[#This Row],[Värde]]*100</f>
        <v>26.987474222549217</v>
      </c>
      <c r="O2267" t="str">
        <f>FIXED(Table_3[[#This Row],[Värde_num]],0)</f>
        <v>27</v>
      </c>
      <c r="P2267" t="str">
        <f>Table_3[[#This Row],[Undergrupp]]&amp;" ("&amp;Table_3[[#This Row],[Varde_heltal]]&amp;"%)"</f>
        <v>Man: 50-64 år (27%)</v>
      </c>
    </row>
    <row r="2268" spans="1:16" x14ac:dyDescent="0.2">
      <c r="A2268" t="s">
        <v>9</v>
      </c>
      <c r="B2268" t="s">
        <v>125</v>
      </c>
      <c r="C2268" t="s">
        <v>47</v>
      </c>
      <c r="D2268" t="s">
        <v>4</v>
      </c>
      <c r="E2268" t="s">
        <v>28</v>
      </c>
      <c r="F2268" s="8">
        <v>2.5794334556051818E-2</v>
      </c>
      <c r="G2268" s="8">
        <v>0.13216351707719448</v>
      </c>
      <c r="H2268" t="s">
        <v>124</v>
      </c>
      <c r="I2268">
        <v>71</v>
      </c>
      <c r="J2268">
        <v>85</v>
      </c>
      <c r="M2268" s="9">
        <f>(Table_3[[#This Row],[Värde]]-Table_3[[#This Row],[Total]])</f>
        <v>-0.10636918252114266</v>
      </c>
      <c r="N2268">
        <f>Table_3[[#This Row],[Värde]]*100</f>
        <v>2.5794334556051819</v>
      </c>
      <c r="O2268" t="str">
        <f>FIXED(Table_3[[#This Row],[Värde_num]],0)</f>
        <v>3</v>
      </c>
      <c r="P2268" t="str">
        <f>Table_3[[#This Row],[Undergrupp]]&amp;" ("&amp;Table_3[[#This Row],[Varde_heltal]]&amp;"%)"</f>
        <v>Kvinna: 35-49 år (3%)</v>
      </c>
    </row>
    <row r="2269" spans="1:16" x14ac:dyDescent="0.2">
      <c r="A2269" t="s">
        <v>9</v>
      </c>
      <c r="B2269" t="s">
        <v>125</v>
      </c>
      <c r="C2269" t="s">
        <v>47</v>
      </c>
      <c r="D2269" t="s">
        <v>5</v>
      </c>
      <c r="E2269" t="s">
        <v>31</v>
      </c>
      <c r="F2269" s="8">
        <v>0.21694004173912337</v>
      </c>
      <c r="G2269" s="8">
        <v>0.13216351707719448</v>
      </c>
      <c r="H2269" t="s">
        <v>123</v>
      </c>
      <c r="I2269">
        <v>187</v>
      </c>
      <c r="J2269">
        <v>268</v>
      </c>
      <c r="M2269" s="9">
        <f>(Table_3[[#This Row],[Värde]]-Table_3[[#This Row],[Total]])</f>
        <v>8.4776524661928893E-2</v>
      </c>
      <c r="N2269">
        <f>Table_3[[#This Row],[Värde]]*100</f>
        <v>21.694004173912337</v>
      </c>
      <c r="O2269" t="str">
        <f>FIXED(Table_3[[#This Row],[Värde_num]],0)</f>
        <v>22</v>
      </c>
      <c r="P2269" t="str">
        <f>Table_3[[#This Row],[Undergrupp]]&amp;" ("&amp;Table_3[[#This Row],[Varde_heltal]]&amp;"%)"</f>
        <v>Utbildning: Gymnasium eller lägre (22%)</v>
      </c>
    </row>
    <row r="2270" spans="1:16" x14ac:dyDescent="0.2">
      <c r="A2270" t="s">
        <v>9</v>
      </c>
      <c r="B2270" t="s">
        <v>125</v>
      </c>
      <c r="C2270" t="s">
        <v>47</v>
      </c>
      <c r="D2270" t="s">
        <v>5</v>
      </c>
      <c r="E2270" t="s">
        <v>32</v>
      </c>
      <c r="F2270" s="8">
        <v>4.2600610465382091E-2</v>
      </c>
      <c r="G2270" s="8">
        <v>0.13216351707719448</v>
      </c>
      <c r="H2270" t="s">
        <v>124</v>
      </c>
      <c r="I2270">
        <v>324</v>
      </c>
      <c r="J2270">
        <v>254</v>
      </c>
      <c r="M2270" s="9">
        <f>(Table_3[[#This Row],[Värde]]-Table_3[[#This Row],[Total]])</f>
        <v>-8.956290661181239E-2</v>
      </c>
      <c r="N2270">
        <f>Table_3[[#This Row],[Värde]]*100</f>
        <v>4.2600610465382092</v>
      </c>
      <c r="O2270" t="str">
        <f>FIXED(Table_3[[#This Row],[Värde_num]],0)</f>
        <v>4</v>
      </c>
      <c r="P2270" t="str">
        <f>Table_3[[#This Row],[Undergrupp]]&amp;" ("&amp;Table_3[[#This Row],[Varde_heltal]]&amp;"%)"</f>
        <v>Utbildning: Universitet/högskola (4%)</v>
      </c>
    </row>
    <row r="2271" spans="1:16" x14ac:dyDescent="0.2">
      <c r="A2271" t="s">
        <v>9</v>
      </c>
      <c r="B2271" t="s">
        <v>125</v>
      </c>
      <c r="C2271" t="s">
        <v>47</v>
      </c>
      <c r="D2271" t="s">
        <v>6</v>
      </c>
      <c r="E2271" t="s">
        <v>34</v>
      </c>
      <c r="F2271" s="8">
        <v>0.33920926870453605</v>
      </c>
      <c r="G2271" s="8">
        <v>0.13216351707719448</v>
      </c>
      <c r="H2271" t="s">
        <v>123</v>
      </c>
      <c r="I2271">
        <v>140</v>
      </c>
      <c r="J2271">
        <v>176</v>
      </c>
      <c r="M2271" s="9">
        <f>(Table_3[[#This Row],[Värde]]-Table_3[[#This Row],[Total]])</f>
        <v>0.20704575162734157</v>
      </c>
      <c r="N2271">
        <f>Table_3[[#This Row],[Värde]]*100</f>
        <v>33.920926870453606</v>
      </c>
      <c r="O2271" t="str">
        <f>FIXED(Table_3[[#This Row],[Värde_num]],0)</f>
        <v>34</v>
      </c>
      <c r="P2271" t="str">
        <f>Table_3[[#This Row],[Undergrupp]]&amp;" ("&amp;Table_3[[#This Row],[Varde_heltal]]&amp;"%)"</f>
        <v>Sysselsättning: Arbetare (34%)</v>
      </c>
    </row>
    <row r="2272" spans="1:16" x14ac:dyDescent="0.2">
      <c r="A2272" t="s">
        <v>9</v>
      </c>
      <c r="B2272" t="s">
        <v>125</v>
      </c>
      <c r="C2272" t="s">
        <v>47</v>
      </c>
      <c r="D2272" t="s">
        <v>6</v>
      </c>
      <c r="E2272" t="s">
        <v>35</v>
      </c>
      <c r="F2272" s="8">
        <v>2.0499232208702201E-2</v>
      </c>
      <c r="G2272" s="8">
        <v>0.13216351707719448</v>
      </c>
      <c r="H2272" t="s">
        <v>124</v>
      </c>
      <c r="I2272">
        <v>289</v>
      </c>
      <c r="J2272">
        <v>267</v>
      </c>
      <c r="M2272" s="9">
        <f>(Table_3[[#This Row],[Värde]]-Table_3[[#This Row],[Total]])</f>
        <v>-0.11166428486849228</v>
      </c>
      <c r="N2272">
        <f>Table_3[[#This Row],[Värde]]*100</f>
        <v>2.0499232208702201</v>
      </c>
      <c r="O2272" t="str">
        <f>FIXED(Table_3[[#This Row],[Värde_num]],0)</f>
        <v>2</v>
      </c>
      <c r="P2272" t="str">
        <f>Table_3[[#This Row],[Undergrupp]]&amp;" ("&amp;Table_3[[#This Row],[Varde_heltal]]&amp;"%)"</f>
        <v>Sysselsättning: Tjänsteman (2%)</v>
      </c>
    </row>
    <row r="2273" spans="1:16" x14ac:dyDescent="0.2">
      <c r="A2273" t="s">
        <v>9</v>
      </c>
      <c r="B2273" t="s">
        <v>125</v>
      </c>
      <c r="C2273" t="s">
        <v>47</v>
      </c>
      <c r="D2273" t="s">
        <v>6</v>
      </c>
      <c r="E2273" t="s">
        <v>36</v>
      </c>
      <c r="F2273" s="8">
        <v>4.4410117986332182E-2</v>
      </c>
      <c r="G2273" s="8">
        <v>0.13216351707719448</v>
      </c>
      <c r="H2273" t="s">
        <v>124</v>
      </c>
      <c r="I2273">
        <v>75</v>
      </c>
      <c r="J2273">
        <v>72</v>
      </c>
      <c r="M2273" s="9">
        <f>(Table_3[[#This Row],[Värde]]-Table_3[[#This Row],[Total]])</f>
        <v>-8.77533990908623E-2</v>
      </c>
      <c r="N2273">
        <f>Table_3[[#This Row],[Värde]]*100</f>
        <v>4.4410117986332178</v>
      </c>
      <c r="O2273" t="str">
        <f>FIXED(Table_3[[#This Row],[Värde_num]],0)</f>
        <v>4</v>
      </c>
      <c r="P2273" t="str">
        <f>Table_3[[#This Row],[Undergrupp]]&amp;" ("&amp;Table_3[[#This Row],[Varde_heltal]]&amp;"%)"</f>
        <v>Sysselsättning: Egen företagare (4%)</v>
      </c>
    </row>
    <row r="2274" spans="1:16" x14ac:dyDescent="0.2">
      <c r="A2274" t="s">
        <v>9</v>
      </c>
      <c r="B2274" t="s">
        <v>125</v>
      </c>
      <c r="C2274" t="s">
        <v>47</v>
      </c>
      <c r="D2274" t="s">
        <v>7</v>
      </c>
      <c r="E2274" t="s">
        <v>40</v>
      </c>
      <c r="F2274" s="8">
        <v>0.21059889860288628</v>
      </c>
      <c r="G2274" s="8">
        <v>0.13216351707719448</v>
      </c>
      <c r="H2274" t="s">
        <v>123</v>
      </c>
      <c r="I2274">
        <v>91</v>
      </c>
      <c r="J2274">
        <v>106</v>
      </c>
      <c r="M2274" s="9">
        <f>(Table_3[[#This Row],[Värde]]-Table_3[[#This Row],[Total]])</f>
        <v>7.8435381525691794E-2</v>
      </c>
      <c r="N2274">
        <f>Table_3[[#This Row],[Värde]]*100</f>
        <v>21.059889860288628</v>
      </c>
      <c r="O2274" t="str">
        <f>FIXED(Table_3[[#This Row],[Värde_num]],0)</f>
        <v>21</v>
      </c>
      <c r="P2274" t="str">
        <f>Table_3[[#This Row],[Undergrupp]]&amp;" ("&amp;Table_3[[#This Row],[Varde_heltal]]&amp;"%)"</f>
        <v>Boende: Hyreslägenhet (21%)</v>
      </c>
    </row>
    <row r="2275" spans="1:16" x14ac:dyDescent="0.2">
      <c r="A2275" t="s">
        <v>9</v>
      </c>
      <c r="B2275" t="s">
        <v>125</v>
      </c>
      <c r="C2275" t="s">
        <v>47</v>
      </c>
      <c r="D2275" t="s">
        <v>7</v>
      </c>
      <c r="E2275" t="s">
        <v>41</v>
      </c>
      <c r="F2275" s="8">
        <v>6.8965042677487917E-2</v>
      </c>
      <c r="G2275" s="8">
        <v>0.13216351707719448</v>
      </c>
      <c r="H2275" t="s">
        <v>124</v>
      </c>
      <c r="I2275">
        <v>122</v>
      </c>
      <c r="J2275">
        <v>119</v>
      </c>
      <c r="M2275" s="9">
        <f>(Table_3[[#This Row],[Värde]]-Table_3[[#This Row],[Total]])</f>
        <v>-6.3198474399706564E-2</v>
      </c>
      <c r="N2275">
        <f>Table_3[[#This Row],[Värde]]*100</f>
        <v>6.8965042677487913</v>
      </c>
      <c r="O2275" t="str">
        <f>FIXED(Table_3[[#This Row],[Värde_num]],0)</f>
        <v>7</v>
      </c>
      <c r="P2275" t="str">
        <f>Table_3[[#This Row],[Undergrupp]]&amp;" ("&amp;Table_3[[#This Row],[Varde_heltal]]&amp;"%)"</f>
        <v>Boende: Bostadsrätt (7%)</v>
      </c>
    </row>
    <row r="2276" spans="1:16" x14ac:dyDescent="0.2">
      <c r="A2276" t="s">
        <v>9</v>
      </c>
      <c r="B2276" t="s">
        <v>125</v>
      </c>
      <c r="C2276" t="s">
        <v>47</v>
      </c>
      <c r="D2276" t="s">
        <v>9</v>
      </c>
      <c r="E2276" t="s">
        <v>46</v>
      </c>
      <c r="F2276" s="8">
        <v>0</v>
      </c>
      <c r="G2276" s="8">
        <v>0.13216351707719448</v>
      </c>
      <c r="H2276" t="s">
        <v>124</v>
      </c>
      <c r="I2276">
        <v>155</v>
      </c>
      <c r="J2276">
        <v>180</v>
      </c>
      <c r="M2276" s="9">
        <f>(Table_3[[#This Row],[Värde]]-Table_3[[#This Row],[Total]])</f>
        <v>-0.13216351707719448</v>
      </c>
      <c r="N2276">
        <f>Table_3[[#This Row],[Värde]]*100</f>
        <v>0</v>
      </c>
      <c r="O2276" t="str">
        <f>FIXED(Table_3[[#This Row],[Värde_num]],0)</f>
        <v>0</v>
      </c>
      <c r="P2276" t="str">
        <f>Table_3[[#This Row],[Undergrupp]]&amp;" ("&amp;Table_3[[#This Row],[Varde_heltal]]&amp;"%)"</f>
        <v>Fackligt medlemskap: Nej (0%)</v>
      </c>
    </row>
    <row r="2277" spans="1:16" x14ac:dyDescent="0.2">
      <c r="A2277" t="s">
        <v>9</v>
      </c>
      <c r="B2277" t="s">
        <v>125</v>
      </c>
      <c r="C2277" t="s">
        <v>47</v>
      </c>
      <c r="D2277" t="s">
        <v>9</v>
      </c>
      <c r="E2277" t="s">
        <v>47</v>
      </c>
      <c r="F2277" s="8">
        <v>1</v>
      </c>
      <c r="G2277" s="8">
        <v>0.13216351707719448</v>
      </c>
      <c r="H2277" t="s">
        <v>123</v>
      </c>
      <c r="I2277">
        <v>63</v>
      </c>
      <c r="J2277">
        <v>69</v>
      </c>
      <c r="M2277" s="9">
        <f>(Table_3[[#This Row],[Värde]]-Table_3[[#This Row],[Total]])</f>
        <v>0.86783648292280557</v>
      </c>
      <c r="N2277">
        <f>Table_3[[#This Row],[Värde]]*100</f>
        <v>100</v>
      </c>
      <c r="O2277" t="str">
        <f>FIXED(Table_3[[#This Row],[Värde_num]],0)</f>
        <v>100</v>
      </c>
      <c r="P2277" t="str">
        <f>Table_3[[#This Row],[Undergrupp]]&amp;" ("&amp;Table_3[[#This Row],[Varde_heltal]]&amp;"%)"</f>
        <v>Fackligt medlemskap: LO (100%)</v>
      </c>
    </row>
    <row r="2278" spans="1:16" x14ac:dyDescent="0.2">
      <c r="A2278" t="s">
        <v>9</v>
      </c>
      <c r="B2278" t="s">
        <v>125</v>
      </c>
      <c r="C2278" t="s">
        <v>47</v>
      </c>
      <c r="D2278" t="s">
        <v>9</v>
      </c>
      <c r="E2278" t="s">
        <v>48</v>
      </c>
      <c r="F2278" s="8">
        <v>0</v>
      </c>
      <c r="G2278" s="8">
        <v>0.13216351707719448</v>
      </c>
      <c r="H2278" t="s">
        <v>124</v>
      </c>
      <c r="I2278">
        <v>101</v>
      </c>
      <c r="J2278">
        <v>85</v>
      </c>
      <c r="M2278" s="9">
        <f>(Table_3[[#This Row],[Värde]]-Table_3[[#This Row],[Total]])</f>
        <v>-0.13216351707719448</v>
      </c>
      <c r="N2278">
        <f>Table_3[[#This Row],[Värde]]*100</f>
        <v>0</v>
      </c>
      <c r="O2278" t="str">
        <f>FIXED(Table_3[[#This Row],[Värde_num]],0)</f>
        <v>0</v>
      </c>
      <c r="P2278" t="str">
        <f>Table_3[[#This Row],[Undergrupp]]&amp;" ("&amp;Table_3[[#This Row],[Varde_heltal]]&amp;"%)"</f>
        <v>Fackligt medlemskap: TCO (0%)</v>
      </c>
    </row>
    <row r="2279" spans="1:16" x14ac:dyDescent="0.2">
      <c r="A2279" t="s">
        <v>9</v>
      </c>
      <c r="B2279" t="s">
        <v>125</v>
      </c>
      <c r="C2279" t="s">
        <v>47</v>
      </c>
      <c r="D2279" t="s">
        <v>9</v>
      </c>
      <c r="E2279" t="s">
        <v>49</v>
      </c>
      <c r="F2279" s="8">
        <v>0</v>
      </c>
      <c r="G2279" s="8">
        <v>0.13216351707719448</v>
      </c>
      <c r="H2279" t="s">
        <v>124</v>
      </c>
      <c r="I2279">
        <v>97</v>
      </c>
      <c r="J2279">
        <v>75</v>
      </c>
      <c r="M2279" s="9">
        <f>(Table_3[[#This Row],[Värde]]-Table_3[[#This Row],[Total]])</f>
        <v>-0.13216351707719448</v>
      </c>
      <c r="N2279">
        <f>Table_3[[#This Row],[Värde]]*100</f>
        <v>0</v>
      </c>
      <c r="O2279" t="str">
        <f>FIXED(Table_3[[#This Row],[Värde_num]],0)</f>
        <v>0</v>
      </c>
      <c r="P2279" t="str">
        <f>Table_3[[#This Row],[Undergrupp]]&amp;" ("&amp;Table_3[[#This Row],[Varde_heltal]]&amp;"%)"</f>
        <v>Fackligt medlemskap: Saco (0%)</v>
      </c>
    </row>
    <row r="2280" spans="1:16" x14ac:dyDescent="0.2">
      <c r="A2280" t="s">
        <v>9</v>
      </c>
      <c r="B2280" t="s">
        <v>125</v>
      </c>
      <c r="C2280" t="s">
        <v>47</v>
      </c>
      <c r="D2280" t="s">
        <v>11</v>
      </c>
      <c r="E2280" t="s">
        <v>53</v>
      </c>
      <c r="F2280" s="8">
        <v>0.26787477596778292</v>
      </c>
      <c r="G2280" s="8">
        <v>0.13216351707719448</v>
      </c>
      <c r="H2280" t="s">
        <v>123</v>
      </c>
      <c r="I2280">
        <v>78</v>
      </c>
      <c r="J2280">
        <v>103</v>
      </c>
      <c r="M2280" s="9">
        <f>(Table_3[[#This Row],[Värde]]-Table_3[[#This Row],[Total]])</f>
        <v>0.13571125889058844</v>
      </c>
      <c r="N2280">
        <f>Table_3[[#This Row],[Värde]]*100</f>
        <v>26.787477596778292</v>
      </c>
      <c r="O2280" t="str">
        <f>FIXED(Table_3[[#This Row],[Värde_num]],0)</f>
        <v>27</v>
      </c>
      <c r="P2280" t="str">
        <f>Table_3[[#This Row],[Undergrupp]]&amp;" ("&amp;Table_3[[#This Row],[Varde_heltal]]&amp;"%)"</f>
        <v>Hushållsinkomst: 300k-499k (27%)</v>
      </c>
    </row>
    <row r="2281" spans="1:16" x14ac:dyDescent="0.2">
      <c r="A2281" t="s">
        <v>9</v>
      </c>
      <c r="B2281" t="s">
        <v>125</v>
      </c>
      <c r="C2281" t="s">
        <v>47</v>
      </c>
      <c r="D2281" t="s">
        <v>11</v>
      </c>
      <c r="E2281" t="s">
        <v>55</v>
      </c>
      <c r="F2281" s="8">
        <v>6.7181728929611675E-2</v>
      </c>
      <c r="G2281" s="8">
        <v>0.13216351707719448</v>
      </c>
      <c r="H2281" t="s">
        <v>124</v>
      </c>
      <c r="I2281">
        <v>250</v>
      </c>
      <c r="J2281">
        <v>234</v>
      </c>
      <c r="M2281" s="9">
        <f>(Table_3[[#This Row],[Värde]]-Table_3[[#This Row],[Total]])</f>
        <v>-6.4981788147582806E-2</v>
      </c>
      <c r="N2281">
        <f>Table_3[[#This Row],[Värde]]*100</f>
        <v>6.7181728929611673</v>
      </c>
      <c r="O2281" t="str">
        <f>FIXED(Table_3[[#This Row],[Värde_num]],0)</f>
        <v>7</v>
      </c>
      <c r="P2281" t="str">
        <f>Table_3[[#This Row],[Undergrupp]]&amp;" ("&amp;Table_3[[#This Row],[Varde_heltal]]&amp;"%)"</f>
        <v>Hushållsinkomst: 800k- (7%)</v>
      </c>
    </row>
    <row r="2282" spans="1:16" x14ac:dyDescent="0.2">
      <c r="A2282" t="s">
        <v>9</v>
      </c>
      <c r="B2282" t="s">
        <v>125</v>
      </c>
      <c r="C2282" t="s">
        <v>47</v>
      </c>
      <c r="D2282" t="s">
        <v>13</v>
      </c>
      <c r="E2282" t="s">
        <v>59</v>
      </c>
      <c r="F2282" s="8">
        <v>4.1548159047543477E-2</v>
      </c>
      <c r="G2282" s="8">
        <v>0.13216351707719448</v>
      </c>
      <c r="H2282" t="s">
        <v>124</v>
      </c>
      <c r="I2282">
        <v>207</v>
      </c>
      <c r="J2282">
        <v>220</v>
      </c>
      <c r="M2282" s="9">
        <f>(Table_3[[#This Row],[Värde]]-Table_3[[#This Row],[Total]])</f>
        <v>-9.0615358029651011E-2</v>
      </c>
      <c r="N2282">
        <f>Table_3[[#This Row],[Värde]]*100</f>
        <v>4.154815904754348</v>
      </c>
      <c r="O2282" t="str">
        <f>FIXED(Table_3[[#This Row],[Värde_num]],0)</f>
        <v>4</v>
      </c>
      <c r="P2282" t="str">
        <f>Table_3[[#This Row],[Undergrupp]]&amp;" ("&amp;Table_3[[#This Row],[Varde_heltal]]&amp;"%)"</f>
        <v>Boende i: Storstäder och storstadsnära kommuner (4%)</v>
      </c>
    </row>
    <row r="2283" spans="1:16" x14ac:dyDescent="0.2">
      <c r="A2283" t="s">
        <v>9</v>
      </c>
      <c r="B2283" t="s">
        <v>125</v>
      </c>
      <c r="C2283" t="s">
        <v>47</v>
      </c>
      <c r="D2283" t="s">
        <v>13</v>
      </c>
      <c r="E2283" t="s">
        <v>61</v>
      </c>
      <c r="F2283" s="8">
        <v>0.2907034533838953</v>
      </c>
      <c r="G2283" s="8">
        <v>0.13216351707719448</v>
      </c>
      <c r="H2283" t="s">
        <v>123</v>
      </c>
      <c r="I2283">
        <v>131</v>
      </c>
      <c r="J2283">
        <v>138</v>
      </c>
      <c r="M2283" s="9">
        <f>(Table_3[[#This Row],[Värde]]-Table_3[[#This Row],[Total]])</f>
        <v>0.15853993630670082</v>
      </c>
      <c r="N2283">
        <f>Table_3[[#This Row],[Värde]]*100</f>
        <v>29.070345338389529</v>
      </c>
      <c r="O2283" t="str">
        <f>FIXED(Table_3[[#This Row],[Värde_num]],0)</f>
        <v>29</v>
      </c>
      <c r="P2283" t="str">
        <f>Table_3[[#This Row],[Undergrupp]]&amp;" ("&amp;Table_3[[#This Row],[Varde_heltal]]&amp;"%)"</f>
        <v>Boende i: Mindre städer/tätorter och landsbygdskommuner (29%)</v>
      </c>
    </row>
    <row r="2284" spans="1:16" x14ac:dyDescent="0.2">
      <c r="A2284" t="s">
        <v>9</v>
      </c>
      <c r="B2284" t="s">
        <v>125</v>
      </c>
      <c r="C2284" t="s">
        <v>47</v>
      </c>
      <c r="D2284" t="s">
        <v>14</v>
      </c>
      <c r="E2284" t="s">
        <v>62</v>
      </c>
      <c r="F2284" s="8">
        <v>3.8133229319527485E-2</v>
      </c>
      <c r="G2284" s="8">
        <v>0.13216351707719448</v>
      </c>
      <c r="H2284" t="s">
        <v>124</v>
      </c>
      <c r="I2284">
        <v>124</v>
      </c>
      <c r="J2284">
        <v>136</v>
      </c>
      <c r="M2284" s="9">
        <f>(Table_3[[#This Row],[Värde]]-Table_3[[#This Row],[Total]])</f>
        <v>-9.4030287757667003E-2</v>
      </c>
      <c r="N2284">
        <f>Table_3[[#This Row],[Värde]]*100</f>
        <v>3.8133229319527486</v>
      </c>
      <c r="O2284" t="str">
        <f>FIXED(Table_3[[#This Row],[Värde_num]],0)</f>
        <v>4</v>
      </c>
      <c r="P2284" t="str">
        <f>Table_3[[#This Row],[Undergrupp]]&amp;" ("&amp;Table_3[[#This Row],[Varde_heltal]]&amp;"%)"</f>
        <v>Boende i: Stockholm (4%)</v>
      </c>
    </row>
    <row r="2285" spans="1:16" x14ac:dyDescent="0.2">
      <c r="A2285" t="s">
        <v>9</v>
      </c>
      <c r="B2285" t="s">
        <v>125</v>
      </c>
      <c r="C2285" t="s">
        <v>47</v>
      </c>
      <c r="D2285" t="s">
        <v>14</v>
      </c>
      <c r="E2285" t="s">
        <v>64</v>
      </c>
      <c r="F2285" s="8">
        <v>0.19254325586792384</v>
      </c>
      <c r="G2285" s="8">
        <v>0.13216351707719448</v>
      </c>
      <c r="H2285" t="s">
        <v>123</v>
      </c>
      <c r="I2285">
        <v>109</v>
      </c>
      <c r="J2285">
        <v>119</v>
      </c>
      <c r="M2285" s="9">
        <f>(Table_3[[#This Row],[Värde]]-Table_3[[#This Row],[Total]])</f>
        <v>6.0379738790729359E-2</v>
      </c>
      <c r="N2285">
        <f>Table_3[[#This Row],[Värde]]*100</f>
        <v>19.254325586792383</v>
      </c>
      <c r="O2285" t="str">
        <f>FIXED(Table_3[[#This Row],[Värde_num]],0)</f>
        <v>19</v>
      </c>
      <c r="P2285" t="str">
        <f>Table_3[[#This Row],[Undergrupp]]&amp;" ("&amp;Table_3[[#This Row],[Varde_heltal]]&amp;"%)"</f>
        <v>Boende i: Södra (19%)</v>
      </c>
    </row>
    <row r="2286" spans="1:16" x14ac:dyDescent="0.2">
      <c r="A2286" t="s">
        <v>9</v>
      </c>
      <c r="B2286" t="s">
        <v>125</v>
      </c>
      <c r="C2286" t="s">
        <v>47</v>
      </c>
      <c r="D2286" t="s">
        <v>15</v>
      </c>
      <c r="E2286" t="s">
        <v>67</v>
      </c>
      <c r="F2286" s="8">
        <v>4.2031439326654603E-2</v>
      </c>
      <c r="G2286" s="8">
        <v>0.13216351707719448</v>
      </c>
      <c r="H2286" t="s">
        <v>124</v>
      </c>
      <c r="I2286">
        <v>87</v>
      </c>
      <c r="J2286">
        <v>99</v>
      </c>
      <c r="M2286" s="9">
        <f>(Table_3[[#This Row],[Värde]]-Table_3[[#This Row],[Total]])</f>
        <v>-9.0132077750539885E-2</v>
      </c>
      <c r="N2286">
        <f>Table_3[[#This Row],[Värde]]*100</f>
        <v>4.2031439326654603</v>
      </c>
      <c r="O2286" t="str">
        <f>FIXED(Table_3[[#This Row],[Värde_num]],0)</f>
        <v>4</v>
      </c>
      <c r="P2286" t="str">
        <f>Table_3[[#This Row],[Undergrupp]]&amp;" ("&amp;Table_3[[#This Row],[Varde_heltal]]&amp;"%)"</f>
        <v>Partisympati: M (4%)</v>
      </c>
    </row>
    <row r="2287" spans="1:16" x14ac:dyDescent="0.2">
      <c r="A2287" t="s">
        <v>9</v>
      </c>
      <c r="B2287" t="s">
        <v>125</v>
      </c>
      <c r="C2287" t="s">
        <v>47</v>
      </c>
      <c r="D2287" t="s">
        <v>15</v>
      </c>
      <c r="E2287" t="s">
        <v>71</v>
      </c>
      <c r="F2287" s="8">
        <v>0.18709619830168986</v>
      </c>
      <c r="G2287" s="8">
        <v>0.13216351707719448</v>
      </c>
      <c r="H2287" t="s">
        <v>123</v>
      </c>
      <c r="I2287">
        <v>135</v>
      </c>
      <c r="J2287">
        <v>122</v>
      </c>
      <c r="M2287" s="9">
        <f>(Table_3[[#This Row],[Värde]]-Table_3[[#This Row],[Total]])</f>
        <v>5.4932681224495378E-2</v>
      </c>
      <c r="N2287">
        <f>Table_3[[#This Row],[Värde]]*100</f>
        <v>18.709619830168986</v>
      </c>
      <c r="O2287" t="str">
        <f>FIXED(Table_3[[#This Row],[Värde_num]],0)</f>
        <v>19</v>
      </c>
      <c r="P2287" t="str">
        <f>Table_3[[#This Row],[Undergrupp]]&amp;" ("&amp;Table_3[[#This Row],[Varde_heltal]]&amp;"%)"</f>
        <v>Partisympati: S (19%)</v>
      </c>
    </row>
    <row r="2288" spans="1:16" x14ac:dyDescent="0.2">
      <c r="A2288" t="s">
        <v>9</v>
      </c>
      <c r="B2288" t="s">
        <v>125</v>
      </c>
      <c r="C2288" t="s">
        <v>47</v>
      </c>
      <c r="D2288" t="s">
        <v>15</v>
      </c>
      <c r="E2288" t="s">
        <v>74</v>
      </c>
      <c r="F2288" s="8">
        <v>0.24765832196772705</v>
      </c>
      <c r="G2288" s="8">
        <v>0.13216351707719448</v>
      </c>
      <c r="H2288" t="s">
        <v>123</v>
      </c>
      <c r="I2288">
        <v>77</v>
      </c>
      <c r="J2288">
        <v>104</v>
      </c>
      <c r="M2288" s="9">
        <f>(Table_3[[#This Row],[Värde]]-Table_3[[#This Row],[Total]])</f>
        <v>0.11549480489053257</v>
      </c>
      <c r="N2288">
        <f>Table_3[[#This Row],[Värde]]*100</f>
        <v>24.765832196772706</v>
      </c>
      <c r="O2288" t="str">
        <f>FIXED(Table_3[[#This Row],[Värde_num]],0)</f>
        <v>25</v>
      </c>
      <c r="P2288" t="str">
        <f>Table_3[[#This Row],[Undergrupp]]&amp;" ("&amp;Table_3[[#This Row],[Varde_heltal]]&amp;"%)"</f>
        <v>Partisympati: SD (25%)</v>
      </c>
    </row>
    <row r="2289" spans="1:16" x14ac:dyDescent="0.2">
      <c r="A2289" t="s">
        <v>9</v>
      </c>
      <c r="B2289" t="s">
        <v>125</v>
      </c>
      <c r="C2289" t="s">
        <v>47</v>
      </c>
      <c r="D2289" t="s">
        <v>15</v>
      </c>
      <c r="E2289" t="s">
        <v>76</v>
      </c>
      <c r="F2289" s="8">
        <v>6.2737048856586292E-2</v>
      </c>
      <c r="G2289" s="8">
        <v>0.13216351707719448</v>
      </c>
      <c r="H2289" t="s">
        <v>124</v>
      </c>
      <c r="I2289">
        <v>116</v>
      </c>
      <c r="J2289">
        <v>124</v>
      </c>
      <c r="M2289" s="9">
        <f>(Table_3[[#This Row],[Värde]]-Table_3[[#This Row],[Total]])</f>
        <v>-6.942646822060819E-2</v>
      </c>
      <c r="N2289">
        <f>Table_3[[#This Row],[Värde]]*100</f>
        <v>6.2737048856586295</v>
      </c>
      <c r="O2289" t="str">
        <f>FIXED(Table_3[[#This Row],[Värde_num]],0)</f>
        <v>6</v>
      </c>
      <c r="P2289" t="str">
        <f>Table_3[[#This Row],[Undergrupp]]&amp;" ("&amp;Table_3[[#This Row],[Varde_heltal]]&amp;"%)"</f>
        <v>Partisympati: M+L+KD (6%)</v>
      </c>
    </row>
    <row r="2290" spans="1:16" x14ac:dyDescent="0.2">
      <c r="A2290" t="s">
        <v>9</v>
      </c>
      <c r="B2290" t="s">
        <v>125</v>
      </c>
      <c r="C2290" t="s">
        <v>47</v>
      </c>
      <c r="D2290" t="s">
        <v>15</v>
      </c>
      <c r="E2290" t="s">
        <v>78</v>
      </c>
      <c r="F2290" s="8">
        <v>3.5928135609834565E-2</v>
      </c>
      <c r="G2290" s="8">
        <v>0.13216351707719448</v>
      </c>
      <c r="H2290" t="s">
        <v>124</v>
      </c>
      <c r="I2290">
        <v>54</v>
      </c>
      <c r="J2290">
        <v>66</v>
      </c>
      <c r="M2290" s="9">
        <f>(Table_3[[#This Row],[Värde]]-Table_3[[#This Row],[Total]])</f>
        <v>-9.623538146735991E-2</v>
      </c>
      <c r="N2290">
        <f>Table_3[[#This Row],[Värde]]*100</f>
        <v>3.5928135609834566</v>
      </c>
      <c r="O2290" t="str">
        <f>FIXED(Table_3[[#This Row],[Värde_num]],0)</f>
        <v>4</v>
      </c>
      <c r="P2290" t="str">
        <f>Table_3[[#This Row],[Undergrupp]]&amp;" ("&amp;Table_3[[#This Row],[Varde_heltal]]&amp;"%)"</f>
        <v>Partisympati: Osäkra (4%)</v>
      </c>
    </row>
    <row r="2291" spans="1:16" x14ac:dyDescent="0.2">
      <c r="A2291" t="s">
        <v>9</v>
      </c>
      <c r="B2291" t="s">
        <v>125</v>
      </c>
      <c r="C2291" t="s">
        <v>48</v>
      </c>
      <c r="D2291" t="s">
        <v>2</v>
      </c>
      <c r="E2291" t="s">
        <v>19</v>
      </c>
      <c r="F2291" s="8">
        <v>9.1972626109432923E-2</v>
      </c>
      <c r="G2291" s="8">
        <v>0.16297098152297615</v>
      </c>
      <c r="H2291" t="s">
        <v>124</v>
      </c>
      <c r="I2291">
        <v>62</v>
      </c>
      <c r="J2291">
        <v>108</v>
      </c>
      <c r="M2291" s="9">
        <f>(Table_3[[#This Row],[Värde]]-Table_3[[#This Row],[Total]])</f>
        <v>-7.0998355413543227E-2</v>
      </c>
      <c r="N2291">
        <f>Table_3[[#This Row],[Värde]]*100</f>
        <v>9.1972626109432927</v>
      </c>
      <c r="O2291" t="str">
        <f>FIXED(Table_3[[#This Row],[Värde_num]],0)</f>
        <v>9</v>
      </c>
      <c r="P2291" t="str">
        <f>Table_3[[#This Row],[Undergrupp]]&amp;" ("&amp;Table_3[[#This Row],[Varde_heltal]]&amp;"%)"</f>
        <v>Ålder: 18-34 år (9%)</v>
      </c>
    </row>
    <row r="2292" spans="1:16" x14ac:dyDescent="0.2">
      <c r="A2292" t="s">
        <v>9</v>
      </c>
      <c r="B2292" t="s">
        <v>125</v>
      </c>
      <c r="C2292" t="s">
        <v>48</v>
      </c>
      <c r="D2292" t="s">
        <v>2</v>
      </c>
      <c r="E2292" t="s">
        <v>21</v>
      </c>
      <c r="F2292" s="8">
        <v>0.21152643907314597</v>
      </c>
      <c r="G2292" s="8">
        <v>0.16297098152297615</v>
      </c>
      <c r="H2292" t="s">
        <v>123</v>
      </c>
      <c r="I2292">
        <v>261</v>
      </c>
      <c r="J2292">
        <v>205</v>
      </c>
      <c r="M2292" s="9">
        <f>(Table_3[[#This Row],[Värde]]-Table_3[[#This Row],[Total]])</f>
        <v>4.8555457550169823E-2</v>
      </c>
      <c r="N2292">
        <f>Table_3[[#This Row],[Värde]]*100</f>
        <v>21.152643907314598</v>
      </c>
      <c r="O2292" t="str">
        <f>FIXED(Table_3[[#This Row],[Värde_num]],0)</f>
        <v>21</v>
      </c>
      <c r="P2292" t="str">
        <f>Table_3[[#This Row],[Undergrupp]]&amp;" ("&amp;Table_3[[#This Row],[Varde_heltal]]&amp;"%)"</f>
        <v>Ålder: 50-64 år (21%)</v>
      </c>
    </row>
    <row r="2293" spans="1:16" x14ac:dyDescent="0.2">
      <c r="A2293" t="s">
        <v>9</v>
      </c>
      <c r="B2293" t="s">
        <v>125</v>
      </c>
      <c r="C2293" t="s">
        <v>48</v>
      </c>
      <c r="D2293" t="s">
        <v>6</v>
      </c>
      <c r="E2293" t="s">
        <v>34</v>
      </c>
      <c r="F2293" s="8">
        <v>5.3273777293342262E-2</v>
      </c>
      <c r="G2293" s="8">
        <v>0.16297098152297615</v>
      </c>
      <c r="H2293" t="s">
        <v>124</v>
      </c>
      <c r="I2293">
        <v>140</v>
      </c>
      <c r="J2293">
        <v>176</v>
      </c>
      <c r="M2293" s="9">
        <f>(Table_3[[#This Row],[Värde]]-Table_3[[#This Row],[Total]])</f>
        <v>-0.10969720422963389</v>
      </c>
      <c r="N2293">
        <f>Table_3[[#This Row],[Värde]]*100</f>
        <v>5.3273777293342262</v>
      </c>
      <c r="O2293" t="str">
        <f>FIXED(Table_3[[#This Row],[Värde_num]],0)</f>
        <v>5</v>
      </c>
      <c r="P2293" t="str">
        <f>Table_3[[#This Row],[Undergrupp]]&amp;" ("&amp;Table_3[[#This Row],[Varde_heltal]]&amp;"%)"</f>
        <v>Sysselsättning: Arbetare (5%)</v>
      </c>
    </row>
    <row r="2294" spans="1:16" x14ac:dyDescent="0.2">
      <c r="A2294" t="s">
        <v>9</v>
      </c>
      <c r="B2294" t="s">
        <v>125</v>
      </c>
      <c r="C2294" t="s">
        <v>48</v>
      </c>
      <c r="D2294" t="s">
        <v>6</v>
      </c>
      <c r="E2294" t="s">
        <v>35</v>
      </c>
      <c r="F2294" s="8">
        <v>0.26840457329460748</v>
      </c>
      <c r="G2294" s="8">
        <v>0.16297098152297615</v>
      </c>
      <c r="H2294" t="s">
        <v>123</v>
      </c>
      <c r="I2294">
        <v>289</v>
      </c>
      <c r="J2294">
        <v>267</v>
      </c>
      <c r="M2294" s="9">
        <f>(Table_3[[#This Row],[Värde]]-Table_3[[#This Row],[Total]])</f>
        <v>0.10543359177163134</v>
      </c>
      <c r="N2294">
        <f>Table_3[[#This Row],[Värde]]*100</f>
        <v>26.840457329460747</v>
      </c>
      <c r="O2294" t="str">
        <f>FIXED(Table_3[[#This Row],[Värde_num]],0)</f>
        <v>27</v>
      </c>
      <c r="P2294" t="str">
        <f>Table_3[[#This Row],[Undergrupp]]&amp;" ("&amp;Table_3[[#This Row],[Varde_heltal]]&amp;"%)"</f>
        <v>Sysselsättning: Tjänsteman (27%)</v>
      </c>
    </row>
    <row r="2295" spans="1:16" x14ac:dyDescent="0.2">
      <c r="A2295" t="s">
        <v>9</v>
      </c>
      <c r="B2295" t="s">
        <v>125</v>
      </c>
      <c r="C2295" t="s">
        <v>48</v>
      </c>
      <c r="D2295" t="s">
        <v>6</v>
      </c>
      <c r="E2295" t="s">
        <v>36</v>
      </c>
      <c r="F2295" s="8">
        <v>3.3977283787999642E-2</v>
      </c>
      <c r="G2295" s="8">
        <v>0.16297098152297615</v>
      </c>
      <c r="H2295" t="s">
        <v>124</v>
      </c>
      <c r="I2295">
        <v>75</v>
      </c>
      <c r="J2295">
        <v>72</v>
      </c>
      <c r="M2295" s="9">
        <f>(Table_3[[#This Row],[Värde]]-Table_3[[#This Row],[Total]])</f>
        <v>-0.12899369773497651</v>
      </c>
      <c r="N2295">
        <f>Table_3[[#This Row],[Värde]]*100</f>
        <v>3.3977283787999641</v>
      </c>
      <c r="O2295" t="str">
        <f>FIXED(Table_3[[#This Row],[Värde_num]],0)</f>
        <v>3</v>
      </c>
      <c r="P2295" t="str">
        <f>Table_3[[#This Row],[Undergrupp]]&amp;" ("&amp;Table_3[[#This Row],[Varde_heltal]]&amp;"%)"</f>
        <v>Sysselsättning: Egen företagare (3%)</v>
      </c>
    </row>
    <row r="2296" spans="1:16" x14ac:dyDescent="0.2">
      <c r="A2296" t="s">
        <v>9</v>
      </c>
      <c r="B2296" t="s">
        <v>125</v>
      </c>
      <c r="C2296" t="s">
        <v>48</v>
      </c>
      <c r="D2296" t="s">
        <v>9</v>
      </c>
      <c r="E2296" t="s">
        <v>46</v>
      </c>
      <c r="F2296" s="8">
        <v>0</v>
      </c>
      <c r="G2296" s="8">
        <v>0.16297098152297615</v>
      </c>
      <c r="H2296" t="s">
        <v>124</v>
      </c>
      <c r="I2296">
        <v>155</v>
      </c>
      <c r="J2296">
        <v>180</v>
      </c>
      <c r="M2296" s="9">
        <f>(Table_3[[#This Row],[Värde]]-Table_3[[#This Row],[Total]])</f>
        <v>-0.16297098152297615</v>
      </c>
      <c r="N2296">
        <f>Table_3[[#This Row],[Värde]]*100</f>
        <v>0</v>
      </c>
      <c r="O2296" t="str">
        <f>FIXED(Table_3[[#This Row],[Värde_num]],0)</f>
        <v>0</v>
      </c>
      <c r="P2296" t="str">
        <f>Table_3[[#This Row],[Undergrupp]]&amp;" ("&amp;Table_3[[#This Row],[Varde_heltal]]&amp;"%)"</f>
        <v>Fackligt medlemskap: Nej (0%)</v>
      </c>
    </row>
    <row r="2297" spans="1:16" x14ac:dyDescent="0.2">
      <c r="A2297" t="s">
        <v>9</v>
      </c>
      <c r="B2297" t="s">
        <v>125</v>
      </c>
      <c r="C2297" t="s">
        <v>48</v>
      </c>
      <c r="D2297" t="s">
        <v>9</v>
      </c>
      <c r="E2297" t="s">
        <v>47</v>
      </c>
      <c r="F2297" s="8">
        <v>0</v>
      </c>
      <c r="G2297" s="8">
        <v>0.16297098152297615</v>
      </c>
      <c r="H2297" t="s">
        <v>124</v>
      </c>
      <c r="I2297">
        <v>63</v>
      </c>
      <c r="J2297">
        <v>69</v>
      </c>
      <c r="M2297" s="9">
        <f>(Table_3[[#This Row],[Värde]]-Table_3[[#This Row],[Total]])</f>
        <v>-0.16297098152297615</v>
      </c>
      <c r="N2297">
        <f>Table_3[[#This Row],[Värde]]*100</f>
        <v>0</v>
      </c>
      <c r="O2297" t="str">
        <f>FIXED(Table_3[[#This Row],[Värde_num]],0)</f>
        <v>0</v>
      </c>
      <c r="P2297" t="str">
        <f>Table_3[[#This Row],[Undergrupp]]&amp;" ("&amp;Table_3[[#This Row],[Varde_heltal]]&amp;"%)"</f>
        <v>Fackligt medlemskap: LO (0%)</v>
      </c>
    </row>
    <row r="2298" spans="1:16" x14ac:dyDescent="0.2">
      <c r="A2298" t="s">
        <v>9</v>
      </c>
      <c r="B2298" t="s">
        <v>125</v>
      </c>
      <c r="C2298" t="s">
        <v>48</v>
      </c>
      <c r="D2298" t="s">
        <v>9</v>
      </c>
      <c r="E2298" t="s">
        <v>48</v>
      </c>
      <c r="F2298" s="8">
        <v>0.99999999999999989</v>
      </c>
      <c r="G2298" s="8">
        <v>0.16297098152297615</v>
      </c>
      <c r="H2298" t="s">
        <v>123</v>
      </c>
      <c r="I2298">
        <v>101</v>
      </c>
      <c r="J2298">
        <v>85</v>
      </c>
      <c r="M2298" s="9">
        <f>(Table_3[[#This Row],[Värde]]-Table_3[[#This Row],[Total]])</f>
        <v>0.83702901847702371</v>
      </c>
      <c r="N2298">
        <f>Table_3[[#This Row],[Värde]]*100</f>
        <v>99.999999999999986</v>
      </c>
      <c r="O2298" t="str">
        <f>FIXED(Table_3[[#This Row],[Värde_num]],0)</f>
        <v>100</v>
      </c>
      <c r="P2298" t="str">
        <f>Table_3[[#This Row],[Undergrupp]]&amp;" ("&amp;Table_3[[#This Row],[Varde_heltal]]&amp;"%)"</f>
        <v>Fackligt medlemskap: TCO (100%)</v>
      </c>
    </row>
    <row r="2299" spans="1:16" x14ac:dyDescent="0.2">
      <c r="A2299" t="s">
        <v>9</v>
      </c>
      <c r="B2299" t="s">
        <v>125</v>
      </c>
      <c r="C2299" t="s">
        <v>48</v>
      </c>
      <c r="D2299" t="s">
        <v>9</v>
      </c>
      <c r="E2299" t="s">
        <v>49</v>
      </c>
      <c r="F2299" s="8">
        <v>0</v>
      </c>
      <c r="G2299" s="8">
        <v>0.16297098152297615</v>
      </c>
      <c r="H2299" t="s">
        <v>124</v>
      </c>
      <c r="I2299">
        <v>97</v>
      </c>
      <c r="J2299">
        <v>75</v>
      </c>
      <c r="M2299" s="9">
        <f>(Table_3[[#This Row],[Värde]]-Table_3[[#This Row],[Total]])</f>
        <v>-0.16297098152297615</v>
      </c>
      <c r="N2299">
        <f>Table_3[[#This Row],[Värde]]*100</f>
        <v>0</v>
      </c>
      <c r="O2299" t="str">
        <f>FIXED(Table_3[[#This Row],[Värde_num]],0)</f>
        <v>0</v>
      </c>
      <c r="P2299" t="str">
        <f>Table_3[[#This Row],[Undergrupp]]&amp;" ("&amp;Table_3[[#This Row],[Varde_heltal]]&amp;"%)"</f>
        <v>Fackligt medlemskap: Saco (0%)</v>
      </c>
    </row>
    <row r="2300" spans="1:16" x14ac:dyDescent="0.2">
      <c r="A2300" t="s">
        <v>9</v>
      </c>
      <c r="B2300" t="s">
        <v>125</v>
      </c>
      <c r="C2300" t="s">
        <v>48</v>
      </c>
      <c r="D2300" t="s">
        <v>10</v>
      </c>
      <c r="E2300" t="s">
        <v>50</v>
      </c>
      <c r="F2300" s="8">
        <v>0.19730297170831443</v>
      </c>
      <c r="G2300" s="8">
        <v>0.16297098152297615</v>
      </c>
      <c r="H2300" t="s">
        <v>123</v>
      </c>
      <c r="I2300">
        <v>224</v>
      </c>
      <c r="J2300">
        <v>268</v>
      </c>
      <c r="M2300" s="9">
        <f>(Table_3[[#This Row],[Värde]]-Table_3[[#This Row],[Total]])</f>
        <v>3.4331990185338279E-2</v>
      </c>
      <c r="N2300">
        <f>Table_3[[#This Row],[Värde]]*100</f>
        <v>19.730297170831442</v>
      </c>
      <c r="O2300" t="str">
        <f>FIXED(Table_3[[#This Row],[Värde_num]],0)</f>
        <v>20</v>
      </c>
      <c r="P2300" t="str">
        <f>Table_3[[#This Row],[Undergrupp]]&amp;" ("&amp;Table_3[[#This Row],[Varde_heltal]]&amp;"%)"</f>
        <v>Sektor: Privat (20%)</v>
      </c>
    </row>
    <row r="2301" spans="1:16" x14ac:dyDescent="0.2">
      <c r="A2301" t="s">
        <v>9</v>
      </c>
      <c r="B2301" t="s">
        <v>125</v>
      </c>
      <c r="C2301" t="s">
        <v>48</v>
      </c>
      <c r="D2301" t="s">
        <v>11</v>
      </c>
      <c r="E2301" t="s">
        <v>53</v>
      </c>
      <c r="F2301" s="8">
        <v>7.7270385925222812E-2</v>
      </c>
      <c r="G2301" s="8">
        <v>0.16297098152297615</v>
      </c>
      <c r="H2301" t="s">
        <v>124</v>
      </c>
      <c r="I2301">
        <v>78</v>
      </c>
      <c r="J2301">
        <v>103</v>
      </c>
      <c r="M2301" s="9">
        <f>(Table_3[[#This Row],[Värde]]-Table_3[[#This Row],[Total]])</f>
        <v>-8.5700595597753337E-2</v>
      </c>
      <c r="N2301">
        <f>Table_3[[#This Row],[Värde]]*100</f>
        <v>7.7270385925222813</v>
      </c>
      <c r="O2301" t="str">
        <f>FIXED(Table_3[[#This Row],[Värde_num]],0)</f>
        <v>8</v>
      </c>
      <c r="P2301" t="str">
        <f>Table_3[[#This Row],[Undergrupp]]&amp;" ("&amp;Table_3[[#This Row],[Varde_heltal]]&amp;"%)"</f>
        <v>Hushållsinkomst: 300k-499k (8%)</v>
      </c>
    </row>
    <row r="2302" spans="1:16" x14ac:dyDescent="0.2">
      <c r="A2302" t="s">
        <v>9</v>
      </c>
      <c r="B2302" t="s">
        <v>125</v>
      </c>
      <c r="C2302" t="s">
        <v>48</v>
      </c>
      <c r="D2302" t="s">
        <v>11</v>
      </c>
      <c r="E2302" t="s">
        <v>55</v>
      </c>
      <c r="F2302" s="8">
        <v>0.24679707936332515</v>
      </c>
      <c r="G2302" s="8">
        <v>0.16297098152297615</v>
      </c>
      <c r="H2302" t="s">
        <v>123</v>
      </c>
      <c r="I2302">
        <v>250</v>
      </c>
      <c r="J2302">
        <v>234</v>
      </c>
      <c r="M2302" s="9">
        <f>(Table_3[[#This Row],[Värde]]-Table_3[[#This Row],[Total]])</f>
        <v>8.3826097840349001E-2</v>
      </c>
      <c r="N2302">
        <f>Table_3[[#This Row],[Värde]]*100</f>
        <v>24.679707936332516</v>
      </c>
      <c r="O2302" t="str">
        <f>FIXED(Table_3[[#This Row],[Värde_num]],0)</f>
        <v>25</v>
      </c>
      <c r="P2302" t="str">
        <f>Table_3[[#This Row],[Undergrupp]]&amp;" ("&amp;Table_3[[#This Row],[Varde_heltal]]&amp;"%)"</f>
        <v>Hushållsinkomst: 800k- (25%)</v>
      </c>
    </row>
    <row r="2303" spans="1:16" x14ac:dyDescent="0.2">
      <c r="A2303" t="s">
        <v>9</v>
      </c>
      <c r="B2303" t="s">
        <v>125</v>
      </c>
      <c r="C2303" t="s">
        <v>48</v>
      </c>
      <c r="D2303" t="s">
        <v>12</v>
      </c>
      <c r="E2303" t="s">
        <v>56</v>
      </c>
      <c r="F2303" s="8">
        <v>0.20317725291467878</v>
      </c>
      <c r="G2303" s="8">
        <v>0.16297098152297615</v>
      </c>
      <c r="H2303" t="s">
        <v>123</v>
      </c>
      <c r="I2303">
        <v>253</v>
      </c>
      <c r="J2303">
        <v>248</v>
      </c>
      <c r="M2303" s="9">
        <f>(Table_3[[#This Row],[Värde]]-Table_3[[#This Row],[Total]])</f>
        <v>4.020627139170263E-2</v>
      </c>
      <c r="N2303">
        <f>Table_3[[#This Row],[Värde]]*100</f>
        <v>20.317725291467877</v>
      </c>
      <c r="O2303" t="str">
        <f>FIXED(Table_3[[#This Row],[Värde_num]],0)</f>
        <v>20</v>
      </c>
      <c r="P2303" t="str">
        <f>Table_3[[#This Row],[Undergrupp]]&amp;" ("&amp;Table_3[[#This Row],[Varde_heltal]]&amp;"%)"</f>
        <v>Civilstånd: Gift/partnerskap (20%)</v>
      </c>
    </row>
    <row r="2304" spans="1:16" x14ac:dyDescent="0.2">
      <c r="A2304" t="s">
        <v>9</v>
      </c>
      <c r="B2304" t="s">
        <v>125</v>
      </c>
      <c r="C2304" t="s">
        <v>48</v>
      </c>
      <c r="D2304" t="s">
        <v>15</v>
      </c>
      <c r="E2304" t="s">
        <v>71</v>
      </c>
      <c r="F2304" s="8">
        <v>0.23114275514917071</v>
      </c>
      <c r="G2304" s="8">
        <v>0.16297098152297615</v>
      </c>
      <c r="H2304" t="s">
        <v>123</v>
      </c>
      <c r="I2304">
        <v>135</v>
      </c>
      <c r="J2304">
        <v>122</v>
      </c>
      <c r="M2304" s="9">
        <f>(Table_3[[#This Row],[Värde]]-Table_3[[#This Row],[Total]])</f>
        <v>6.8171773626194559E-2</v>
      </c>
      <c r="N2304">
        <f>Table_3[[#This Row],[Värde]]*100</f>
        <v>23.114275514917072</v>
      </c>
      <c r="O2304" t="str">
        <f>FIXED(Table_3[[#This Row],[Värde_num]],0)</f>
        <v>23</v>
      </c>
      <c r="P2304" t="str">
        <f>Table_3[[#This Row],[Undergrupp]]&amp;" ("&amp;Table_3[[#This Row],[Varde_heltal]]&amp;"%)"</f>
        <v>Partisympati: S (23%)</v>
      </c>
    </row>
    <row r="2305" spans="1:16" x14ac:dyDescent="0.2">
      <c r="A2305" t="s">
        <v>9</v>
      </c>
      <c r="B2305" t="s">
        <v>125</v>
      </c>
      <c r="C2305" t="s">
        <v>48</v>
      </c>
      <c r="D2305" t="s">
        <v>15</v>
      </c>
      <c r="E2305" t="s">
        <v>77</v>
      </c>
      <c r="F2305" s="8">
        <v>0.20374020475348278</v>
      </c>
      <c r="G2305" s="8">
        <v>0.16297098152297615</v>
      </c>
      <c r="H2305" t="s">
        <v>123</v>
      </c>
      <c r="I2305">
        <v>245</v>
      </c>
      <c r="J2305">
        <v>203</v>
      </c>
      <c r="M2305" s="9">
        <f>(Table_3[[#This Row],[Värde]]-Table_3[[#This Row],[Total]])</f>
        <v>4.0769223230506635E-2</v>
      </c>
      <c r="N2305">
        <f>Table_3[[#This Row],[Värde]]*100</f>
        <v>20.374020475348278</v>
      </c>
      <c r="O2305" t="str">
        <f>FIXED(Table_3[[#This Row],[Värde_num]],0)</f>
        <v>20</v>
      </c>
      <c r="P2305" t="str">
        <f>Table_3[[#This Row],[Undergrupp]]&amp;" ("&amp;Table_3[[#This Row],[Varde_heltal]]&amp;"%)"</f>
        <v>Partisympati: S+V+MP+C (20%)</v>
      </c>
    </row>
    <row r="2306" spans="1:16" x14ac:dyDescent="0.2">
      <c r="A2306" t="s">
        <v>9</v>
      </c>
      <c r="B2306" t="s">
        <v>125</v>
      </c>
      <c r="C2306" t="s">
        <v>49</v>
      </c>
      <c r="D2306" t="s">
        <v>1</v>
      </c>
      <c r="E2306" t="s">
        <v>17</v>
      </c>
      <c r="F2306" s="8">
        <v>0.11497201430185905</v>
      </c>
      <c r="G2306" s="8">
        <v>0.14390627695509287</v>
      </c>
      <c r="H2306" t="s">
        <v>124</v>
      </c>
      <c r="I2306">
        <v>267</v>
      </c>
      <c r="J2306">
        <v>280</v>
      </c>
      <c r="M2306" s="9">
        <f>(Table_3[[#This Row],[Värde]]-Table_3[[#This Row],[Total]])</f>
        <v>-2.8934262653233817E-2</v>
      </c>
      <c r="N2306">
        <f>Table_3[[#This Row],[Värde]]*100</f>
        <v>11.497201430185905</v>
      </c>
      <c r="O2306" t="str">
        <f>FIXED(Table_3[[#This Row],[Värde_num]],0)</f>
        <v>11</v>
      </c>
      <c r="P2306" t="str">
        <f>Table_3[[#This Row],[Undergrupp]]&amp;" ("&amp;Table_3[[#This Row],[Varde_heltal]]&amp;"%)"</f>
        <v>Kön: Man (11%)</v>
      </c>
    </row>
    <row r="2307" spans="1:16" x14ac:dyDescent="0.2">
      <c r="A2307" t="s">
        <v>9</v>
      </c>
      <c r="B2307" t="s">
        <v>125</v>
      </c>
      <c r="C2307" t="s">
        <v>49</v>
      </c>
      <c r="D2307" t="s">
        <v>1</v>
      </c>
      <c r="E2307" t="s">
        <v>18</v>
      </c>
      <c r="F2307" s="8">
        <v>0.17728197780490121</v>
      </c>
      <c r="G2307" s="8">
        <v>0.14390627695509287</v>
      </c>
      <c r="H2307" t="s">
        <v>123</v>
      </c>
      <c r="I2307">
        <v>244</v>
      </c>
      <c r="J2307">
        <v>243</v>
      </c>
      <c r="M2307" s="9">
        <f>(Table_3[[#This Row],[Värde]]-Table_3[[#This Row],[Total]])</f>
        <v>3.3375700849808343E-2</v>
      </c>
      <c r="N2307">
        <f>Table_3[[#This Row],[Värde]]*100</f>
        <v>17.72819778049012</v>
      </c>
      <c r="O2307" t="str">
        <f>FIXED(Table_3[[#This Row],[Värde_num]],0)</f>
        <v>18</v>
      </c>
      <c r="P2307" t="str">
        <f>Table_3[[#This Row],[Undergrupp]]&amp;" ("&amp;Table_3[[#This Row],[Varde_heltal]]&amp;"%)"</f>
        <v>Kön: Kvinna (18%)</v>
      </c>
    </row>
    <row r="2308" spans="1:16" x14ac:dyDescent="0.2">
      <c r="A2308" t="s">
        <v>9</v>
      </c>
      <c r="B2308" t="s">
        <v>125</v>
      </c>
      <c r="C2308" t="s">
        <v>49</v>
      </c>
      <c r="D2308" t="s">
        <v>5</v>
      </c>
      <c r="E2308" t="s">
        <v>31</v>
      </c>
      <c r="F2308" s="8">
        <v>2.333739411571624E-2</v>
      </c>
      <c r="G2308" s="8">
        <v>0.14390627695509287</v>
      </c>
      <c r="H2308" t="s">
        <v>124</v>
      </c>
      <c r="I2308">
        <v>187</v>
      </c>
      <c r="J2308">
        <v>268</v>
      </c>
      <c r="M2308" s="9">
        <f>(Table_3[[#This Row],[Värde]]-Table_3[[#This Row],[Total]])</f>
        <v>-0.12056888283937663</v>
      </c>
      <c r="N2308">
        <f>Table_3[[#This Row],[Värde]]*100</f>
        <v>2.3337394115716239</v>
      </c>
      <c r="O2308" t="str">
        <f>FIXED(Table_3[[#This Row],[Värde_num]],0)</f>
        <v>2</v>
      </c>
      <c r="P2308" t="str">
        <f>Table_3[[#This Row],[Undergrupp]]&amp;" ("&amp;Table_3[[#This Row],[Varde_heltal]]&amp;"%)"</f>
        <v>Utbildning: Gymnasium eller lägre (2%)</v>
      </c>
    </row>
    <row r="2309" spans="1:16" x14ac:dyDescent="0.2">
      <c r="A2309" t="s">
        <v>9</v>
      </c>
      <c r="B2309" t="s">
        <v>125</v>
      </c>
      <c r="C2309" t="s">
        <v>49</v>
      </c>
      <c r="D2309" t="s">
        <v>5</v>
      </c>
      <c r="E2309" t="s">
        <v>32</v>
      </c>
      <c r="F2309" s="8">
        <v>0.271282335800342</v>
      </c>
      <c r="G2309" s="8">
        <v>0.14390627695509287</v>
      </c>
      <c r="H2309" t="s">
        <v>123</v>
      </c>
      <c r="I2309">
        <v>324</v>
      </c>
      <c r="J2309">
        <v>254</v>
      </c>
      <c r="M2309" s="9">
        <f>(Table_3[[#This Row],[Värde]]-Table_3[[#This Row],[Total]])</f>
        <v>0.12737605884524913</v>
      </c>
      <c r="N2309">
        <f>Table_3[[#This Row],[Värde]]*100</f>
        <v>27.128233580034198</v>
      </c>
      <c r="O2309" t="str">
        <f>FIXED(Table_3[[#This Row],[Värde_num]],0)</f>
        <v>27</v>
      </c>
      <c r="P2309" t="str">
        <f>Table_3[[#This Row],[Undergrupp]]&amp;" ("&amp;Table_3[[#This Row],[Varde_heltal]]&amp;"%)"</f>
        <v>Utbildning: Universitet/högskola (27%)</v>
      </c>
    </row>
    <row r="2310" spans="1:16" x14ac:dyDescent="0.2">
      <c r="A2310" t="s">
        <v>9</v>
      </c>
      <c r="B2310" t="s">
        <v>125</v>
      </c>
      <c r="C2310" t="s">
        <v>49</v>
      </c>
      <c r="D2310" t="s">
        <v>6</v>
      </c>
      <c r="E2310" t="s">
        <v>34</v>
      </c>
      <c r="F2310" s="8">
        <v>2.9728593486039179E-2</v>
      </c>
      <c r="G2310" s="8">
        <v>0.14390627695509287</v>
      </c>
      <c r="H2310" t="s">
        <v>124</v>
      </c>
      <c r="I2310">
        <v>140</v>
      </c>
      <c r="J2310">
        <v>176</v>
      </c>
      <c r="M2310" s="9">
        <f>(Table_3[[#This Row],[Värde]]-Table_3[[#This Row],[Total]])</f>
        <v>-0.11417768346905369</v>
      </c>
      <c r="N2310">
        <f>Table_3[[#This Row],[Värde]]*100</f>
        <v>2.9728593486039179</v>
      </c>
      <c r="O2310" t="str">
        <f>FIXED(Table_3[[#This Row],[Värde_num]],0)</f>
        <v>3</v>
      </c>
      <c r="P2310" t="str">
        <f>Table_3[[#This Row],[Undergrupp]]&amp;" ("&amp;Table_3[[#This Row],[Varde_heltal]]&amp;"%)"</f>
        <v>Sysselsättning: Arbetare (3%)</v>
      </c>
    </row>
    <row r="2311" spans="1:16" x14ac:dyDescent="0.2">
      <c r="A2311" t="s">
        <v>9</v>
      </c>
      <c r="B2311" t="s">
        <v>125</v>
      </c>
      <c r="C2311" t="s">
        <v>49</v>
      </c>
      <c r="D2311" t="s">
        <v>6</v>
      </c>
      <c r="E2311" t="s">
        <v>35</v>
      </c>
      <c r="F2311" s="8">
        <v>0.23950347839685818</v>
      </c>
      <c r="G2311" s="8">
        <v>0.14390627695509287</v>
      </c>
      <c r="H2311" t="s">
        <v>123</v>
      </c>
      <c r="I2311">
        <v>289</v>
      </c>
      <c r="J2311">
        <v>267</v>
      </c>
      <c r="M2311" s="9">
        <f>(Table_3[[#This Row],[Värde]]-Table_3[[#This Row],[Total]])</f>
        <v>9.5597201441765312E-2</v>
      </c>
      <c r="N2311">
        <f>Table_3[[#This Row],[Värde]]*100</f>
        <v>23.950347839685818</v>
      </c>
      <c r="O2311" t="str">
        <f>FIXED(Table_3[[#This Row],[Värde_num]],0)</f>
        <v>24</v>
      </c>
      <c r="P2311" t="str">
        <f>Table_3[[#This Row],[Undergrupp]]&amp;" ("&amp;Table_3[[#This Row],[Varde_heltal]]&amp;"%)"</f>
        <v>Sysselsättning: Tjänsteman (24%)</v>
      </c>
    </row>
    <row r="2312" spans="1:16" x14ac:dyDescent="0.2">
      <c r="A2312" t="s">
        <v>9</v>
      </c>
      <c r="B2312" t="s">
        <v>125</v>
      </c>
      <c r="C2312" t="s">
        <v>49</v>
      </c>
      <c r="D2312" t="s">
        <v>6</v>
      </c>
      <c r="E2312" t="s">
        <v>36</v>
      </c>
      <c r="F2312" s="8">
        <v>5.9673701172321618E-2</v>
      </c>
      <c r="G2312" s="8">
        <v>0.14390627695509287</v>
      </c>
      <c r="H2312" t="s">
        <v>124</v>
      </c>
      <c r="I2312">
        <v>75</v>
      </c>
      <c r="J2312">
        <v>72</v>
      </c>
      <c r="M2312" s="9">
        <f>(Table_3[[#This Row],[Värde]]-Table_3[[#This Row],[Total]])</f>
        <v>-8.4232575782771241E-2</v>
      </c>
      <c r="N2312">
        <f>Table_3[[#This Row],[Värde]]*100</f>
        <v>5.9673701172321616</v>
      </c>
      <c r="O2312" t="str">
        <f>FIXED(Table_3[[#This Row],[Värde_num]],0)</f>
        <v>6</v>
      </c>
      <c r="P2312" t="str">
        <f>Table_3[[#This Row],[Undergrupp]]&amp;" ("&amp;Table_3[[#This Row],[Varde_heltal]]&amp;"%)"</f>
        <v>Sysselsättning: Egen företagare (6%)</v>
      </c>
    </row>
    <row r="2313" spans="1:16" x14ac:dyDescent="0.2">
      <c r="A2313" t="s">
        <v>9</v>
      </c>
      <c r="B2313" t="s">
        <v>125</v>
      </c>
      <c r="C2313" t="s">
        <v>49</v>
      </c>
      <c r="D2313" t="s">
        <v>9</v>
      </c>
      <c r="E2313" t="s">
        <v>46</v>
      </c>
      <c r="F2313" s="8">
        <v>0</v>
      </c>
      <c r="G2313" s="8">
        <v>0.14390627695509287</v>
      </c>
      <c r="H2313" t="s">
        <v>124</v>
      </c>
      <c r="I2313">
        <v>155</v>
      </c>
      <c r="J2313">
        <v>180</v>
      </c>
      <c r="M2313" s="9">
        <f>(Table_3[[#This Row],[Värde]]-Table_3[[#This Row],[Total]])</f>
        <v>-0.14390627695509287</v>
      </c>
      <c r="N2313">
        <f>Table_3[[#This Row],[Värde]]*100</f>
        <v>0</v>
      </c>
      <c r="O2313" t="str">
        <f>FIXED(Table_3[[#This Row],[Värde_num]],0)</f>
        <v>0</v>
      </c>
      <c r="P2313" t="str">
        <f>Table_3[[#This Row],[Undergrupp]]&amp;" ("&amp;Table_3[[#This Row],[Varde_heltal]]&amp;"%)"</f>
        <v>Fackligt medlemskap: Nej (0%)</v>
      </c>
    </row>
    <row r="2314" spans="1:16" x14ac:dyDescent="0.2">
      <c r="A2314" t="s">
        <v>9</v>
      </c>
      <c r="B2314" t="s">
        <v>125</v>
      </c>
      <c r="C2314" t="s">
        <v>49</v>
      </c>
      <c r="D2314" t="s">
        <v>9</v>
      </c>
      <c r="E2314" t="s">
        <v>47</v>
      </c>
      <c r="F2314" s="8">
        <v>0</v>
      </c>
      <c r="G2314" s="8">
        <v>0.14390627695509287</v>
      </c>
      <c r="H2314" t="s">
        <v>124</v>
      </c>
      <c r="I2314">
        <v>63</v>
      </c>
      <c r="J2314">
        <v>69</v>
      </c>
      <c r="M2314" s="9">
        <f>(Table_3[[#This Row],[Värde]]-Table_3[[#This Row],[Total]])</f>
        <v>-0.14390627695509287</v>
      </c>
      <c r="N2314">
        <f>Table_3[[#This Row],[Värde]]*100</f>
        <v>0</v>
      </c>
      <c r="O2314" t="str">
        <f>FIXED(Table_3[[#This Row],[Värde_num]],0)</f>
        <v>0</v>
      </c>
      <c r="P2314" t="str">
        <f>Table_3[[#This Row],[Undergrupp]]&amp;" ("&amp;Table_3[[#This Row],[Varde_heltal]]&amp;"%)"</f>
        <v>Fackligt medlemskap: LO (0%)</v>
      </c>
    </row>
    <row r="2315" spans="1:16" x14ac:dyDescent="0.2">
      <c r="A2315" t="s">
        <v>9</v>
      </c>
      <c r="B2315" t="s">
        <v>125</v>
      </c>
      <c r="C2315" t="s">
        <v>49</v>
      </c>
      <c r="D2315" t="s">
        <v>9</v>
      </c>
      <c r="E2315" t="s">
        <v>48</v>
      </c>
      <c r="F2315" s="8">
        <v>0</v>
      </c>
      <c r="G2315" s="8">
        <v>0.14390627695509287</v>
      </c>
      <c r="H2315" t="s">
        <v>124</v>
      </c>
      <c r="I2315">
        <v>101</v>
      </c>
      <c r="J2315">
        <v>85</v>
      </c>
      <c r="M2315" s="9">
        <f>(Table_3[[#This Row],[Värde]]-Table_3[[#This Row],[Total]])</f>
        <v>-0.14390627695509287</v>
      </c>
      <c r="N2315">
        <f>Table_3[[#This Row],[Värde]]*100</f>
        <v>0</v>
      </c>
      <c r="O2315" t="str">
        <f>FIXED(Table_3[[#This Row],[Värde_num]],0)</f>
        <v>0</v>
      </c>
      <c r="P2315" t="str">
        <f>Table_3[[#This Row],[Undergrupp]]&amp;" ("&amp;Table_3[[#This Row],[Varde_heltal]]&amp;"%)"</f>
        <v>Fackligt medlemskap: TCO (0%)</v>
      </c>
    </row>
    <row r="2316" spans="1:16" x14ac:dyDescent="0.2">
      <c r="A2316" t="s">
        <v>9</v>
      </c>
      <c r="B2316" t="s">
        <v>125</v>
      </c>
      <c r="C2316" t="s">
        <v>49</v>
      </c>
      <c r="D2316" t="s">
        <v>9</v>
      </c>
      <c r="E2316" t="s">
        <v>49</v>
      </c>
      <c r="F2316" s="8">
        <v>1</v>
      </c>
      <c r="G2316" s="8">
        <v>0.14390627695509287</v>
      </c>
      <c r="H2316" t="s">
        <v>123</v>
      </c>
      <c r="I2316">
        <v>97</v>
      </c>
      <c r="J2316">
        <v>75</v>
      </c>
      <c r="M2316" s="9">
        <f>(Table_3[[#This Row],[Värde]]-Table_3[[#This Row],[Total]])</f>
        <v>0.85609372304490716</v>
      </c>
      <c r="N2316">
        <f>Table_3[[#This Row],[Värde]]*100</f>
        <v>100</v>
      </c>
      <c r="O2316" t="str">
        <f>FIXED(Table_3[[#This Row],[Värde_num]],0)</f>
        <v>100</v>
      </c>
      <c r="P2316" t="str">
        <f>Table_3[[#This Row],[Undergrupp]]&amp;" ("&amp;Table_3[[#This Row],[Varde_heltal]]&amp;"%)"</f>
        <v>Fackligt medlemskap: Saco (100%)</v>
      </c>
    </row>
    <row r="2317" spans="1:16" x14ac:dyDescent="0.2">
      <c r="A2317" t="s">
        <v>9</v>
      </c>
      <c r="B2317" t="s">
        <v>125</v>
      </c>
      <c r="C2317" t="s">
        <v>49</v>
      </c>
      <c r="D2317" t="s">
        <v>10</v>
      </c>
      <c r="E2317" t="s">
        <v>51</v>
      </c>
      <c r="F2317" s="8">
        <v>0.20863045960278537</v>
      </c>
      <c r="G2317" s="8">
        <v>0.14390627695509287</v>
      </c>
      <c r="H2317" t="s">
        <v>123</v>
      </c>
      <c r="I2317">
        <v>204</v>
      </c>
      <c r="J2317">
        <v>177</v>
      </c>
      <c r="M2317" s="9">
        <f>(Table_3[[#This Row],[Värde]]-Table_3[[#This Row],[Total]])</f>
        <v>6.4724182647692502E-2</v>
      </c>
      <c r="N2317">
        <f>Table_3[[#This Row],[Värde]]*100</f>
        <v>20.863045960278537</v>
      </c>
      <c r="O2317" t="str">
        <f>FIXED(Table_3[[#This Row],[Värde_num]],0)</f>
        <v>21</v>
      </c>
      <c r="P2317" t="str">
        <f>Table_3[[#This Row],[Undergrupp]]&amp;" ("&amp;Table_3[[#This Row],[Varde_heltal]]&amp;"%)"</f>
        <v>Sektor: Offentlig (21%)</v>
      </c>
    </row>
    <row r="2318" spans="1:16" x14ac:dyDescent="0.2">
      <c r="A2318" t="s">
        <v>9</v>
      </c>
      <c r="B2318" t="s">
        <v>125</v>
      </c>
      <c r="C2318" t="s">
        <v>49</v>
      </c>
      <c r="D2318" t="s">
        <v>11</v>
      </c>
      <c r="E2318" t="s">
        <v>53</v>
      </c>
      <c r="F2318" s="8">
        <v>7.4510615407140143E-2</v>
      </c>
      <c r="G2318" s="8">
        <v>0.14390627695509287</v>
      </c>
      <c r="H2318" t="s">
        <v>124</v>
      </c>
      <c r="I2318">
        <v>78</v>
      </c>
      <c r="J2318">
        <v>103</v>
      </c>
      <c r="M2318" s="9">
        <f>(Table_3[[#This Row],[Värde]]-Table_3[[#This Row],[Total]])</f>
        <v>-6.9395661547952722E-2</v>
      </c>
      <c r="N2318">
        <f>Table_3[[#This Row],[Värde]]*100</f>
        <v>7.4510615407140142</v>
      </c>
      <c r="O2318" t="str">
        <f>FIXED(Table_3[[#This Row],[Värde_num]],0)</f>
        <v>7</v>
      </c>
      <c r="P2318" t="str">
        <f>Table_3[[#This Row],[Undergrupp]]&amp;" ("&amp;Table_3[[#This Row],[Varde_heltal]]&amp;"%)"</f>
        <v>Hushållsinkomst: 300k-499k (7%)</v>
      </c>
    </row>
    <row r="2319" spans="1:16" x14ac:dyDescent="0.2">
      <c r="A2319" t="s">
        <v>9</v>
      </c>
      <c r="B2319" t="s">
        <v>125</v>
      </c>
      <c r="C2319" t="s">
        <v>49</v>
      </c>
      <c r="D2319" t="s">
        <v>11</v>
      </c>
      <c r="E2319" t="s">
        <v>55</v>
      </c>
      <c r="F2319" s="8">
        <v>0.17970817166707825</v>
      </c>
      <c r="G2319" s="8">
        <v>0.14390627695509287</v>
      </c>
      <c r="H2319" t="s">
        <v>123</v>
      </c>
      <c r="I2319">
        <v>250</v>
      </c>
      <c r="J2319">
        <v>234</v>
      </c>
      <c r="M2319" s="9">
        <f>(Table_3[[#This Row],[Värde]]-Table_3[[#This Row],[Total]])</f>
        <v>3.5801894711985388E-2</v>
      </c>
      <c r="N2319">
        <f>Table_3[[#This Row],[Värde]]*100</f>
        <v>17.970817166707825</v>
      </c>
      <c r="O2319" t="str">
        <f>FIXED(Table_3[[#This Row],[Värde_num]],0)</f>
        <v>18</v>
      </c>
      <c r="P2319" t="str">
        <f>Table_3[[#This Row],[Undergrupp]]&amp;" ("&amp;Table_3[[#This Row],[Varde_heltal]]&amp;"%)"</f>
        <v>Hushållsinkomst: 800k- (18%)</v>
      </c>
    </row>
    <row r="2320" spans="1:16" x14ac:dyDescent="0.2">
      <c r="A2320" t="s">
        <v>9</v>
      </c>
      <c r="B2320" t="s">
        <v>125</v>
      </c>
      <c r="C2320" t="s">
        <v>49</v>
      </c>
      <c r="D2320" t="s">
        <v>15</v>
      </c>
      <c r="E2320" t="s">
        <v>67</v>
      </c>
      <c r="F2320" s="8">
        <v>7.1798817612797633E-2</v>
      </c>
      <c r="G2320" s="8">
        <v>0.14390627695509287</v>
      </c>
      <c r="H2320" t="s">
        <v>124</v>
      </c>
      <c r="I2320">
        <v>87</v>
      </c>
      <c r="J2320">
        <v>99</v>
      </c>
      <c r="M2320" s="9">
        <f>(Table_3[[#This Row],[Värde]]-Table_3[[#This Row],[Total]])</f>
        <v>-7.2107459342295233E-2</v>
      </c>
      <c r="N2320">
        <f>Table_3[[#This Row],[Värde]]*100</f>
        <v>7.1798817612797636</v>
      </c>
      <c r="O2320" t="str">
        <f>FIXED(Table_3[[#This Row],[Värde_num]],0)</f>
        <v>7</v>
      </c>
      <c r="P2320" t="str">
        <f>Table_3[[#This Row],[Undergrupp]]&amp;" ("&amp;Table_3[[#This Row],[Varde_heltal]]&amp;"%)"</f>
        <v>Partisympati: M (7%)</v>
      </c>
    </row>
    <row r="2321" spans="1:16" x14ac:dyDescent="0.2">
      <c r="A2321" t="s">
        <v>9</v>
      </c>
      <c r="B2321" t="s">
        <v>125</v>
      </c>
      <c r="C2321" t="s">
        <v>49</v>
      </c>
      <c r="D2321" t="s">
        <v>15</v>
      </c>
      <c r="E2321" t="s">
        <v>69</v>
      </c>
      <c r="F2321" s="8">
        <v>0.30609972475954023</v>
      </c>
      <c r="G2321" s="8">
        <v>0.14390627695509287</v>
      </c>
      <c r="H2321" t="s">
        <v>123</v>
      </c>
      <c r="I2321">
        <v>32</v>
      </c>
      <c r="J2321">
        <v>20</v>
      </c>
      <c r="M2321" s="9">
        <f>(Table_3[[#This Row],[Värde]]-Table_3[[#This Row],[Total]])</f>
        <v>0.16219344780444736</v>
      </c>
      <c r="N2321">
        <f>Table_3[[#This Row],[Värde]]*100</f>
        <v>30.609972475954024</v>
      </c>
      <c r="O2321" t="str">
        <f>FIXED(Table_3[[#This Row],[Värde_num]],0)</f>
        <v>31</v>
      </c>
      <c r="P2321" t="str">
        <f>Table_3[[#This Row],[Undergrupp]]&amp;" ("&amp;Table_3[[#This Row],[Varde_heltal]]&amp;"%)"</f>
        <v>Partisympati: C (31%)</v>
      </c>
    </row>
    <row r="2322" spans="1:16" x14ac:dyDescent="0.2">
      <c r="A2322" t="s">
        <v>9</v>
      </c>
      <c r="B2322" t="s">
        <v>125</v>
      </c>
      <c r="C2322" t="s">
        <v>49</v>
      </c>
      <c r="D2322" t="s">
        <v>15</v>
      </c>
      <c r="E2322" t="s">
        <v>73</v>
      </c>
      <c r="F2322" s="8">
        <v>0.31214266656086875</v>
      </c>
      <c r="G2322" s="8">
        <v>0.14390627695509287</v>
      </c>
      <c r="H2322" t="s">
        <v>123</v>
      </c>
      <c r="I2322">
        <v>42</v>
      </c>
      <c r="J2322">
        <v>29</v>
      </c>
      <c r="M2322" s="9">
        <f>(Table_3[[#This Row],[Värde]]-Table_3[[#This Row],[Total]])</f>
        <v>0.16823638960577589</v>
      </c>
      <c r="N2322">
        <f>Table_3[[#This Row],[Värde]]*100</f>
        <v>31.214266656086874</v>
      </c>
      <c r="O2322" t="str">
        <f>FIXED(Table_3[[#This Row],[Värde_num]],0)</f>
        <v>31</v>
      </c>
      <c r="P2322" t="str">
        <f>Table_3[[#This Row],[Undergrupp]]&amp;" ("&amp;Table_3[[#This Row],[Varde_heltal]]&amp;"%)"</f>
        <v>Partisympati: MP (31%)</v>
      </c>
    </row>
    <row r="2323" spans="1:16" x14ac:dyDescent="0.2">
      <c r="A2323" t="s">
        <v>9</v>
      </c>
      <c r="B2323" t="s">
        <v>125</v>
      </c>
      <c r="C2323" t="s">
        <v>49</v>
      </c>
      <c r="D2323" t="s">
        <v>15</v>
      </c>
      <c r="E2323" t="s">
        <v>74</v>
      </c>
      <c r="F2323" s="8">
        <v>4.6811502121482419E-2</v>
      </c>
      <c r="G2323" s="8">
        <v>0.14390627695509287</v>
      </c>
      <c r="H2323" t="s">
        <v>124</v>
      </c>
      <c r="I2323">
        <v>77</v>
      </c>
      <c r="J2323">
        <v>104</v>
      </c>
      <c r="M2323" s="9">
        <f>(Table_3[[#This Row],[Värde]]-Table_3[[#This Row],[Total]])</f>
        <v>-9.7094774833610453E-2</v>
      </c>
      <c r="N2323">
        <f>Table_3[[#This Row],[Värde]]*100</f>
        <v>4.6811502121482418</v>
      </c>
      <c r="O2323" t="str">
        <f>FIXED(Table_3[[#This Row],[Värde_num]],0)</f>
        <v>5</v>
      </c>
      <c r="P2323" t="str">
        <f>Table_3[[#This Row],[Undergrupp]]&amp;" ("&amp;Table_3[[#This Row],[Varde_heltal]]&amp;"%)"</f>
        <v>Partisympati: SD (5%)</v>
      </c>
    </row>
    <row r="2324" spans="1:16" x14ac:dyDescent="0.2">
      <c r="A2324" t="s">
        <v>9</v>
      </c>
      <c r="B2324" t="s">
        <v>125</v>
      </c>
      <c r="C2324" t="s">
        <v>49</v>
      </c>
      <c r="D2324" t="s">
        <v>15</v>
      </c>
      <c r="E2324" t="s">
        <v>77</v>
      </c>
      <c r="F2324" s="8">
        <v>0.19442410742849803</v>
      </c>
      <c r="G2324" s="8">
        <v>0.14390627695509287</v>
      </c>
      <c r="H2324" t="s">
        <v>123</v>
      </c>
      <c r="I2324">
        <v>245</v>
      </c>
      <c r="J2324">
        <v>203</v>
      </c>
      <c r="M2324" s="9">
        <f>(Table_3[[#This Row],[Värde]]-Table_3[[#This Row],[Total]])</f>
        <v>5.0517830473405162E-2</v>
      </c>
      <c r="N2324">
        <f>Table_3[[#This Row],[Värde]]*100</f>
        <v>19.442410742849802</v>
      </c>
      <c r="O2324" t="str">
        <f>FIXED(Table_3[[#This Row],[Värde_num]],0)</f>
        <v>19</v>
      </c>
      <c r="P2324" t="str">
        <f>Table_3[[#This Row],[Undergrupp]]&amp;" ("&amp;Table_3[[#This Row],[Varde_heltal]]&amp;"%)"</f>
        <v>Partisympati: S+V+MP+C (19%)</v>
      </c>
    </row>
    <row r="2325" spans="1:16" x14ac:dyDescent="0.2">
      <c r="A2325" t="s">
        <v>9</v>
      </c>
      <c r="B2325" t="s">
        <v>125</v>
      </c>
      <c r="C2325" t="s">
        <v>49</v>
      </c>
      <c r="D2325" t="s">
        <v>15</v>
      </c>
      <c r="E2325" t="s">
        <v>78</v>
      </c>
      <c r="F2325" s="8">
        <v>0.23201177508764009</v>
      </c>
      <c r="G2325" s="8">
        <v>0.14390627695509287</v>
      </c>
      <c r="H2325" t="s">
        <v>123</v>
      </c>
      <c r="I2325">
        <v>54</v>
      </c>
      <c r="J2325">
        <v>66</v>
      </c>
      <c r="M2325" s="9">
        <f>(Table_3[[#This Row],[Värde]]-Table_3[[#This Row],[Total]])</f>
        <v>8.8105498132547228E-2</v>
      </c>
      <c r="N2325">
        <f>Table_3[[#This Row],[Värde]]*100</f>
        <v>23.201177508764008</v>
      </c>
      <c r="O2325" t="str">
        <f>FIXED(Table_3[[#This Row],[Värde_num]],0)</f>
        <v>23</v>
      </c>
      <c r="P2325" t="str">
        <f>Table_3[[#This Row],[Undergrupp]]&amp;" ("&amp;Table_3[[#This Row],[Varde_heltal]]&amp;"%)"</f>
        <v>Partisympati: Osäkra (23%)</v>
      </c>
    </row>
    <row r="2326" spans="1:16" x14ac:dyDescent="0.2">
      <c r="A2326" t="s">
        <v>10</v>
      </c>
      <c r="B2326" t="s">
        <v>125</v>
      </c>
      <c r="C2326" t="s">
        <v>50</v>
      </c>
      <c r="D2326" t="s">
        <v>1</v>
      </c>
      <c r="E2326" t="s">
        <v>17</v>
      </c>
      <c r="F2326" s="8">
        <v>0.70844515132778041</v>
      </c>
      <c r="G2326" s="8">
        <v>0.59491012213091066</v>
      </c>
      <c r="H2326" t="s">
        <v>123</v>
      </c>
      <c r="I2326">
        <v>218</v>
      </c>
      <c r="J2326">
        <v>231</v>
      </c>
      <c r="M2326" s="9">
        <f>(Table_3[[#This Row],[Värde]]-Table_3[[#This Row],[Total]])</f>
        <v>0.11353502919686975</v>
      </c>
      <c r="N2326">
        <f>Table_3[[#This Row],[Värde]]*100</f>
        <v>70.844515132778042</v>
      </c>
      <c r="O2326" t="str">
        <f>FIXED(Table_3[[#This Row],[Värde_num]],0)</f>
        <v>71</v>
      </c>
      <c r="P2326" t="str">
        <f>Table_3[[#This Row],[Undergrupp]]&amp;" ("&amp;Table_3[[#This Row],[Varde_heltal]]&amp;"%)"</f>
        <v>Kön: Man (71%)</v>
      </c>
    </row>
    <row r="2327" spans="1:16" x14ac:dyDescent="0.2">
      <c r="A2327" t="s">
        <v>10</v>
      </c>
      <c r="B2327" t="s">
        <v>125</v>
      </c>
      <c r="C2327" t="s">
        <v>50</v>
      </c>
      <c r="D2327" t="s">
        <v>1</v>
      </c>
      <c r="E2327" t="s">
        <v>18</v>
      </c>
      <c r="F2327" s="8">
        <v>0.47562852057845878</v>
      </c>
      <c r="G2327" s="8">
        <v>0.59491012213091066</v>
      </c>
      <c r="H2327" t="s">
        <v>124</v>
      </c>
      <c r="I2327">
        <v>218</v>
      </c>
      <c r="J2327">
        <v>220</v>
      </c>
      <c r="M2327" s="9">
        <f>(Table_3[[#This Row],[Värde]]-Table_3[[#This Row],[Total]])</f>
        <v>-0.11928160155245188</v>
      </c>
      <c r="N2327">
        <f>Table_3[[#This Row],[Värde]]*100</f>
        <v>47.56285205784588</v>
      </c>
      <c r="O2327" t="str">
        <f>FIXED(Table_3[[#This Row],[Värde_num]],0)</f>
        <v>48</v>
      </c>
      <c r="P2327" t="str">
        <f>Table_3[[#This Row],[Undergrupp]]&amp;" ("&amp;Table_3[[#This Row],[Varde_heltal]]&amp;"%)"</f>
        <v>Kön: Kvinna (48%)</v>
      </c>
    </row>
    <row r="2328" spans="1:16" x14ac:dyDescent="0.2">
      <c r="A2328" t="s">
        <v>10</v>
      </c>
      <c r="B2328" t="s">
        <v>125</v>
      </c>
      <c r="C2328" t="s">
        <v>50</v>
      </c>
      <c r="D2328" t="s">
        <v>2</v>
      </c>
      <c r="E2328" t="s">
        <v>19</v>
      </c>
      <c r="F2328" s="8">
        <v>0.68571018366848391</v>
      </c>
      <c r="G2328" s="8">
        <v>0.59491012213091066</v>
      </c>
      <c r="H2328" t="s">
        <v>123</v>
      </c>
      <c r="I2328">
        <v>55</v>
      </c>
      <c r="J2328">
        <v>98</v>
      </c>
      <c r="M2328" s="9">
        <f>(Table_3[[#This Row],[Värde]]-Table_3[[#This Row],[Total]])</f>
        <v>9.0800061537573251E-2</v>
      </c>
      <c r="N2328">
        <f>Table_3[[#This Row],[Värde]]*100</f>
        <v>68.571018366848392</v>
      </c>
      <c r="O2328" t="str">
        <f>FIXED(Table_3[[#This Row],[Värde_num]],0)</f>
        <v>69</v>
      </c>
      <c r="P2328" t="str">
        <f>Table_3[[#This Row],[Undergrupp]]&amp;" ("&amp;Table_3[[#This Row],[Varde_heltal]]&amp;"%)"</f>
        <v>Ålder: 18-34 år (69%)</v>
      </c>
    </row>
    <row r="2329" spans="1:16" x14ac:dyDescent="0.2">
      <c r="A2329" t="s">
        <v>10</v>
      </c>
      <c r="B2329" t="s">
        <v>125</v>
      </c>
      <c r="C2329" t="s">
        <v>50</v>
      </c>
      <c r="D2329" t="s">
        <v>2</v>
      </c>
      <c r="E2329" t="s">
        <v>20</v>
      </c>
      <c r="F2329" s="8">
        <v>0.66877378931778475</v>
      </c>
      <c r="G2329" s="8">
        <v>0.59491012213091066</v>
      </c>
      <c r="H2329" t="s">
        <v>123</v>
      </c>
      <c r="I2329">
        <v>131</v>
      </c>
      <c r="J2329">
        <v>160</v>
      </c>
      <c r="M2329" s="9">
        <f>(Table_3[[#This Row],[Värde]]-Table_3[[#This Row],[Total]])</f>
        <v>7.3863667186874093E-2</v>
      </c>
      <c r="N2329">
        <f>Table_3[[#This Row],[Värde]]*100</f>
        <v>66.87737893177848</v>
      </c>
      <c r="O2329" t="str">
        <f>FIXED(Table_3[[#This Row],[Värde_num]],0)</f>
        <v>67</v>
      </c>
      <c r="P2329" t="str">
        <f>Table_3[[#This Row],[Undergrupp]]&amp;" ("&amp;Table_3[[#This Row],[Varde_heltal]]&amp;"%)"</f>
        <v>Ålder: 35-49 år (67%)</v>
      </c>
    </row>
    <row r="2330" spans="1:16" x14ac:dyDescent="0.2">
      <c r="A2330" t="s">
        <v>10</v>
      </c>
      <c r="B2330" t="s">
        <v>125</v>
      </c>
      <c r="C2330" t="s">
        <v>50</v>
      </c>
      <c r="D2330" t="s">
        <v>2</v>
      </c>
      <c r="E2330" t="s">
        <v>21</v>
      </c>
      <c r="F2330" s="8">
        <v>0.48665279036992037</v>
      </c>
      <c r="G2330" s="8">
        <v>0.59491012213091066</v>
      </c>
      <c r="H2330" t="s">
        <v>124</v>
      </c>
      <c r="I2330">
        <v>228</v>
      </c>
      <c r="J2330">
        <v>180</v>
      </c>
      <c r="M2330" s="9">
        <f>(Table_3[[#This Row],[Värde]]-Table_3[[#This Row],[Total]])</f>
        <v>-0.10825733176099028</v>
      </c>
      <c r="N2330">
        <f>Table_3[[#This Row],[Värde]]*100</f>
        <v>48.66527903699204</v>
      </c>
      <c r="O2330" t="str">
        <f>FIXED(Table_3[[#This Row],[Värde_num]],0)</f>
        <v>49</v>
      </c>
      <c r="P2330" t="str">
        <f>Table_3[[#This Row],[Undergrupp]]&amp;" ("&amp;Table_3[[#This Row],[Varde_heltal]]&amp;"%)"</f>
        <v>Ålder: 50-64 år (49%)</v>
      </c>
    </row>
    <row r="2331" spans="1:16" x14ac:dyDescent="0.2">
      <c r="A2331" t="s">
        <v>10</v>
      </c>
      <c r="B2331" t="s">
        <v>125</v>
      </c>
      <c r="C2331" t="s">
        <v>50</v>
      </c>
      <c r="D2331" t="s">
        <v>3</v>
      </c>
      <c r="E2331" t="s">
        <v>24</v>
      </c>
      <c r="F2331" s="8">
        <v>0.81834865763228837</v>
      </c>
      <c r="G2331" s="8">
        <v>0.59491012213091066</v>
      </c>
      <c r="H2331" t="s">
        <v>123</v>
      </c>
      <c r="I2331">
        <v>71</v>
      </c>
      <c r="J2331">
        <v>86</v>
      </c>
      <c r="M2331" s="9">
        <f>(Table_3[[#This Row],[Värde]]-Table_3[[#This Row],[Total]])</f>
        <v>0.22343853550137771</v>
      </c>
      <c r="N2331">
        <f>Table_3[[#This Row],[Värde]]*100</f>
        <v>81.834865763228834</v>
      </c>
      <c r="O2331" t="str">
        <f>FIXED(Table_3[[#This Row],[Värde_num]],0)</f>
        <v>82</v>
      </c>
      <c r="P2331" t="str">
        <f>Table_3[[#This Row],[Undergrupp]]&amp;" ("&amp;Table_3[[#This Row],[Varde_heltal]]&amp;"%)"</f>
        <v>Man: 35-49 år (82%)</v>
      </c>
    </row>
    <row r="2332" spans="1:16" x14ac:dyDescent="0.2">
      <c r="A2332" t="s">
        <v>10</v>
      </c>
      <c r="B2332" t="s">
        <v>125</v>
      </c>
      <c r="C2332" t="s">
        <v>50</v>
      </c>
      <c r="D2332" t="s">
        <v>4</v>
      </c>
      <c r="E2332" t="s">
        <v>29</v>
      </c>
      <c r="F2332" s="8">
        <v>0.37128990015320956</v>
      </c>
      <c r="G2332" s="8">
        <v>0.59491012213091066</v>
      </c>
      <c r="H2332" t="s">
        <v>124</v>
      </c>
      <c r="I2332">
        <v>115</v>
      </c>
      <c r="J2332">
        <v>90</v>
      </c>
      <c r="M2332" s="9">
        <f>(Table_3[[#This Row],[Värde]]-Table_3[[#This Row],[Total]])</f>
        <v>-0.22362022197770109</v>
      </c>
      <c r="N2332">
        <f>Table_3[[#This Row],[Värde]]*100</f>
        <v>37.128990015320959</v>
      </c>
      <c r="O2332" t="str">
        <f>FIXED(Table_3[[#This Row],[Värde_num]],0)</f>
        <v>37</v>
      </c>
      <c r="P2332" t="str">
        <f>Table_3[[#This Row],[Undergrupp]]&amp;" ("&amp;Table_3[[#This Row],[Varde_heltal]]&amp;"%)"</f>
        <v>Kvinna: 50-64 år (37%)</v>
      </c>
    </row>
    <row r="2333" spans="1:16" x14ac:dyDescent="0.2">
      <c r="A2333" t="s">
        <v>10</v>
      </c>
      <c r="B2333" t="s">
        <v>125</v>
      </c>
      <c r="C2333" t="s">
        <v>50</v>
      </c>
      <c r="D2333" t="s">
        <v>4</v>
      </c>
      <c r="E2333" t="s">
        <v>30</v>
      </c>
      <c r="F2333" s="8">
        <v>0.11516104613959122</v>
      </c>
      <c r="G2333" s="8">
        <v>0.59491012213091066</v>
      </c>
      <c r="H2333" t="s">
        <v>124</v>
      </c>
      <c r="I2333">
        <v>11</v>
      </c>
      <c r="J2333">
        <v>7</v>
      </c>
      <c r="M2333" s="9">
        <f>(Table_3[[#This Row],[Värde]]-Table_3[[#This Row],[Total]])</f>
        <v>-0.47974907599131944</v>
      </c>
      <c r="N2333">
        <f>Table_3[[#This Row],[Värde]]*100</f>
        <v>11.516104613959122</v>
      </c>
      <c r="O2333" t="str">
        <f>FIXED(Table_3[[#This Row],[Värde_num]],0)</f>
        <v>12</v>
      </c>
      <c r="P2333" t="str">
        <f>Table_3[[#This Row],[Undergrupp]]&amp;" ("&amp;Table_3[[#This Row],[Varde_heltal]]&amp;"%)"</f>
        <v>Kvinna: 65-84 år (12%)</v>
      </c>
    </row>
    <row r="2334" spans="1:16" x14ac:dyDescent="0.2">
      <c r="A2334" t="s">
        <v>10</v>
      </c>
      <c r="B2334" t="s">
        <v>125</v>
      </c>
      <c r="C2334" t="s">
        <v>50</v>
      </c>
      <c r="D2334" t="s">
        <v>5</v>
      </c>
      <c r="E2334" t="s">
        <v>31</v>
      </c>
      <c r="F2334" s="8">
        <v>0.68899210277886269</v>
      </c>
      <c r="G2334" s="8">
        <v>0.59491012213091066</v>
      </c>
      <c r="H2334" t="s">
        <v>123</v>
      </c>
      <c r="I2334">
        <v>157</v>
      </c>
      <c r="J2334">
        <v>229</v>
      </c>
      <c r="M2334" s="9">
        <f>(Table_3[[#This Row],[Värde]]-Table_3[[#This Row],[Total]])</f>
        <v>9.4081980647952035E-2</v>
      </c>
      <c r="N2334">
        <f>Table_3[[#This Row],[Värde]]*100</f>
        <v>68.899210277886269</v>
      </c>
      <c r="O2334" t="str">
        <f>FIXED(Table_3[[#This Row],[Värde_num]],0)</f>
        <v>69</v>
      </c>
      <c r="P2334" t="str">
        <f>Table_3[[#This Row],[Undergrupp]]&amp;" ("&amp;Table_3[[#This Row],[Varde_heltal]]&amp;"%)"</f>
        <v>Utbildning: Gymnasium eller lägre (69%)</v>
      </c>
    </row>
    <row r="2335" spans="1:16" x14ac:dyDescent="0.2">
      <c r="A2335" t="s">
        <v>10</v>
      </c>
      <c r="B2335" t="s">
        <v>125</v>
      </c>
      <c r="C2335" t="s">
        <v>50</v>
      </c>
      <c r="D2335" t="s">
        <v>5</v>
      </c>
      <c r="E2335" t="s">
        <v>32</v>
      </c>
      <c r="F2335" s="8">
        <v>0.49751883754938142</v>
      </c>
      <c r="G2335" s="8">
        <v>0.59491012213091066</v>
      </c>
      <c r="H2335" t="s">
        <v>124</v>
      </c>
      <c r="I2335">
        <v>279</v>
      </c>
      <c r="J2335">
        <v>221</v>
      </c>
      <c r="M2335" s="9">
        <f>(Table_3[[#This Row],[Värde]]-Table_3[[#This Row],[Total]])</f>
        <v>-9.7391284581529236E-2</v>
      </c>
      <c r="N2335">
        <f>Table_3[[#This Row],[Värde]]*100</f>
        <v>49.751883754938142</v>
      </c>
      <c r="O2335" t="str">
        <f>FIXED(Table_3[[#This Row],[Värde_num]],0)</f>
        <v>50</v>
      </c>
      <c r="P2335" t="str">
        <f>Table_3[[#This Row],[Undergrupp]]&amp;" ("&amp;Table_3[[#This Row],[Varde_heltal]]&amp;"%)"</f>
        <v>Utbildning: Universitet/högskola (50%)</v>
      </c>
    </row>
    <row r="2336" spans="1:16" x14ac:dyDescent="0.2">
      <c r="A2336" t="s">
        <v>10</v>
      </c>
      <c r="B2336" t="s">
        <v>125</v>
      </c>
      <c r="C2336" t="s">
        <v>50</v>
      </c>
      <c r="D2336" t="s">
        <v>8</v>
      </c>
      <c r="E2336" t="s">
        <v>44</v>
      </c>
      <c r="F2336" s="8">
        <v>0.67778578701727554</v>
      </c>
      <c r="G2336" s="8">
        <v>0.59491012213091066</v>
      </c>
      <c r="H2336" t="s">
        <v>123</v>
      </c>
      <c r="I2336">
        <v>147</v>
      </c>
      <c r="J2336">
        <v>165</v>
      </c>
      <c r="M2336" s="9">
        <f>(Table_3[[#This Row],[Värde]]-Table_3[[#This Row],[Total]])</f>
        <v>8.2875664886364886E-2</v>
      </c>
      <c r="N2336">
        <f>Table_3[[#This Row],[Värde]]*100</f>
        <v>67.778578701727554</v>
      </c>
      <c r="O2336" t="str">
        <f>FIXED(Table_3[[#This Row],[Värde_num]],0)</f>
        <v>68</v>
      </c>
      <c r="P2336" t="str">
        <f>Table_3[[#This Row],[Undergrupp]]&amp;" ("&amp;Table_3[[#This Row],[Varde_heltal]]&amp;"%)"</f>
        <v>Har hemmaboende barn i hushållet (68%)</v>
      </c>
    </row>
    <row r="2337" spans="1:16" x14ac:dyDescent="0.2">
      <c r="A2337" t="s">
        <v>10</v>
      </c>
      <c r="B2337" t="s">
        <v>125</v>
      </c>
      <c r="C2337" t="s">
        <v>50</v>
      </c>
      <c r="D2337" t="s">
        <v>8</v>
      </c>
      <c r="E2337" t="s">
        <v>45</v>
      </c>
      <c r="F2337" s="8">
        <v>0.55041366776752665</v>
      </c>
      <c r="G2337" s="8">
        <v>0.59491012213091066</v>
      </c>
      <c r="H2337" t="s">
        <v>124</v>
      </c>
      <c r="I2337">
        <v>276</v>
      </c>
      <c r="J2337">
        <v>268</v>
      </c>
      <c r="M2337" s="9">
        <f>(Table_3[[#This Row],[Värde]]-Table_3[[#This Row],[Total]])</f>
        <v>-4.4496454363384008E-2</v>
      </c>
      <c r="N2337">
        <f>Table_3[[#This Row],[Värde]]*100</f>
        <v>55.041366776752668</v>
      </c>
      <c r="O2337" t="str">
        <f>FIXED(Table_3[[#This Row],[Värde_num]],0)</f>
        <v>55</v>
      </c>
      <c r="P2337" t="str">
        <f>Table_3[[#This Row],[Undergrupp]]&amp;" ("&amp;Table_3[[#This Row],[Varde_heltal]]&amp;"%)"</f>
        <v>Har inte hemmaboende barn i hushållet (55%)</v>
      </c>
    </row>
    <row r="2338" spans="1:16" x14ac:dyDescent="0.2">
      <c r="A2338" t="s">
        <v>10</v>
      </c>
      <c r="B2338" t="s">
        <v>125</v>
      </c>
      <c r="C2338" t="s">
        <v>50</v>
      </c>
      <c r="D2338" t="s">
        <v>9</v>
      </c>
      <c r="E2338" t="s">
        <v>46</v>
      </c>
      <c r="F2338" s="8">
        <v>0.70225170910009271</v>
      </c>
      <c r="G2338" s="8">
        <v>0.59491012213091066</v>
      </c>
      <c r="H2338" t="s">
        <v>123</v>
      </c>
      <c r="I2338">
        <v>107</v>
      </c>
      <c r="J2338">
        <v>132</v>
      </c>
      <c r="M2338" s="9">
        <f>(Table_3[[#This Row],[Värde]]-Table_3[[#This Row],[Total]])</f>
        <v>0.10734158696918206</v>
      </c>
      <c r="N2338">
        <f>Table_3[[#This Row],[Värde]]*100</f>
        <v>70.225170910009268</v>
      </c>
      <c r="O2338" t="str">
        <f>FIXED(Table_3[[#This Row],[Värde_num]],0)</f>
        <v>70</v>
      </c>
      <c r="P2338" t="str">
        <f>Table_3[[#This Row],[Undergrupp]]&amp;" ("&amp;Table_3[[#This Row],[Varde_heltal]]&amp;"%)"</f>
        <v>Fackligt medlemskap: Nej (70%)</v>
      </c>
    </row>
    <row r="2339" spans="1:16" x14ac:dyDescent="0.2">
      <c r="A2339" t="s">
        <v>10</v>
      </c>
      <c r="B2339" t="s">
        <v>125</v>
      </c>
      <c r="C2339" t="s">
        <v>50</v>
      </c>
      <c r="D2339" t="s">
        <v>9</v>
      </c>
      <c r="E2339" t="s">
        <v>49</v>
      </c>
      <c r="F2339" s="8">
        <v>0.46703089400338671</v>
      </c>
      <c r="G2339" s="8">
        <v>0.59491012213091066</v>
      </c>
      <c r="H2339" t="s">
        <v>124</v>
      </c>
      <c r="I2339">
        <v>91</v>
      </c>
      <c r="J2339">
        <v>71</v>
      </c>
      <c r="M2339" s="9">
        <f>(Table_3[[#This Row],[Värde]]-Table_3[[#This Row],[Total]])</f>
        <v>-0.12787922812752395</v>
      </c>
      <c r="N2339">
        <f>Table_3[[#This Row],[Värde]]*100</f>
        <v>46.703089400338669</v>
      </c>
      <c r="O2339" t="str">
        <f>FIXED(Table_3[[#This Row],[Värde_num]],0)</f>
        <v>47</v>
      </c>
      <c r="P2339" t="str">
        <f>Table_3[[#This Row],[Undergrupp]]&amp;" ("&amp;Table_3[[#This Row],[Varde_heltal]]&amp;"%)"</f>
        <v>Fackligt medlemskap: Saco (47%)</v>
      </c>
    </row>
    <row r="2340" spans="1:16" x14ac:dyDescent="0.2">
      <c r="A2340" t="s">
        <v>10</v>
      </c>
      <c r="B2340" t="s">
        <v>125</v>
      </c>
      <c r="C2340" t="s">
        <v>50</v>
      </c>
      <c r="D2340" t="s">
        <v>10</v>
      </c>
      <c r="E2340" t="s">
        <v>50</v>
      </c>
      <c r="F2340" s="8">
        <v>1</v>
      </c>
      <c r="G2340" s="8">
        <v>0.59491012213091066</v>
      </c>
      <c r="H2340" t="s">
        <v>123</v>
      </c>
      <c r="I2340">
        <v>224</v>
      </c>
      <c r="J2340">
        <v>268</v>
      </c>
      <c r="M2340" s="9">
        <f>(Table_3[[#This Row],[Värde]]-Table_3[[#This Row],[Total]])</f>
        <v>0.40508987786908934</v>
      </c>
      <c r="N2340">
        <f>Table_3[[#This Row],[Värde]]*100</f>
        <v>100</v>
      </c>
      <c r="O2340" t="str">
        <f>FIXED(Table_3[[#This Row],[Värde_num]],0)</f>
        <v>100</v>
      </c>
      <c r="P2340" t="str">
        <f>Table_3[[#This Row],[Undergrupp]]&amp;" ("&amp;Table_3[[#This Row],[Varde_heltal]]&amp;"%)"</f>
        <v>Sektor: Privat (100%)</v>
      </c>
    </row>
    <row r="2341" spans="1:16" x14ac:dyDescent="0.2">
      <c r="A2341" t="s">
        <v>10</v>
      </c>
      <c r="B2341" t="s">
        <v>125</v>
      </c>
      <c r="C2341" t="s">
        <v>50</v>
      </c>
      <c r="D2341" t="s">
        <v>10</v>
      </c>
      <c r="E2341" t="s">
        <v>51</v>
      </c>
      <c r="F2341" s="8">
        <v>0</v>
      </c>
      <c r="G2341" s="8">
        <v>0.59491012213091066</v>
      </c>
      <c r="H2341" t="s">
        <v>124</v>
      </c>
      <c r="I2341">
        <v>204</v>
      </c>
      <c r="J2341">
        <v>177</v>
      </c>
      <c r="M2341" s="9">
        <f>(Table_3[[#This Row],[Värde]]-Table_3[[#This Row],[Total]])</f>
        <v>-0.59491012213091066</v>
      </c>
      <c r="N2341">
        <f>Table_3[[#This Row],[Värde]]*100</f>
        <v>0</v>
      </c>
      <c r="O2341" t="str">
        <f>FIXED(Table_3[[#This Row],[Värde_num]],0)</f>
        <v>0</v>
      </c>
      <c r="P2341" t="str">
        <f>Table_3[[#This Row],[Undergrupp]]&amp;" ("&amp;Table_3[[#This Row],[Varde_heltal]]&amp;"%)"</f>
        <v>Sektor: Offentlig (0%)</v>
      </c>
    </row>
    <row r="2342" spans="1:16" x14ac:dyDescent="0.2">
      <c r="A2342" t="s">
        <v>10</v>
      </c>
      <c r="B2342" t="s">
        <v>125</v>
      </c>
      <c r="C2342" t="s">
        <v>50</v>
      </c>
      <c r="D2342" t="s">
        <v>12</v>
      </c>
      <c r="E2342" t="s">
        <v>57</v>
      </c>
      <c r="F2342" s="8">
        <v>0.69824977629495066</v>
      </c>
      <c r="G2342" s="8">
        <v>0.59491012213091066</v>
      </c>
      <c r="H2342" t="s">
        <v>123</v>
      </c>
      <c r="I2342">
        <v>96</v>
      </c>
      <c r="J2342">
        <v>103</v>
      </c>
      <c r="M2342" s="9">
        <f>(Table_3[[#This Row],[Värde]]-Table_3[[#This Row],[Total]])</f>
        <v>0.10333965416404001</v>
      </c>
      <c r="N2342">
        <f>Table_3[[#This Row],[Värde]]*100</f>
        <v>69.824977629495066</v>
      </c>
      <c r="O2342" t="str">
        <f>FIXED(Table_3[[#This Row],[Värde_num]],0)</f>
        <v>70</v>
      </c>
      <c r="P2342" t="str">
        <f>Table_3[[#This Row],[Undergrupp]]&amp;" ("&amp;Table_3[[#This Row],[Varde_heltal]]&amp;"%)"</f>
        <v>Civilstånd: Sambo (70%)</v>
      </c>
    </row>
    <row r="2343" spans="1:16" x14ac:dyDescent="0.2">
      <c r="A2343" t="s">
        <v>10</v>
      </c>
      <c r="B2343" t="s">
        <v>125</v>
      </c>
      <c r="C2343" t="s">
        <v>50</v>
      </c>
      <c r="D2343" t="s">
        <v>13</v>
      </c>
      <c r="E2343" t="s">
        <v>59</v>
      </c>
      <c r="F2343" s="8">
        <v>0.66743098616932139</v>
      </c>
      <c r="G2343" s="8">
        <v>0.59491012213091066</v>
      </c>
      <c r="H2343" t="s">
        <v>123</v>
      </c>
      <c r="I2343">
        <v>168</v>
      </c>
      <c r="J2343">
        <v>182</v>
      </c>
      <c r="M2343" s="9">
        <f>(Table_3[[#This Row],[Värde]]-Table_3[[#This Row],[Total]])</f>
        <v>7.2520864038410737E-2</v>
      </c>
      <c r="N2343">
        <f>Table_3[[#This Row],[Värde]]*100</f>
        <v>66.743098616932144</v>
      </c>
      <c r="O2343" t="str">
        <f>FIXED(Table_3[[#This Row],[Värde_num]],0)</f>
        <v>67</v>
      </c>
      <c r="P2343" t="str">
        <f>Table_3[[#This Row],[Undergrupp]]&amp;" ("&amp;Table_3[[#This Row],[Varde_heltal]]&amp;"%)"</f>
        <v>Boende i: Storstäder och storstadsnära kommuner (67%)</v>
      </c>
    </row>
    <row r="2344" spans="1:16" x14ac:dyDescent="0.2">
      <c r="A2344" t="s">
        <v>10</v>
      </c>
      <c r="B2344" t="s">
        <v>125</v>
      </c>
      <c r="C2344" t="s">
        <v>50</v>
      </c>
      <c r="D2344" t="s">
        <v>13</v>
      </c>
      <c r="E2344" t="s">
        <v>61</v>
      </c>
      <c r="F2344" s="8">
        <v>0.51261457670191124</v>
      </c>
      <c r="G2344" s="8">
        <v>0.59491012213091066</v>
      </c>
      <c r="H2344" t="s">
        <v>124</v>
      </c>
      <c r="I2344">
        <v>109</v>
      </c>
      <c r="J2344">
        <v>118</v>
      </c>
      <c r="M2344" s="9">
        <f>(Table_3[[#This Row],[Värde]]-Table_3[[#This Row],[Total]])</f>
        <v>-8.2295545428999417E-2</v>
      </c>
      <c r="N2344">
        <f>Table_3[[#This Row],[Värde]]*100</f>
        <v>51.26145767019112</v>
      </c>
      <c r="O2344" t="str">
        <f>FIXED(Table_3[[#This Row],[Värde_num]],0)</f>
        <v>51</v>
      </c>
      <c r="P2344" t="str">
        <f>Table_3[[#This Row],[Undergrupp]]&amp;" ("&amp;Table_3[[#This Row],[Varde_heltal]]&amp;"%)"</f>
        <v>Boende i: Mindre städer/tätorter och landsbygdskommuner (51%)</v>
      </c>
    </row>
    <row r="2345" spans="1:16" x14ac:dyDescent="0.2">
      <c r="A2345" t="s">
        <v>10</v>
      </c>
      <c r="B2345" t="s">
        <v>125</v>
      </c>
      <c r="C2345" t="s">
        <v>50</v>
      </c>
      <c r="D2345" t="s">
        <v>14</v>
      </c>
      <c r="E2345" t="s">
        <v>62</v>
      </c>
      <c r="F2345" s="8">
        <v>0.72592328521096794</v>
      </c>
      <c r="G2345" s="8">
        <v>0.59491012213091066</v>
      </c>
      <c r="H2345" t="s">
        <v>123</v>
      </c>
      <c r="I2345">
        <v>99</v>
      </c>
      <c r="J2345">
        <v>111</v>
      </c>
      <c r="M2345" s="9">
        <f>(Table_3[[#This Row],[Värde]]-Table_3[[#This Row],[Total]])</f>
        <v>0.13101316308005728</v>
      </c>
      <c r="N2345">
        <f>Table_3[[#This Row],[Värde]]*100</f>
        <v>72.592328521096789</v>
      </c>
      <c r="O2345" t="str">
        <f>FIXED(Table_3[[#This Row],[Värde_num]],0)</f>
        <v>73</v>
      </c>
      <c r="P2345" t="str">
        <f>Table_3[[#This Row],[Undergrupp]]&amp;" ("&amp;Table_3[[#This Row],[Varde_heltal]]&amp;"%)"</f>
        <v>Boende i: Stockholm (73%)</v>
      </c>
    </row>
    <row r="2346" spans="1:16" x14ac:dyDescent="0.2">
      <c r="A2346" t="s">
        <v>10</v>
      </c>
      <c r="B2346" t="s">
        <v>125</v>
      </c>
      <c r="C2346" t="s">
        <v>50</v>
      </c>
      <c r="D2346" t="s">
        <v>14</v>
      </c>
      <c r="E2346" t="s">
        <v>65</v>
      </c>
      <c r="F2346" s="8">
        <v>0.42308873096664357</v>
      </c>
      <c r="G2346" s="8">
        <v>0.59491012213091066</v>
      </c>
      <c r="H2346" t="s">
        <v>124</v>
      </c>
      <c r="I2346">
        <v>78</v>
      </c>
      <c r="J2346">
        <v>72</v>
      </c>
      <c r="M2346" s="9">
        <f>(Table_3[[#This Row],[Värde]]-Table_3[[#This Row],[Total]])</f>
        <v>-0.17182139116426709</v>
      </c>
      <c r="N2346">
        <f>Table_3[[#This Row],[Värde]]*100</f>
        <v>42.308873096664357</v>
      </c>
      <c r="O2346" t="str">
        <f>FIXED(Table_3[[#This Row],[Värde_num]],0)</f>
        <v>42</v>
      </c>
      <c r="P2346" t="str">
        <f>Table_3[[#This Row],[Undergrupp]]&amp;" ("&amp;Table_3[[#This Row],[Varde_heltal]]&amp;"%)"</f>
        <v>Boende i: Västra (42%)</v>
      </c>
    </row>
    <row r="2347" spans="1:16" x14ac:dyDescent="0.2">
      <c r="A2347" t="s">
        <v>10</v>
      </c>
      <c r="B2347" t="s">
        <v>125</v>
      </c>
      <c r="C2347" t="s">
        <v>50</v>
      </c>
      <c r="D2347" t="s">
        <v>15</v>
      </c>
      <c r="E2347" t="s">
        <v>68</v>
      </c>
      <c r="F2347" s="8">
        <v>0.20658536185807511</v>
      </c>
      <c r="G2347" s="8">
        <v>0.59491012213091066</v>
      </c>
      <c r="H2347" t="s">
        <v>124</v>
      </c>
      <c r="I2347">
        <v>11</v>
      </c>
      <c r="J2347">
        <v>10</v>
      </c>
      <c r="M2347" s="9">
        <f>(Table_3[[#This Row],[Värde]]-Table_3[[#This Row],[Total]])</f>
        <v>-0.38832476027283558</v>
      </c>
      <c r="N2347">
        <f>Table_3[[#This Row],[Värde]]*100</f>
        <v>20.65853618580751</v>
      </c>
      <c r="O2347" t="str">
        <f>FIXED(Table_3[[#This Row],[Värde_num]],0)</f>
        <v>21</v>
      </c>
      <c r="P2347" t="str">
        <f>Table_3[[#This Row],[Undergrupp]]&amp;" ("&amp;Table_3[[#This Row],[Varde_heltal]]&amp;"%)"</f>
        <v>Partisympati: L (21%)</v>
      </c>
    </row>
    <row r="2348" spans="1:16" x14ac:dyDescent="0.2">
      <c r="A2348" t="s">
        <v>10</v>
      </c>
      <c r="B2348" t="s">
        <v>125</v>
      </c>
      <c r="C2348" t="s">
        <v>50</v>
      </c>
      <c r="D2348" t="s">
        <v>15</v>
      </c>
      <c r="E2348" t="s">
        <v>75</v>
      </c>
      <c r="F2348" s="8">
        <v>0.8855901287147161</v>
      </c>
      <c r="G2348" s="8">
        <v>0.59491012213091066</v>
      </c>
      <c r="H2348" t="s">
        <v>123</v>
      </c>
      <c r="I2348">
        <v>8</v>
      </c>
      <c r="J2348">
        <v>11</v>
      </c>
      <c r="M2348" s="9">
        <f>(Table_3[[#This Row],[Värde]]-Table_3[[#This Row],[Total]])</f>
        <v>0.29068000658380544</v>
      </c>
      <c r="N2348">
        <f>Table_3[[#This Row],[Värde]]*100</f>
        <v>88.559012871471609</v>
      </c>
      <c r="O2348" t="str">
        <f>FIXED(Table_3[[#This Row],[Värde_num]],0)</f>
        <v>89</v>
      </c>
      <c r="P2348" t="str">
        <f>Table_3[[#This Row],[Undergrupp]]&amp;" ("&amp;Table_3[[#This Row],[Varde_heltal]]&amp;"%)"</f>
        <v>Partisympati: Annat (89%)</v>
      </c>
    </row>
    <row r="2349" spans="1:16" x14ac:dyDescent="0.2">
      <c r="A2349" t="s">
        <v>10</v>
      </c>
      <c r="B2349" t="s">
        <v>125</v>
      </c>
      <c r="C2349" t="s">
        <v>51</v>
      </c>
      <c r="D2349" t="s">
        <v>1</v>
      </c>
      <c r="E2349" t="s">
        <v>17</v>
      </c>
      <c r="F2349" s="8">
        <v>0.28120344915619505</v>
      </c>
      <c r="G2349" s="8">
        <v>0.39183672373673389</v>
      </c>
      <c r="H2349" t="s">
        <v>124</v>
      </c>
      <c r="I2349">
        <v>218</v>
      </c>
      <c r="J2349">
        <v>231</v>
      </c>
      <c r="M2349" s="9">
        <f>(Table_3[[#This Row],[Värde]]-Table_3[[#This Row],[Total]])</f>
        <v>-0.11063327458053884</v>
      </c>
      <c r="N2349">
        <f>Table_3[[#This Row],[Värde]]*100</f>
        <v>28.120344915619505</v>
      </c>
      <c r="O2349" t="str">
        <f>FIXED(Table_3[[#This Row],[Värde_num]],0)</f>
        <v>28</v>
      </c>
      <c r="P2349" t="str">
        <f>Table_3[[#This Row],[Undergrupp]]&amp;" ("&amp;Table_3[[#This Row],[Varde_heltal]]&amp;"%)"</f>
        <v>Kön: Man (28%)</v>
      </c>
    </row>
    <row r="2350" spans="1:16" x14ac:dyDescent="0.2">
      <c r="A2350" t="s">
        <v>10</v>
      </c>
      <c r="B2350" t="s">
        <v>125</v>
      </c>
      <c r="C2350" t="s">
        <v>51</v>
      </c>
      <c r="D2350" t="s">
        <v>1</v>
      </c>
      <c r="E2350" t="s">
        <v>18</v>
      </c>
      <c r="F2350" s="8">
        <v>0.50806969844338579</v>
      </c>
      <c r="G2350" s="8">
        <v>0.39183672373673389</v>
      </c>
      <c r="H2350" t="s">
        <v>123</v>
      </c>
      <c r="I2350">
        <v>218</v>
      </c>
      <c r="J2350">
        <v>220</v>
      </c>
      <c r="M2350" s="9">
        <f>(Table_3[[#This Row],[Värde]]-Table_3[[#This Row],[Total]])</f>
        <v>0.11623297470665189</v>
      </c>
      <c r="N2350">
        <f>Table_3[[#This Row],[Värde]]*100</f>
        <v>50.806969844338582</v>
      </c>
      <c r="O2350" t="str">
        <f>FIXED(Table_3[[#This Row],[Värde_num]],0)</f>
        <v>51</v>
      </c>
      <c r="P2350" t="str">
        <f>Table_3[[#This Row],[Undergrupp]]&amp;" ("&amp;Table_3[[#This Row],[Varde_heltal]]&amp;"%)"</f>
        <v>Kön: Kvinna (51%)</v>
      </c>
    </row>
    <row r="2351" spans="1:16" x14ac:dyDescent="0.2">
      <c r="A2351" t="s">
        <v>10</v>
      </c>
      <c r="B2351" t="s">
        <v>125</v>
      </c>
      <c r="C2351" t="s">
        <v>51</v>
      </c>
      <c r="D2351" t="s">
        <v>2</v>
      </c>
      <c r="E2351" t="s">
        <v>20</v>
      </c>
      <c r="F2351" s="8">
        <v>0.32771455546879402</v>
      </c>
      <c r="G2351" s="8">
        <v>0.39183672373673389</v>
      </c>
      <c r="H2351" t="s">
        <v>124</v>
      </c>
      <c r="I2351">
        <v>131</v>
      </c>
      <c r="J2351">
        <v>160</v>
      </c>
      <c r="M2351" s="9">
        <f>(Table_3[[#This Row],[Värde]]-Table_3[[#This Row],[Total]])</f>
        <v>-6.4122168267939872E-2</v>
      </c>
      <c r="N2351">
        <f>Table_3[[#This Row],[Värde]]*100</f>
        <v>32.771455546879402</v>
      </c>
      <c r="O2351" t="str">
        <f>FIXED(Table_3[[#This Row],[Värde_num]],0)</f>
        <v>33</v>
      </c>
      <c r="P2351" t="str">
        <f>Table_3[[#This Row],[Undergrupp]]&amp;" ("&amp;Table_3[[#This Row],[Varde_heltal]]&amp;"%)"</f>
        <v>Ålder: 35-49 år (33%)</v>
      </c>
    </row>
    <row r="2352" spans="1:16" x14ac:dyDescent="0.2">
      <c r="A2352" t="s">
        <v>10</v>
      </c>
      <c r="B2352" t="s">
        <v>125</v>
      </c>
      <c r="C2352" t="s">
        <v>51</v>
      </c>
      <c r="D2352" t="s">
        <v>2</v>
      </c>
      <c r="E2352" t="s">
        <v>21</v>
      </c>
      <c r="F2352" s="8">
        <v>0.483333856307328</v>
      </c>
      <c r="G2352" s="8">
        <v>0.39183672373673389</v>
      </c>
      <c r="H2352" t="s">
        <v>123</v>
      </c>
      <c r="I2352">
        <v>228</v>
      </c>
      <c r="J2352">
        <v>180</v>
      </c>
      <c r="M2352" s="9">
        <f>(Table_3[[#This Row],[Värde]]-Table_3[[#This Row],[Total]])</f>
        <v>9.1497132570594109E-2</v>
      </c>
      <c r="N2352">
        <f>Table_3[[#This Row],[Värde]]*100</f>
        <v>48.333385630732799</v>
      </c>
      <c r="O2352" t="str">
        <f>FIXED(Table_3[[#This Row],[Värde_num]],0)</f>
        <v>48</v>
      </c>
      <c r="P2352" t="str">
        <f>Table_3[[#This Row],[Undergrupp]]&amp;" ("&amp;Table_3[[#This Row],[Varde_heltal]]&amp;"%)"</f>
        <v>Ålder: 50-64 år (48%)</v>
      </c>
    </row>
    <row r="2353" spans="1:16" x14ac:dyDescent="0.2">
      <c r="A2353" t="s">
        <v>10</v>
      </c>
      <c r="B2353" t="s">
        <v>125</v>
      </c>
      <c r="C2353" t="s">
        <v>51</v>
      </c>
      <c r="D2353" t="s">
        <v>3</v>
      </c>
      <c r="E2353" t="s">
        <v>24</v>
      </c>
      <c r="F2353" s="8">
        <v>0.18165134236771166</v>
      </c>
      <c r="G2353" s="8">
        <v>0.39183672373673389</v>
      </c>
      <c r="H2353" t="s">
        <v>124</v>
      </c>
      <c r="I2353">
        <v>71</v>
      </c>
      <c r="J2353">
        <v>86</v>
      </c>
      <c r="M2353" s="9">
        <f>(Table_3[[#This Row],[Värde]]-Table_3[[#This Row],[Total]])</f>
        <v>-0.21018538136902223</v>
      </c>
      <c r="N2353">
        <f>Table_3[[#This Row],[Värde]]*100</f>
        <v>18.165134236771166</v>
      </c>
      <c r="O2353" t="str">
        <f>FIXED(Table_3[[#This Row],[Värde_num]],0)</f>
        <v>18</v>
      </c>
      <c r="P2353" t="str">
        <f>Table_3[[#This Row],[Undergrupp]]&amp;" ("&amp;Table_3[[#This Row],[Varde_heltal]]&amp;"%)"</f>
        <v>Man: 35-49 år (18%)</v>
      </c>
    </row>
    <row r="2354" spans="1:16" x14ac:dyDescent="0.2">
      <c r="A2354" t="s">
        <v>10</v>
      </c>
      <c r="B2354" t="s">
        <v>125</v>
      </c>
      <c r="C2354" t="s">
        <v>51</v>
      </c>
      <c r="D2354" t="s">
        <v>4</v>
      </c>
      <c r="E2354" t="s">
        <v>28</v>
      </c>
      <c r="F2354" s="8">
        <v>0.49777778100585657</v>
      </c>
      <c r="G2354" s="8">
        <v>0.39183672373673389</v>
      </c>
      <c r="H2354" t="s">
        <v>123</v>
      </c>
      <c r="I2354">
        <v>60</v>
      </c>
      <c r="J2354">
        <v>74</v>
      </c>
      <c r="M2354" s="9">
        <f>(Table_3[[#This Row],[Värde]]-Table_3[[#This Row],[Total]])</f>
        <v>0.10594105726912267</v>
      </c>
      <c r="N2354">
        <f>Table_3[[#This Row],[Värde]]*100</f>
        <v>49.777778100585657</v>
      </c>
      <c r="O2354" t="str">
        <f>FIXED(Table_3[[#This Row],[Värde_num]],0)</f>
        <v>50</v>
      </c>
      <c r="P2354" t="str">
        <f>Table_3[[#This Row],[Undergrupp]]&amp;" ("&amp;Table_3[[#This Row],[Varde_heltal]]&amp;"%)"</f>
        <v>Kvinna: 35-49 år (50%)</v>
      </c>
    </row>
    <row r="2355" spans="1:16" x14ac:dyDescent="0.2">
      <c r="A2355" t="s">
        <v>10</v>
      </c>
      <c r="B2355" t="s">
        <v>125</v>
      </c>
      <c r="C2355" t="s">
        <v>51</v>
      </c>
      <c r="D2355" t="s">
        <v>4</v>
      </c>
      <c r="E2355" t="s">
        <v>29</v>
      </c>
      <c r="F2355" s="8">
        <v>0.59534117267373066</v>
      </c>
      <c r="G2355" s="8">
        <v>0.39183672373673389</v>
      </c>
      <c r="H2355" t="s">
        <v>123</v>
      </c>
      <c r="I2355">
        <v>115</v>
      </c>
      <c r="J2355">
        <v>90</v>
      </c>
      <c r="M2355" s="9">
        <f>(Table_3[[#This Row],[Värde]]-Table_3[[#This Row],[Total]])</f>
        <v>0.20350444893699676</v>
      </c>
      <c r="N2355">
        <f>Table_3[[#This Row],[Värde]]*100</f>
        <v>59.534117267373063</v>
      </c>
      <c r="O2355" t="str">
        <f>FIXED(Table_3[[#This Row],[Värde_num]],0)</f>
        <v>60</v>
      </c>
      <c r="P2355" t="str">
        <f>Table_3[[#This Row],[Undergrupp]]&amp;" ("&amp;Table_3[[#This Row],[Varde_heltal]]&amp;"%)"</f>
        <v>Kvinna: 50-64 år (60%)</v>
      </c>
    </row>
    <row r="2356" spans="1:16" x14ac:dyDescent="0.2">
      <c r="A2356" t="s">
        <v>10</v>
      </c>
      <c r="B2356" t="s">
        <v>125</v>
      </c>
      <c r="C2356" t="s">
        <v>51</v>
      </c>
      <c r="D2356" t="s">
        <v>4</v>
      </c>
      <c r="E2356" t="s">
        <v>30</v>
      </c>
      <c r="F2356" s="8">
        <v>0.88483895386040867</v>
      </c>
      <c r="G2356" s="8">
        <v>0.39183672373673389</v>
      </c>
      <c r="H2356" t="s">
        <v>123</v>
      </c>
      <c r="I2356">
        <v>11</v>
      </c>
      <c r="J2356">
        <v>7</v>
      </c>
      <c r="M2356" s="9">
        <f>(Table_3[[#This Row],[Värde]]-Table_3[[#This Row],[Total]])</f>
        <v>0.49300223012367478</v>
      </c>
      <c r="N2356">
        <f>Table_3[[#This Row],[Värde]]*100</f>
        <v>88.483895386040871</v>
      </c>
      <c r="O2356" t="str">
        <f>FIXED(Table_3[[#This Row],[Värde_num]],0)</f>
        <v>88</v>
      </c>
      <c r="P2356" t="str">
        <f>Table_3[[#This Row],[Undergrupp]]&amp;" ("&amp;Table_3[[#This Row],[Varde_heltal]]&amp;"%)"</f>
        <v>Kvinna: 65-84 år (88%)</v>
      </c>
    </row>
    <row r="2357" spans="1:16" x14ac:dyDescent="0.2">
      <c r="A2357" t="s">
        <v>10</v>
      </c>
      <c r="B2357" t="s">
        <v>125</v>
      </c>
      <c r="C2357" t="s">
        <v>51</v>
      </c>
      <c r="D2357" t="s">
        <v>5</v>
      </c>
      <c r="E2357" t="s">
        <v>31</v>
      </c>
      <c r="F2357" s="8">
        <v>0.29643694354237565</v>
      </c>
      <c r="G2357" s="8">
        <v>0.39183672373673389</v>
      </c>
      <c r="H2357" t="s">
        <v>124</v>
      </c>
      <c r="I2357">
        <v>157</v>
      </c>
      <c r="J2357">
        <v>229</v>
      </c>
      <c r="M2357" s="9">
        <f>(Table_3[[#This Row],[Värde]]-Table_3[[#This Row],[Total]])</f>
        <v>-9.5399780194358241E-2</v>
      </c>
      <c r="N2357">
        <f>Table_3[[#This Row],[Värde]]*100</f>
        <v>29.643694354237564</v>
      </c>
      <c r="O2357" t="str">
        <f>FIXED(Table_3[[#This Row],[Värde_num]],0)</f>
        <v>30</v>
      </c>
      <c r="P2357" t="str">
        <f>Table_3[[#This Row],[Undergrupp]]&amp;" ("&amp;Table_3[[#This Row],[Varde_heltal]]&amp;"%)"</f>
        <v>Utbildning: Gymnasium eller lägre (30%)</v>
      </c>
    </row>
    <row r="2358" spans="1:16" x14ac:dyDescent="0.2">
      <c r="A2358" t="s">
        <v>10</v>
      </c>
      <c r="B2358" t="s">
        <v>125</v>
      </c>
      <c r="C2358" t="s">
        <v>51</v>
      </c>
      <c r="D2358" t="s">
        <v>5</v>
      </c>
      <c r="E2358" t="s">
        <v>32</v>
      </c>
      <c r="F2358" s="8">
        <v>0.49059216104720782</v>
      </c>
      <c r="G2358" s="8">
        <v>0.39183672373673389</v>
      </c>
      <c r="H2358" t="s">
        <v>123</v>
      </c>
      <c r="I2358">
        <v>279</v>
      </c>
      <c r="J2358">
        <v>221</v>
      </c>
      <c r="M2358" s="9">
        <f>(Table_3[[#This Row],[Värde]]-Table_3[[#This Row],[Total]])</f>
        <v>9.8755437310473926E-2</v>
      </c>
      <c r="N2358">
        <f>Table_3[[#This Row],[Värde]]*100</f>
        <v>49.059216104720782</v>
      </c>
      <c r="O2358" t="str">
        <f>FIXED(Table_3[[#This Row],[Värde_num]],0)</f>
        <v>49</v>
      </c>
      <c r="P2358" t="str">
        <f>Table_3[[#This Row],[Undergrupp]]&amp;" ("&amp;Table_3[[#This Row],[Varde_heltal]]&amp;"%)"</f>
        <v>Utbildning: Universitet/högskola (49%)</v>
      </c>
    </row>
    <row r="2359" spans="1:16" x14ac:dyDescent="0.2">
      <c r="A2359" t="s">
        <v>10</v>
      </c>
      <c r="B2359" t="s">
        <v>125</v>
      </c>
      <c r="C2359" t="s">
        <v>51</v>
      </c>
      <c r="D2359" t="s">
        <v>8</v>
      </c>
      <c r="E2359" t="s">
        <v>44</v>
      </c>
      <c r="F2359" s="8">
        <v>0.31571298586316809</v>
      </c>
      <c r="G2359" s="8">
        <v>0.39183672373673389</v>
      </c>
      <c r="H2359" t="s">
        <v>124</v>
      </c>
      <c r="I2359">
        <v>147</v>
      </c>
      <c r="J2359">
        <v>165</v>
      </c>
      <c r="M2359" s="9">
        <f>(Table_3[[#This Row],[Värde]]-Table_3[[#This Row],[Total]])</f>
        <v>-7.61237378735658E-2</v>
      </c>
      <c r="N2359">
        <f>Table_3[[#This Row],[Värde]]*100</f>
        <v>31.571298586316811</v>
      </c>
      <c r="O2359" t="str">
        <f>FIXED(Table_3[[#This Row],[Värde_num]],0)</f>
        <v>32</v>
      </c>
      <c r="P2359" t="str">
        <f>Table_3[[#This Row],[Undergrupp]]&amp;" ("&amp;Table_3[[#This Row],[Varde_heltal]]&amp;"%)"</f>
        <v>Har hemmaboende barn i hushållet (32%)</v>
      </c>
    </row>
    <row r="2360" spans="1:16" x14ac:dyDescent="0.2">
      <c r="A2360" t="s">
        <v>10</v>
      </c>
      <c r="B2360" t="s">
        <v>125</v>
      </c>
      <c r="C2360" t="s">
        <v>51</v>
      </c>
      <c r="D2360" t="s">
        <v>8</v>
      </c>
      <c r="E2360" t="s">
        <v>45</v>
      </c>
      <c r="F2360" s="8">
        <v>0.43132762418320825</v>
      </c>
      <c r="G2360" s="8">
        <v>0.39183672373673389</v>
      </c>
      <c r="H2360" t="s">
        <v>123</v>
      </c>
      <c r="I2360">
        <v>276</v>
      </c>
      <c r="J2360">
        <v>268</v>
      </c>
      <c r="M2360" s="9">
        <f>(Table_3[[#This Row],[Värde]]-Table_3[[#This Row],[Total]])</f>
        <v>3.9490900446474353E-2</v>
      </c>
      <c r="N2360">
        <f>Table_3[[#This Row],[Värde]]*100</f>
        <v>43.132762418320823</v>
      </c>
      <c r="O2360" t="str">
        <f>FIXED(Table_3[[#This Row],[Värde_num]],0)</f>
        <v>43</v>
      </c>
      <c r="P2360" t="str">
        <f>Table_3[[#This Row],[Undergrupp]]&amp;" ("&amp;Table_3[[#This Row],[Varde_heltal]]&amp;"%)"</f>
        <v>Har inte hemmaboende barn i hushållet (43%)</v>
      </c>
    </row>
    <row r="2361" spans="1:16" x14ac:dyDescent="0.2">
      <c r="A2361" t="s">
        <v>10</v>
      </c>
      <c r="B2361" t="s">
        <v>125</v>
      </c>
      <c r="C2361" t="s">
        <v>51</v>
      </c>
      <c r="D2361" t="s">
        <v>9</v>
      </c>
      <c r="E2361" t="s">
        <v>46</v>
      </c>
      <c r="F2361" s="8">
        <v>0.28277606189044946</v>
      </c>
      <c r="G2361" s="8">
        <v>0.39183672373673389</v>
      </c>
      <c r="H2361" t="s">
        <v>124</v>
      </c>
      <c r="I2361">
        <v>107</v>
      </c>
      <c r="J2361">
        <v>132</v>
      </c>
      <c r="M2361" s="9">
        <f>(Table_3[[#This Row],[Värde]]-Table_3[[#This Row],[Total]])</f>
        <v>-0.10906066184628443</v>
      </c>
      <c r="N2361">
        <f>Table_3[[#This Row],[Värde]]*100</f>
        <v>28.277606189044945</v>
      </c>
      <c r="O2361" t="str">
        <f>FIXED(Table_3[[#This Row],[Värde_num]],0)</f>
        <v>28</v>
      </c>
      <c r="P2361" t="str">
        <f>Table_3[[#This Row],[Undergrupp]]&amp;" ("&amp;Table_3[[#This Row],[Varde_heltal]]&amp;"%)"</f>
        <v>Fackligt medlemskap: Nej (28%)</v>
      </c>
    </row>
    <row r="2362" spans="1:16" x14ac:dyDescent="0.2">
      <c r="A2362" t="s">
        <v>10</v>
      </c>
      <c r="B2362" t="s">
        <v>125</v>
      </c>
      <c r="C2362" t="s">
        <v>51</v>
      </c>
      <c r="D2362" t="s">
        <v>9</v>
      </c>
      <c r="E2362" t="s">
        <v>49</v>
      </c>
      <c r="F2362" s="8">
        <v>0.51953239969027176</v>
      </c>
      <c r="G2362" s="8">
        <v>0.39183672373673389</v>
      </c>
      <c r="H2362" t="s">
        <v>123</v>
      </c>
      <c r="I2362">
        <v>91</v>
      </c>
      <c r="J2362">
        <v>71</v>
      </c>
      <c r="M2362" s="9">
        <f>(Table_3[[#This Row],[Värde]]-Table_3[[#This Row],[Total]])</f>
        <v>0.12769567595353787</v>
      </c>
      <c r="N2362">
        <f>Table_3[[#This Row],[Värde]]*100</f>
        <v>51.953239969027173</v>
      </c>
      <c r="O2362" t="str">
        <f>FIXED(Table_3[[#This Row],[Värde_num]],0)</f>
        <v>52</v>
      </c>
      <c r="P2362" t="str">
        <f>Table_3[[#This Row],[Undergrupp]]&amp;" ("&amp;Table_3[[#This Row],[Varde_heltal]]&amp;"%)"</f>
        <v>Fackligt medlemskap: Saco (52%)</v>
      </c>
    </row>
    <row r="2363" spans="1:16" x14ac:dyDescent="0.2">
      <c r="A2363" t="s">
        <v>10</v>
      </c>
      <c r="B2363" t="s">
        <v>125</v>
      </c>
      <c r="C2363" t="s">
        <v>51</v>
      </c>
      <c r="D2363" t="s">
        <v>10</v>
      </c>
      <c r="E2363" t="s">
        <v>50</v>
      </c>
      <c r="F2363" s="8">
        <v>0</v>
      </c>
      <c r="G2363" s="8">
        <v>0.39183672373673389</v>
      </c>
      <c r="H2363" t="s">
        <v>124</v>
      </c>
      <c r="I2363">
        <v>224</v>
      </c>
      <c r="J2363">
        <v>268</v>
      </c>
      <c r="M2363" s="9">
        <f>(Table_3[[#This Row],[Värde]]-Table_3[[#This Row],[Total]])</f>
        <v>-0.39183672373673389</v>
      </c>
      <c r="N2363">
        <f>Table_3[[#This Row],[Värde]]*100</f>
        <v>0</v>
      </c>
      <c r="O2363" t="str">
        <f>FIXED(Table_3[[#This Row],[Värde_num]],0)</f>
        <v>0</v>
      </c>
      <c r="P2363" t="str">
        <f>Table_3[[#This Row],[Undergrupp]]&amp;" ("&amp;Table_3[[#This Row],[Varde_heltal]]&amp;"%)"</f>
        <v>Sektor: Privat (0%)</v>
      </c>
    </row>
    <row r="2364" spans="1:16" x14ac:dyDescent="0.2">
      <c r="A2364" t="s">
        <v>10</v>
      </c>
      <c r="B2364" t="s">
        <v>125</v>
      </c>
      <c r="C2364" t="s">
        <v>51</v>
      </c>
      <c r="D2364" t="s">
        <v>10</v>
      </c>
      <c r="E2364" t="s">
        <v>51</v>
      </c>
      <c r="F2364" s="8">
        <v>1</v>
      </c>
      <c r="G2364" s="8">
        <v>0.39183672373673389</v>
      </c>
      <c r="H2364" t="s">
        <v>123</v>
      </c>
      <c r="I2364">
        <v>204</v>
      </c>
      <c r="J2364">
        <v>177</v>
      </c>
      <c r="M2364" s="9">
        <f>(Table_3[[#This Row],[Värde]]-Table_3[[#This Row],[Total]])</f>
        <v>0.60816327626326605</v>
      </c>
      <c r="N2364">
        <f>Table_3[[#This Row],[Värde]]*100</f>
        <v>100</v>
      </c>
      <c r="O2364" t="str">
        <f>FIXED(Table_3[[#This Row],[Värde_num]],0)</f>
        <v>100</v>
      </c>
      <c r="P2364" t="str">
        <f>Table_3[[#This Row],[Undergrupp]]&amp;" ("&amp;Table_3[[#This Row],[Varde_heltal]]&amp;"%)"</f>
        <v>Sektor: Offentlig (100%)</v>
      </c>
    </row>
    <row r="2365" spans="1:16" x14ac:dyDescent="0.2">
      <c r="A2365" t="s">
        <v>10</v>
      </c>
      <c r="B2365" t="s">
        <v>125</v>
      </c>
      <c r="C2365" t="s">
        <v>51</v>
      </c>
      <c r="D2365" t="s">
        <v>12</v>
      </c>
      <c r="E2365" t="s">
        <v>57</v>
      </c>
      <c r="F2365" s="8">
        <v>0.28233248093725061</v>
      </c>
      <c r="G2365" s="8">
        <v>0.39183672373673389</v>
      </c>
      <c r="H2365" t="s">
        <v>124</v>
      </c>
      <c r="I2365">
        <v>96</v>
      </c>
      <c r="J2365">
        <v>103</v>
      </c>
      <c r="M2365" s="9">
        <f>(Table_3[[#This Row],[Värde]]-Table_3[[#This Row],[Total]])</f>
        <v>-0.10950424279948329</v>
      </c>
      <c r="N2365">
        <f>Table_3[[#This Row],[Värde]]*100</f>
        <v>28.233248093725059</v>
      </c>
      <c r="O2365" t="str">
        <f>FIXED(Table_3[[#This Row],[Värde_num]],0)</f>
        <v>28</v>
      </c>
      <c r="P2365" t="str">
        <f>Table_3[[#This Row],[Undergrupp]]&amp;" ("&amp;Table_3[[#This Row],[Varde_heltal]]&amp;"%)"</f>
        <v>Civilstånd: Sambo (28%)</v>
      </c>
    </row>
    <row r="2366" spans="1:16" x14ac:dyDescent="0.2">
      <c r="A2366" t="s">
        <v>10</v>
      </c>
      <c r="B2366" t="s">
        <v>125</v>
      </c>
      <c r="C2366" t="s">
        <v>51</v>
      </c>
      <c r="D2366" t="s">
        <v>13</v>
      </c>
      <c r="E2366" t="s">
        <v>59</v>
      </c>
      <c r="F2366" s="8">
        <v>0.32047251054543158</v>
      </c>
      <c r="G2366" s="8">
        <v>0.39183672373673389</v>
      </c>
      <c r="H2366" t="s">
        <v>124</v>
      </c>
      <c r="I2366">
        <v>168</v>
      </c>
      <c r="J2366">
        <v>182</v>
      </c>
      <c r="M2366" s="9">
        <f>(Table_3[[#This Row],[Värde]]-Table_3[[#This Row],[Total]])</f>
        <v>-7.1364213191302317E-2</v>
      </c>
      <c r="N2366">
        <f>Table_3[[#This Row],[Värde]]*100</f>
        <v>32.04725105454316</v>
      </c>
      <c r="O2366" t="str">
        <f>FIXED(Table_3[[#This Row],[Värde_num]],0)</f>
        <v>32</v>
      </c>
      <c r="P2366" t="str">
        <f>Table_3[[#This Row],[Undergrupp]]&amp;" ("&amp;Table_3[[#This Row],[Varde_heltal]]&amp;"%)"</f>
        <v>Boende i: Storstäder och storstadsnära kommuner (32%)</v>
      </c>
    </row>
    <row r="2367" spans="1:16" x14ac:dyDescent="0.2">
      <c r="A2367" t="s">
        <v>10</v>
      </c>
      <c r="B2367" t="s">
        <v>125</v>
      </c>
      <c r="C2367" t="s">
        <v>51</v>
      </c>
      <c r="D2367" t="s">
        <v>13</v>
      </c>
      <c r="E2367" t="s">
        <v>61</v>
      </c>
      <c r="F2367" s="8">
        <v>0.47519616638313289</v>
      </c>
      <c r="G2367" s="8">
        <v>0.39183672373673389</v>
      </c>
      <c r="H2367" t="s">
        <v>123</v>
      </c>
      <c r="I2367">
        <v>109</v>
      </c>
      <c r="J2367">
        <v>118</v>
      </c>
      <c r="M2367" s="9">
        <f>(Table_3[[#This Row],[Värde]]-Table_3[[#This Row],[Total]])</f>
        <v>8.3359442646398996E-2</v>
      </c>
      <c r="N2367">
        <f>Table_3[[#This Row],[Värde]]*100</f>
        <v>47.519616638313288</v>
      </c>
      <c r="O2367" t="str">
        <f>FIXED(Table_3[[#This Row],[Värde_num]],0)</f>
        <v>48</v>
      </c>
      <c r="P2367" t="str">
        <f>Table_3[[#This Row],[Undergrupp]]&amp;" ("&amp;Table_3[[#This Row],[Varde_heltal]]&amp;"%)"</f>
        <v>Boende i: Mindre städer/tätorter och landsbygdskommuner (48%)</v>
      </c>
    </row>
    <row r="2368" spans="1:16" x14ac:dyDescent="0.2">
      <c r="A2368" t="s">
        <v>10</v>
      </c>
      <c r="B2368" t="s">
        <v>125</v>
      </c>
      <c r="C2368" t="s">
        <v>51</v>
      </c>
      <c r="D2368" t="s">
        <v>14</v>
      </c>
      <c r="E2368" t="s">
        <v>62</v>
      </c>
      <c r="F2368" s="8">
        <v>0.24638529671598697</v>
      </c>
      <c r="G2368" s="8">
        <v>0.39183672373673389</v>
      </c>
      <c r="H2368" t="s">
        <v>124</v>
      </c>
      <c r="I2368">
        <v>99</v>
      </c>
      <c r="J2368">
        <v>111</v>
      </c>
      <c r="M2368" s="9">
        <f>(Table_3[[#This Row],[Värde]]-Table_3[[#This Row],[Total]])</f>
        <v>-0.14545142702074693</v>
      </c>
      <c r="N2368">
        <f>Table_3[[#This Row],[Värde]]*100</f>
        <v>24.638529671598697</v>
      </c>
      <c r="O2368" t="str">
        <f>FIXED(Table_3[[#This Row],[Värde_num]],0)</f>
        <v>25</v>
      </c>
      <c r="P2368" t="str">
        <f>Table_3[[#This Row],[Undergrupp]]&amp;" ("&amp;Table_3[[#This Row],[Varde_heltal]]&amp;"%)"</f>
        <v>Boende i: Stockholm (25%)</v>
      </c>
    </row>
    <row r="2369" spans="1:16" x14ac:dyDescent="0.2">
      <c r="A2369" t="s">
        <v>10</v>
      </c>
      <c r="B2369" t="s">
        <v>125</v>
      </c>
      <c r="C2369" t="s">
        <v>51</v>
      </c>
      <c r="D2369" t="s">
        <v>14</v>
      </c>
      <c r="E2369" t="s">
        <v>65</v>
      </c>
      <c r="F2369" s="8">
        <v>0.57691126903335666</v>
      </c>
      <c r="G2369" s="8">
        <v>0.39183672373673389</v>
      </c>
      <c r="H2369" t="s">
        <v>123</v>
      </c>
      <c r="I2369">
        <v>78</v>
      </c>
      <c r="J2369">
        <v>72</v>
      </c>
      <c r="M2369" s="9">
        <f>(Table_3[[#This Row],[Värde]]-Table_3[[#This Row],[Total]])</f>
        <v>0.18507454529662276</v>
      </c>
      <c r="N2369">
        <f>Table_3[[#This Row],[Värde]]*100</f>
        <v>57.691126903335665</v>
      </c>
      <c r="O2369" t="str">
        <f>FIXED(Table_3[[#This Row],[Värde_num]],0)</f>
        <v>58</v>
      </c>
      <c r="P2369" t="str">
        <f>Table_3[[#This Row],[Undergrupp]]&amp;" ("&amp;Table_3[[#This Row],[Varde_heltal]]&amp;"%)"</f>
        <v>Boende i: Västra (58%)</v>
      </c>
    </row>
    <row r="2370" spans="1:16" x14ac:dyDescent="0.2">
      <c r="A2370" t="s">
        <v>10</v>
      </c>
      <c r="B2370" t="s">
        <v>125</v>
      </c>
      <c r="C2370" t="s">
        <v>51</v>
      </c>
      <c r="D2370" t="s">
        <v>15</v>
      </c>
      <c r="E2370" t="s">
        <v>68</v>
      </c>
      <c r="F2370" s="8">
        <v>0.79341463814192481</v>
      </c>
      <c r="G2370" s="8">
        <v>0.39183672373673389</v>
      </c>
      <c r="H2370" t="s">
        <v>123</v>
      </c>
      <c r="I2370">
        <v>11</v>
      </c>
      <c r="J2370">
        <v>10</v>
      </c>
      <c r="M2370" s="9">
        <f>(Table_3[[#This Row],[Värde]]-Table_3[[#This Row],[Total]])</f>
        <v>0.40157791440519092</v>
      </c>
      <c r="N2370">
        <f>Table_3[[#This Row],[Värde]]*100</f>
        <v>79.34146381419248</v>
      </c>
      <c r="O2370" t="str">
        <f>FIXED(Table_3[[#This Row],[Värde_num]],0)</f>
        <v>79</v>
      </c>
      <c r="P2370" t="str">
        <f>Table_3[[#This Row],[Undergrupp]]&amp;" ("&amp;Table_3[[#This Row],[Varde_heltal]]&amp;"%)"</f>
        <v>Partisympati: L (79%)</v>
      </c>
    </row>
    <row r="2371" spans="1:16" x14ac:dyDescent="0.2">
      <c r="A2371" t="s">
        <v>11</v>
      </c>
      <c r="B2371" t="s">
        <v>125</v>
      </c>
      <c r="C2371" t="s">
        <v>52</v>
      </c>
      <c r="D2371" t="s">
        <v>2</v>
      </c>
      <c r="E2371" t="s">
        <v>19</v>
      </c>
      <c r="F2371" s="8">
        <v>0.35378625974495931</v>
      </c>
      <c r="G2371" s="8">
        <v>0.18751386017862809</v>
      </c>
      <c r="H2371" t="s">
        <v>123</v>
      </c>
      <c r="I2371">
        <v>143</v>
      </c>
      <c r="J2371">
        <v>280</v>
      </c>
      <c r="M2371" s="9">
        <f>(Table_3[[#This Row],[Värde]]-Table_3[[#This Row],[Total]])</f>
        <v>0.16627239956633122</v>
      </c>
      <c r="N2371">
        <f>Table_3[[#This Row],[Värde]]*100</f>
        <v>35.378625974495932</v>
      </c>
      <c r="O2371" t="str">
        <f>FIXED(Table_3[[#This Row],[Värde_num]],0)</f>
        <v>35</v>
      </c>
      <c r="P2371" t="str">
        <f>Table_3[[#This Row],[Undergrupp]]&amp;" ("&amp;Table_3[[#This Row],[Varde_heltal]]&amp;"%)"</f>
        <v>Ålder: 18-34 år (35%)</v>
      </c>
    </row>
    <row r="2372" spans="1:16" x14ac:dyDescent="0.2">
      <c r="A2372" t="s">
        <v>11</v>
      </c>
      <c r="B2372" t="s">
        <v>125</v>
      </c>
      <c r="C2372" t="s">
        <v>52</v>
      </c>
      <c r="D2372" t="s">
        <v>2</v>
      </c>
      <c r="E2372" t="s">
        <v>20</v>
      </c>
      <c r="F2372" s="8">
        <v>0.10719435632882188</v>
      </c>
      <c r="G2372" s="8">
        <v>0.18751386017862809</v>
      </c>
      <c r="H2372" t="s">
        <v>124</v>
      </c>
      <c r="I2372">
        <v>210</v>
      </c>
      <c r="J2372">
        <v>254</v>
      </c>
      <c r="M2372" s="9">
        <f>(Table_3[[#This Row],[Värde]]-Table_3[[#This Row],[Total]])</f>
        <v>-8.0319503849806212E-2</v>
      </c>
      <c r="N2372">
        <f>Table_3[[#This Row],[Värde]]*100</f>
        <v>10.719435632882188</v>
      </c>
      <c r="O2372" t="str">
        <f>FIXED(Table_3[[#This Row],[Värde_num]],0)</f>
        <v>11</v>
      </c>
      <c r="P2372" t="str">
        <f>Table_3[[#This Row],[Undergrupp]]&amp;" ("&amp;Table_3[[#This Row],[Varde_heltal]]&amp;"%)"</f>
        <v>Ålder: 35-49 år (11%)</v>
      </c>
    </row>
    <row r="2373" spans="1:16" x14ac:dyDescent="0.2">
      <c r="A2373" t="s">
        <v>11</v>
      </c>
      <c r="B2373" t="s">
        <v>125</v>
      </c>
      <c r="C2373" t="s">
        <v>52</v>
      </c>
      <c r="D2373" t="s">
        <v>2</v>
      </c>
      <c r="E2373" t="s">
        <v>21</v>
      </c>
      <c r="F2373" s="8">
        <v>6.0943760285248415E-2</v>
      </c>
      <c r="G2373" s="8">
        <v>0.18751386017862809</v>
      </c>
      <c r="H2373" t="s">
        <v>124</v>
      </c>
      <c r="I2373">
        <v>305</v>
      </c>
      <c r="J2373">
        <v>243</v>
      </c>
      <c r="M2373" s="9">
        <f>(Table_3[[#This Row],[Värde]]-Table_3[[#This Row],[Total]])</f>
        <v>-0.12657009989337967</v>
      </c>
      <c r="N2373">
        <f>Table_3[[#This Row],[Värde]]*100</f>
        <v>6.0943760285248416</v>
      </c>
      <c r="O2373" t="str">
        <f>FIXED(Table_3[[#This Row],[Värde_num]],0)</f>
        <v>6</v>
      </c>
      <c r="P2373" t="str">
        <f>Table_3[[#This Row],[Undergrupp]]&amp;" ("&amp;Table_3[[#This Row],[Varde_heltal]]&amp;"%)"</f>
        <v>Ålder: 50-64 år (6%)</v>
      </c>
    </row>
    <row r="2374" spans="1:16" x14ac:dyDescent="0.2">
      <c r="A2374" t="s">
        <v>11</v>
      </c>
      <c r="B2374" t="s">
        <v>125</v>
      </c>
      <c r="C2374" t="s">
        <v>52</v>
      </c>
      <c r="D2374" t="s">
        <v>3</v>
      </c>
      <c r="E2374" t="s">
        <v>23</v>
      </c>
      <c r="F2374" s="8">
        <v>0.42384099843782386</v>
      </c>
      <c r="G2374" s="8">
        <v>0.18751386017862809</v>
      </c>
      <c r="H2374" t="s">
        <v>123</v>
      </c>
      <c r="I2374">
        <v>62</v>
      </c>
      <c r="J2374">
        <v>144</v>
      </c>
      <c r="M2374" s="9">
        <f>(Table_3[[#This Row],[Värde]]-Table_3[[#This Row],[Total]])</f>
        <v>0.23632713825919577</v>
      </c>
      <c r="N2374">
        <f>Table_3[[#This Row],[Värde]]*100</f>
        <v>42.384099843782387</v>
      </c>
      <c r="O2374" t="str">
        <f>FIXED(Table_3[[#This Row],[Värde_num]],0)</f>
        <v>42</v>
      </c>
      <c r="P2374" t="str">
        <f>Table_3[[#This Row],[Undergrupp]]&amp;" ("&amp;Table_3[[#This Row],[Varde_heltal]]&amp;"%)"</f>
        <v>Man: 18-34 år (42%)</v>
      </c>
    </row>
    <row r="2375" spans="1:16" x14ac:dyDescent="0.2">
      <c r="A2375" t="s">
        <v>11</v>
      </c>
      <c r="B2375" t="s">
        <v>125</v>
      </c>
      <c r="C2375" t="s">
        <v>52</v>
      </c>
      <c r="D2375" t="s">
        <v>3</v>
      </c>
      <c r="E2375" t="s">
        <v>24</v>
      </c>
      <c r="F2375" s="8">
        <v>8.3416195497438755E-2</v>
      </c>
      <c r="G2375" s="8">
        <v>0.18751386017862809</v>
      </c>
      <c r="H2375" t="s">
        <v>124</v>
      </c>
      <c r="I2375">
        <v>108</v>
      </c>
      <c r="J2375">
        <v>130</v>
      </c>
      <c r="M2375" s="9">
        <f>(Table_3[[#This Row],[Värde]]-Table_3[[#This Row],[Total]])</f>
        <v>-0.10409766468118933</v>
      </c>
      <c r="N2375">
        <f>Table_3[[#This Row],[Värde]]*100</f>
        <v>8.341619549743875</v>
      </c>
      <c r="O2375" t="str">
        <f>FIXED(Table_3[[#This Row],[Värde_num]],0)</f>
        <v>8</v>
      </c>
      <c r="P2375" t="str">
        <f>Table_3[[#This Row],[Undergrupp]]&amp;" ("&amp;Table_3[[#This Row],[Varde_heltal]]&amp;"%)"</f>
        <v>Man: 35-49 år (8%)</v>
      </c>
    </row>
    <row r="2376" spans="1:16" x14ac:dyDescent="0.2">
      <c r="A2376" t="s">
        <v>11</v>
      </c>
      <c r="B2376" t="s">
        <v>125</v>
      </c>
      <c r="C2376" t="s">
        <v>52</v>
      </c>
      <c r="D2376" t="s">
        <v>3</v>
      </c>
      <c r="E2376" t="s">
        <v>25</v>
      </c>
      <c r="F2376" s="8">
        <v>5.7588627308152673E-2</v>
      </c>
      <c r="G2376" s="8">
        <v>0.18751386017862809</v>
      </c>
      <c r="H2376" t="s">
        <v>124</v>
      </c>
      <c r="I2376">
        <v>158</v>
      </c>
      <c r="J2376">
        <v>123</v>
      </c>
      <c r="M2376" s="9">
        <f>(Table_3[[#This Row],[Värde]]-Table_3[[#This Row],[Total]])</f>
        <v>-0.12992523287047542</v>
      </c>
      <c r="N2376">
        <f>Table_3[[#This Row],[Värde]]*100</f>
        <v>5.7588627308152676</v>
      </c>
      <c r="O2376" t="str">
        <f>FIXED(Table_3[[#This Row],[Värde_num]],0)</f>
        <v>6</v>
      </c>
      <c r="P2376" t="str">
        <f>Table_3[[#This Row],[Undergrupp]]&amp;" ("&amp;Table_3[[#This Row],[Varde_heltal]]&amp;"%)"</f>
        <v>Man: 50-64 år (6%)</v>
      </c>
    </row>
    <row r="2377" spans="1:16" x14ac:dyDescent="0.2">
      <c r="A2377" t="s">
        <v>11</v>
      </c>
      <c r="B2377" t="s">
        <v>125</v>
      </c>
      <c r="C2377" t="s">
        <v>52</v>
      </c>
      <c r="D2377" t="s">
        <v>4</v>
      </c>
      <c r="E2377" t="s">
        <v>27</v>
      </c>
      <c r="F2377" s="8">
        <v>0.27906837741601143</v>
      </c>
      <c r="G2377" s="8">
        <v>0.18751386017862809</v>
      </c>
      <c r="H2377" t="s">
        <v>123</v>
      </c>
      <c r="I2377">
        <v>81</v>
      </c>
      <c r="J2377">
        <v>135</v>
      </c>
      <c r="M2377" s="9">
        <f>(Table_3[[#This Row],[Värde]]-Table_3[[#This Row],[Total]])</f>
        <v>9.1554517237383337E-2</v>
      </c>
      <c r="N2377">
        <f>Table_3[[#This Row],[Värde]]*100</f>
        <v>27.906837741601144</v>
      </c>
      <c r="O2377" t="str">
        <f>FIXED(Table_3[[#This Row],[Värde_num]],0)</f>
        <v>28</v>
      </c>
      <c r="P2377" t="str">
        <f>Table_3[[#This Row],[Undergrupp]]&amp;" ("&amp;Table_3[[#This Row],[Varde_heltal]]&amp;"%)"</f>
        <v>Kvinna: 18-34 år (28%)</v>
      </c>
    </row>
    <row r="2378" spans="1:16" x14ac:dyDescent="0.2">
      <c r="A2378" t="s">
        <v>11</v>
      </c>
      <c r="B2378" t="s">
        <v>125</v>
      </c>
      <c r="C2378" t="s">
        <v>52</v>
      </c>
      <c r="D2378" t="s">
        <v>4</v>
      </c>
      <c r="E2378" t="s">
        <v>29</v>
      </c>
      <c r="F2378" s="8">
        <v>6.4363534457726829E-2</v>
      </c>
      <c r="G2378" s="8">
        <v>0.18751386017862809</v>
      </c>
      <c r="H2378" t="s">
        <v>124</v>
      </c>
      <c r="I2378">
        <v>147</v>
      </c>
      <c r="J2378">
        <v>120</v>
      </c>
      <c r="M2378" s="9">
        <f>(Table_3[[#This Row],[Värde]]-Table_3[[#This Row],[Total]])</f>
        <v>-0.12315032572090126</v>
      </c>
      <c r="N2378">
        <f>Table_3[[#This Row],[Värde]]*100</f>
        <v>6.4363534457726832</v>
      </c>
      <c r="O2378" t="str">
        <f>FIXED(Table_3[[#This Row],[Värde_num]],0)</f>
        <v>6</v>
      </c>
      <c r="P2378" t="str">
        <f>Table_3[[#This Row],[Undergrupp]]&amp;" ("&amp;Table_3[[#This Row],[Varde_heltal]]&amp;"%)"</f>
        <v>Kvinna: 50-64 år (6%)</v>
      </c>
    </row>
    <row r="2379" spans="1:16" x14ac:dyDescent="0.2">
      <c r="A2379" t="s">
        <v>11</v>
      </c>
      <c r="B2379" t="s">
        <v>125</v>
      </c>
      <c r="C2379" t="s">
        <v>52</v>
      </c>
      <c r="D2379" t="s">
        <v>4</v>
      </c>
      <c r="E2379" t="s">
        <v>30</v>
      </c>
      <c r="F2379" s="8">
        <v>0.27446657803212238</v>
      </c>
      <c r="G2379" s="8">
        <v>0.18751386017862809</v>
      </c>
      <c r="H2379" t="s">
        <v>123</v>
      </c>
      <c r="I2379">
        <v>182</v>
      </c>
      <c r="J2379">
        <v>123</v>
      </c>
      <c r="M2379" s="9">
        <f>(Table_3[[#This Row],[Värde]]-Table_3[[#This Row],[Total]])</f>
        <v>8.6952717853494288E-2</v>
      </c>
      <c r="N2379">
        <f>Table_3[[#This Row],[Värde]]*100</f>
        <v>27.446657803212236</v>
      </c>
      <c r="O2379" t="str">
        <f>FIXED(Table_3[[#This Row],[Värde_num]],0)</f>
        <v>27</v>
      </c>
      <c r="P2379" t="str">
        <f>Table_3[[#This Row],[Undergrupp]]&amp;" ("&amp;Table_3[[#This Row],[Varde_heltal]]&amp;"%)"</f>
        <v>Kvinna: 65-84 år (27%)</v>
      </c>
    </row>
    <row r="2380" spans="1:16" x14ac:dyDescent="0.2">
      <c r="A2380" t="s">
        <v>11</v>
      </c>
      <c r="B2380" t="s">
        <v>125</v>
      </c>
      <c r="C2380" t="s">
        <v>52</v>
      </c>
      <c r="D2380" t="s">
        <v>5</v>
      </c>
      <c r="E2380" t="s">
        <v>31</v>
      </c>
      <c r="F2380" s="8">
        <v>0.22827637181225946</v>
      </c>
      <c r="G2380" s="8">
        <v>0.18751386017862809</v>
      </c>
      <c r="H2380" t="s">
        <v>123</v>
      </c>
      <c r="I2380">
        <v>442</v>
      </c>
      <c r="J2380">
        <v>602</v>
      </c>
      <c r="M2380" s="9">
        <f>(Table_3[[#This Row],[Värde]]-Table_3[[#This Row],[Total]])</f>
        <v>4.0762511633631371E-2</v>
      </c>
      <c r="N2380">
        <f>Table_3[[#This Row],[Värde]]*100</f>
        <v>22.827637181225946</v>
      </c>
      <c r="O2380" t="str">
        <f>FIXED(Table_3[[#This Row],[Värde_num]],0)</f>
        <v>23</v>
      </c>
      <c r="P2380" t="str">
        <f>Table_3[[#This Row],[Undergrupp]]&amp;" ("&amp;Table_3[[#This Row],[Varde_heltal]]&amp;"%)"</f>
        <v>Utbildning: Gymnasium eller lägre (23%)</v>
      </c>
    </row>
    <row r="2381" spans="1:16" x14ac:dyDescent="0.2">
      <c r="A2381" t="s">
        <v>11</v>
      </c>
      <c r="B2381" t="s">
        <v>125</v>
      </c>
      <c r="C2381" t="s">
        <v>52</v>
      </c>
      <c r="D2381" t="s">
        <v>5</v>
      </c>
      <c r="E2381" t="s">
        <v>32</v>
      </c>
      <c r="F2381" s="8">
        <v>0.1280505512172076</v>
      </c>
      <c r="G2381" s="8">
        <v>0.18751386017862809</v>
      </c>
      <c r="H2381" t="s">
        <v>124</v>
      </c>
      <c r="I2381">
        <v>573</v>
      </c>
      <c r="J2381">
        <v>413</v>
      </c>
      <c r="M2381" s="9">
        <f>(Table_3[[#This Row],[Värde]]-Table_3[[#This Row],[Total]])</f>
        <v>-5.9463308961420491E-2</v>
      </c>
      <c r="N2381">
        <f>Table_3[[#This Row],[Värde]]*100</f>
        <v>12.805055121720759</v>
      </c>
      <c r="O2381" t="str">
        <f>FIXED(Table_3[[#This Row],[Värde_num]],0)</f>
        <v>13</v>
      </c>
      <c r="P2381" t="str">
        <f>Table_3[[#This Row],[Undergrupp]]&amp;" ("&amp;Table_3[[#This Row],[Varde_heltal]]&amp;"%)"</f>
        <v>Utbildning: Universitet/högskola (13%)</v>
      </c>
    </row>
    <row r="2382" spans="1:16" x14ac:dyDescent="0.2">
      <c r="A2382" t="s">
        <v>11</v>
      </c>
      <c r="B2382" t="s">
        <v>125</v>
      </c>
      <c r="C2382" t="s">
        <v>52</v>
      </c>
      <c r="D2382" t="s">
        <v>6</v>
      </c>
      <c r="E2382" t="s">
        <v>33</v>
      </c>
      <c r="F2382" s="8">
        <v>0.58663998601462664</v>
      </c>
      <c r="G2382" s="8">
        <v>0.18751386017862809</v>
      </c>
      <c r="H2382" t="s">
        <v>123</v>
      </c>
      <c r="I2382">
        <v>80</v>
      </c>
      <c r="J2382">
        <v>146</v>
      </c>
      <c r="M2382" s="9">
        <f>(Table_3[[#This Row],[Värde]]-Table_3[[#This Row],[Total]])</f>
        <v>0.39912612583599855</v>
      </c>
      <c r="N2382">
        <f>Table_3[[#This Row],[Värde]]*100</f>
        <v>58.663998601462666</v>
      </c>
      <c r="O2382" t="str">
        <f>FIXED(Table_3[[#This Row],[Värde_num]],0)</f>
        <v>59</v>
      </c>
      <c r="P2382" t="str">
        <f>Table_3[[#This Row],[Undergrupp]]&amp;" ("&amp;Table_3[[#This Row],[Varde_heltal]]&amp;"%)"</f>
        <v>Sysselsättning: Studerande (59%)</v>
      </c>
    </row>
    <row r="2383" spans="1:16" x14ac:dyDescent="0.2">
      <c r="A2383" t="s">
        <v>11</v>
      </c>
      <c r="B2383" t="s">
        <v>125</v>
      </c>
      <c r="C2383" t="s">
        <v>52</v>
      </c>
      <c r="D2383" t="s">
        <v>6</v>
      </c>
      <c r="E2383" t="s">
        <v>34</v>
      </c>
      <c r="F2383" s="8">
        <v>3.8388826470333266E-2</v>
      </c>
      <c r="G2383" s="8">
        <v>0.18751386017862809</v>
      </c>
      <c r="H2383" t="s">
        <v>124</v>
      </c>
      <c r="I2383">
        <v>141</v>
      </c>
      <c r="J2383">
        <v>178</v>
      </c>
      <c r="M2383" s="9">
        <f>(Table_3[[#This Row],[Värde]]-Table_3[[#This Row],[Total]])</f>
        <v>-0.14912503370829483</v>
      </c>
      <c r="N2383">
        <f>Table_3[[#This Row],[Värde]]*100</f>
        <v>3.8388826470333268</v>
      </c>
      <c r="O2383" t="str">
        <f>FIXED(Table_3[[#This Row],[Värde_num]],0)</f>
        <v>4</v>
      </c>
      <c r="P2383" t="str">
        <f>Table_3[[#This Row],[Undergrupp]]&amp;" ("&amp;Table_3[[#This Row],[Varde_heltal]]&amp;"%)"</f>
        <v>Sysselsättning: Arbetare (4%)</v>
      </c>
    </row>
    <row r="2384" spans="1:16" x14ac:dyDescent="0.2">
      <c r="A2384" t="s">
        <v>11</v>
      </c>
      <c r="B2384" t="s">
        <v>125</v>
      </c>
      <c r="C2384" t="s">
        <v>52</v>
      </c>
      <c r="D2384" t="s">
        <v>6</v>
      </c>
      <c r="E2384" t="s">
        <v>35</v>
      </c>
      <c r="F2384" s="8">
        <v>1.1957193502825661E-2</v>
      </c>
      <c r="G2384" s="8">
        <v>0.18751386017862809</v>
      </c>
      <c r="H2384" t="s">
        <v>124</v>
      </c>
      <c r="I2384">
        <v>291</v>
      </c>
      <c r="J2384">
        <v>269</v>
      </c>
      <c r="M2384" s="9">
        <f>(Table_3[[#This Row],[Värde]]-Table_3[[#This Row],[Total]])</f>
        <v>-0.17555666667580244</v>
      </c>
      <c r="N2384">
        <f>Table_3[[#This Row],[Värde]]*100</f>
        <v>1.195719350282566</v>
      </c>
      <c r="O2384" t="str">
        <f>FIXED(Table_3[[#This Row],[Värde_num]],0)</f>
        <v>1</v>
      </c>
      <c r="P2384" t="str">
        <f>Table_3[[#This Row],[Undergrupp]]&amp;" ("&amp;Table_3[[#This Row],[Varde_heltal]]&amp;"%)"</f>
        <v>Sysselsättning: Tjänsteman (1%)</v>
      </c>
    </row>
    <row r="2385" spans="1:16" x14ac:dyDescent="0.2">
      <c r="A2385" t="s">
        <v>11</v>
      </c>
      <c r="B2385" t="s">
        <v>125</v>
      </c>
      <c r="C2385" t="s">
        <v>52</v>
      </c>
      <c r="D2385" t="s">
        <v>6</v>
      </c>
      <c r="E2385" t="s">
        <v>36</v>
      </c>
      <c r="F2385" s="8">
        <v>4.0547991473048238E-2</v>
      </c>
      <c r="G2385" s="8">
        <v>0.18751386017862809</v>
      </c>
      <c r="H2385" t="s">
        <v>124</v>
      </c>
      <c r="I2385">
        <v>75</v>
      </c>
      <c r="J2385">
        <v>72</v>
      </c>
      <c r="M2385" s="9">
        <f>(Table_3[[#This Row],[Värde]]-Table_3[[#This Row],[Total]])</f>
        <v>-0.14696586870557984</v>
      </c>
      <c r="N2385">
        <f>Table_3[[#This Row],[Värde]]*100</f>
        <v>4.0547991473048235</v>
      </c>
      <c r="O2385" t="str">
        <f>FIXED(Table_3[[#This Row],[Värde_num]],0)</f>
        <v>4</v>
      </c>
      <c r="P2385" t="str">
        <f>Table_3[[#This Row],[Undergrupp]]&amp;" ("&amp;Table_3[[#This Row],[Varde_heltal]]&amp;"%)"</f>
        <v>Sysselsättning: Egen företagare (4%)</v>
      </c>
    </row>
    <row r="2386" spans="1:16" x14ac:dyDescent="0.2">
      <c r="A2386" t="s">
        <v>11</v>
      </c>
      <c r="B2386" t="s">
        <v>125</v>
      </c>
      <c r="C2386" t="s">
        <v>52</v>
      </c>
      <c r="D2386" t="s">
        <v>6</v>
      </c>
      <c r="E2386" t="s">
        <v>38</v>
      </c>
      <c r="F2386" s="8">
        <v>0.4536191463852729</v>
      </c>
      <c r="G2386" s="8">
        <v>0.18751386017862809</v>
      </c>
      <c r="H2386" t="s">
        <v>123</v>
      </c>
      <c r="I2386">
        <v>34</v>
      </c>
      <c r="J2386">
        <v>53</v>
      </c>
      <c r="M2386" s="9">
        <f>(Table_3[[#This Row],[Värde]]-Table_3[[#This Row],[Total]])</f>
        <v>0.26610528620664481</v>
      </c>
      <c r="N2386">
        <f>Table_3[[#This Row],[Värde]]*100</f>
        <v>45.361914638527288</v>
      </c>
      <c r="O2386" t="str">
        <f>FIXED(Table_3[[#This Row],[Värde_num]],0)</f>
        <v>45</v>
      </c>
      <c r="P2386" t="str">
        <f>Table_3[[#This Row],[Undergrupp]]&amp;" ("&amp;Table_3[[#This Row],[Varde_heltal]]&amp;"%)"</f>
        <v>Sysselsättning: Arbetssökande (45%)</v>
      </c>
    </row>
    <row r="2387" spans="1:16" x14ac:dyDescent="0.2">
      <c r="A2387" t="s">
        <v>11</v>
      </c>
      <c r="B2387" t="s">
        <v>125</v>
      </c>
      <c r="C2387" t="s">
        <v>52</v>
      </c>
      <c r="D2387" t="s">
        <v>6</v>
      </c>
      <c r="E2387" t="s">
        <v>39</v>
      </c>
      <c r="F2387" s="8">
        <v>0.27875799029598708</v>
      </c>
      <c r="G2387" s="8">
        <v>0.18751386017862809</v>
      </c>
      <c r="H2387" t="s">
        <v>123</v>
      </c>
      <c r="I2387">
        <v>66</v>
      </c>
      <c r="J2387">
        <v>74</v>
      </c>
      <c r="M2387" s="9">
        <f>(Table_3[[#This Row],[Värde]]-Table_3[[#This Row],[Total]])</f>
        <v>9.124413011735899E-2</v>
      </c>
      <c r="N2387">
        <f>Table_3[[#This Row],[Värde]]*100</f>
        <v>27.875799029598706</v>
      </c>
      <c r="O2387" t="str">
        <f>FIXED(Table_3[[#This Row],[Värde_num]],0)</f>
        <v>28</v>
      </c>
      <c r="P2387" t="str">
        <f>Table_3[[#This Row],[Undergrupp]]&amp;" ("&amp;Table_3[[#This Row],[Varde_heltal]]&amp;"%)"</f>
        <v>Sysselsättning: Annan (28%)</v>
      </c>
    </row>
    <row r="2388" spans="1:16" x14ac:dyDescent="0.2">
      <c r="A2388" t="s">
        <v>11</v>
      </c>
      <c r="B2388" t="s">
        <v>125</v>
      </c>
      <c r="C2388" t="s">
        <v>52</v>
      </c>
      <c r="D2388" t="s">
        <v>7</v>
      </c>
      <c r="E2388" t="s">
        <v>40</v>
      </c>
      <c r="F2388" s="8">
        <v>0.37174349932968226</v>
      </c>
      <c r="G2388" s="8">
        <v>0.18751386017862809</v>
      </c>
      <c r="H2388" t="s">
        <v>123</v>
      </c>
      <c r="I2388">
        <v>249</v>
      </c>
      <c r="J2388">
        <v>315</v>
      </c>
      <c r="M2388" s="9">
        <f>(Table_3[[#This Row],[Värde]]-Table_3[[#This Row],[Total]])</f>
        <v>0.18422963915105417</v>
      </c>
      <c r="N2388">
        <f>Table_3[[#This Row],[Värde]]*100</f>
        <v>37.174349932968227</v>
      </c>
      <c r="O2388" t="str">
        <f>FIXED(Table_3[[#This Row],[Värde_num]],0)</f>
        <v>37</v>
      </c>
      <c r="P2388" t="str">
        <f>Table_3[[#This Row],[Undergrupp]]&amp;" ("&amp;Table_3[[#This Row],[Varde_heltal]]&amp;"%)"</f>
        <v>Boende: Hyreslägenhet (37%)</v>
      </c>
    </row>
    <row r="2389" spans="1:16" x14ac:dyDescent="0.2">
      <c r="A2389" t="s">
        <v>11</v>
      </c>
      <c r="B2389" t="s">
        <v>125</v>
      </c>
      <c r="C2389" t="s">
        <v>52</v>
      </c>
      <c r="D2389" t="s">
        <v>7</v>
      </c>
      <c r="E2389" t="s">
        <v>41</v>
      </c>
      <c r="F2389" s="8">
        <v>0.12378281765433051</v>
      </c>
      <c r="G2389" s="8">
        <v>0.18751386017862809</v>
      </c>
      <c r="H2389" t="s">
        <v>124</v>
      </c>
      <c r="I2389">
        <v>229</v>
      </c>
      <c r="J2389">
        <v>214</v>
      </c>
      <c r="M2389" s="9">
        <f>(Table_3[[#This Row],[Värde]]-Table_3[[#This Row],[Total]])</f>
        <v>-6.3731042524297579E-2</v>
      </c>
      <c r="N2389">
        <f>Table_3[[#This Row],[Värde]]*100</f>
        <v>12.378281765433051</v>
      </c>
      <c r="O2389" t="str">
        <f>FIXED(Table_3[[#This Row],[Värde_num]],0)</f>
        <v>12</v>
      </c>
      <c r="P2389" t="str">
        <f>Table_3[[#This Row],[Undergrupp]]&amp;" ("&amp;Table_3[[#This Row],[Varde_heltal]]&amp;"%)"</f>
        <v>Boende: Bostadsrätt (12%)</v>
      </c>
    </row>
    <row r="2390" spans="1:16" x14ac:dyDescent="0.2">
      <c r="A2390" t="s">
        <v>11</v>
      </c>
      <c r="B2390" t="s">
        <v>125</v>
      </c>
      <c r="C2390" t="s">
        <v>52</v>
      </c>
      <c r="D2390" t="s">
        <v>7</v>
      </c>
      <c r="E2390" t="s">
        <v>42</v>
      </c>
      <c r="F2390" s="8">
        <v>7.1262137891277208E-2</v>
      </c>
      <c r="G2390" s="8">
        <v>0.18751386017862809</v>
      </c>
      <c r="H2390" t="s">
        <v>124</v>
      </c>
      <c r="I2390">
        <v>501</v>
      </c>
      <c r="J2390">
        <v>439</v>
      </c>
      <c r="M2390" s="9">
        <f>(Table_3[[#This Row],[Värde]]-Table_3[[#This Row],[Total]])</f>
        <v>-0.11625172228735088</v>
      </c>
      <c r="N2390">
        <f>Table_3[[#This Row],[Värde]]*100</f>
        <v>7.1262137891277204</v>
      </c>
      <c r="O2390" t="str">
        <f>FIXED(Table_3[[#This Row],[Värde_num]],0)</f>
        <v>7</v>
      </c>
      <c r="P2390" t="str">
        <f>Table_3[[#This Row],[Undergrupp]]&amp;" ("&amp;Table_3[[#This Row],[Varde_heltal]]&amp;"%)"</f>
        <v>Boende: Villa/radhus (7%)</v>
      </c>
    </row>
    <row r="2391" spans="1:16" x14ac:dyDescent="0.2">
      <c r="A2391" t="s">
        <v>11</v>
      </c>
      <c r="B2391" t="s">
        <v>125</v>
      </c>
      <c r="C2391" t="s">
        <v>52</v>
      </c>
      <c r="D2391" t="s">
        <v>8</v>
      </c>
      <c r="E2391" t="s">
        <v>44</v>
      </c>
      <c r="F2391" s="8">
        <v>3.5179531097647022E-2</v>
      </c>
      <c r="G2391" s="8">
        <v>0.18751386017862809</v>
      </c>
      <c r="H2391" t="s">
        <v>124</v>
      </c>
      <c r="I2391">
        <v>208</v>
      </c>
      <c r="J2391">
        <v>238</v>
      </c>
      <c r="M2391" s="9">
        <f>(Table_3[[#This Row],[Värde]]-Table_3[[#This Row],[Total]])</f>
        <v>-0.15233432908098107</v>
      </c>
      <c r="N2391">
        <f>Table_3[[#This Row],[Värde]]*100</f>
        <v>3.5179531097647021</v>
      </c>
      <c r="O2391" t="str">
        <f>FIXED(Table_3[[#This Row],[Värde_num]],0)</f>
        <v>4</v>
      </c>
      <c r="P2391" t="str">
        <f>Table_3[[#This Row],[Undergrupp]]&amp;" ("&amp;Table_3[[#This Row],[Varde_heltal]]&amp;"%)"</f>
        <v>Har hemmaboende barn i hushållet (4%)</v>
      </c>
    </row>
    <row r="2392" spans="1:16" x14ac:dyDescent="0.2">
      <c r="A2392" t="s">
        <v>11</v>
      </c>
      <c r="B2392" t="s">
        <v>125</v>
      </c>
      <c r="C2392" t="s">
        <v>52</v>
      </c>
      <c r="D2392" t="s">
        <v>8</v>
      </c>
      <c r="E2392" t="s">
        <v>45</v>
      </c>
      <c r="F2392" s="8">
        <v>0.22887072344541637</v>
      </c>
      <c r="G2392" s="8">
        <v>0.18751386017862809</v>
      </c>
      <c r="H2392" t="s">
        <v>123</v>
      </c>
      <c r="I2392">
        <v>784</v>
      </c>
      <c r="J2392">
        <v>746</v>
      </c>
      <c r="M2392" s="9">
        <f>(Table_3[[#This Row],[Värde]]-Table_3[[#This Row],[Total]])</f>
        <v>4.135686326678828E-2</v>
      </c>
      <c r="N2392">
        <f>Table_3[[#This Row],[Värde]]*100</f>
        <v>22.887072344541636</v>
      </c>
      <c r="O2392" t="str">
        <f>FIXED(Table_3[[#This Row],[Värde_num]],0)</f>
        <v>23</v>
      </c>
      <c r="P2392" t="str">
        <f>Table_3[[#This Row],[Undergrupp]]&amp;" ("&amp;Table_3[[#This Row],[Varde_heltal]]&amp;"%)"</f>
        <v>Har inte hemmaboende barn i hushållet (23%)</v>
      </c>
    </row>
    <row r="2393" spans="1:16" x14ac:dyDescent="0.2">
      <c r="A2393" t="s">
        <v>11</v>
      </c>
      <c r="B2393" t="s">
        <v>125</v>
      </c>
      <c r="C2393" t="s">
        <v>52</v>
      </c>
      <c r="D2393" t="s">
        <v>9</v>
      </c>
      <c r="E2393" t="s">
        <v>46</v>
      </c>
      <c r="F2393" s="8">
        <v>5.348748192310307E-2</v>
      </c>
      <c r="G2393" s="8">
        <v>0.18751386017862809</v>
      </c>
      <c r="H2393" t="s">
        <v>124</v>
      </c>
      <c r="I2393">
        <v>155</v>
      </c>
      <c r="J2393">
        <v>180</v>
      </c>
      <c r="M2393" s="9">
        <f>(Table_3[[#This Row],[Värde]]-Table_3[[#This Row],[Total]])</f>
        <v>-0.13402637825552502</v>
      </c>
      <c r="N2393">
        <f>Table_3[[#This Row],[Värde]]*100</f>
        <v>5.3487481923103068</v>
      </c>
      <c r="O2393" t="str">
        <f>FIXED(Table_3[[#This Row],[Värde_num]],0)</f>
        <v>5</v>
      </c>
      <c r="P2393" t="str">
        <f>Table_3[[#This Row],[Undergrupp]]&amp;" ("&amp;Table_3[[#This Row],[Varde_heltal]]&amp;"%)"</f>
        <v>Fackligt medlemskap: Nej (5%)</v>
      </c>
    </row>
    <row r="2394" spans="1:16" x14ac:dyDescent="0.2">
      <c r="A2394" t="s">
        <v>11</v>
      </c>
      <c r="B2394" t="s">
        <v>125</v>
      </c>
      <c r="C2394" t="s">
        <v>52</v>
      </c>
      <c r="D2394" t="s">
        <v>9</v>
      </c>
      <c r="E2394" t="s">
        <v>47</v>
      </c>
      <c r="F2394" s="8">
        <v>3.4876278191083306E-2</v>
      </c>
      <c r="G2394" s="8">
        <v>0.18751386017862809</v>
      </c>
      <c r="H2394" t="s">
        <v>124</v>
      </c>
      <c r="I2394">
        <v>63</v>
      </c>
      <c r="J2394">
        <v>69</v>
      </c>
      <c r="M2394" s="9">
        <f>(Table_3[[#This Row],[Värde]]-Table_3[[#This Row],[Total]])</f>
        <v>-0.15263758198754479</v>
      </c>
      <c r="N2394">
        <f>Table_3[[#This Row],[Värde]]*100</f>
        <v>3.4876278191083308</v>
      </c>
      <c r="O2394" t="str">
        <f>FIXED(Table_3[[#This Row],[Värde_num]],0)</f>
        <v>3</v>
      </c>
      <c r="P2394" t="str">
        <f>Table_3[[#This Row],[Undergrupp]]&amp;" ("&amp;Table_3[[#This Row],[Varde_heltal]]&amp;"%)"</f>
        <v>Fackligt medlemskap: LO (3%)</v>
      </c>
    </row>
    <row r="2395" spans="1:16" x14ac:dyDescent="0.2">
      <c r="A2395" t="s">
        <v>11</v>
      </c>
      <c r="B2395" t="s">
        <v>125</v>
      </c>
      <c r="C2395" t="s">
        <v>52</v>
      </c>
      <c r="D2395" t="s">
        <v>9</v>
      </c>
      <c r="E2395" t="s">
        <v>48</v>
      </c>
      <c r="F2395" s="8">
        <v>0</v>
      </c>
      <c r="G2395" s="8">
        <v>0.18751386017862809</v>
      </c>
      <c r="H2395" t="s">
        <v>124</v>
      </c>
      <c r="I2395">
        <v>101</v>
      </c>
      <c r="J2395">
        <v>85</v>
      </c>
      <c r="M2395" s="9">
        <f>(Table_3[[#This Row],[Värde]]-Table_3[[#This Row],[Total]])</f>
        <v>-0.18751386017862809</v>
      </c>
      <c r="N2395">
        <f>Table_3[[#This Row],[Värde]]*100</f>
        <v>0</v>
      </c>
      <c r="O2395" t="str">
        <f>FIXED(Table_3[[#This Row],[Värde_num]],0)</f>
        <v>0</v>
      </c>
      <c r="P2395" t="str">
        <f>Table_3[[#This Row],[Undergrupp]]&amp;" ("&amp;Table_3[[#This Row],[Varde_heltal]]&amp;"%)"</f>
        <v>Fackligt medlemskap: TCO (0%)</v>
      </c>
    </row>
    <row r="2396" spans="1:16" x14ac:dyDescent="0.2">
      <c r="A2396" t="s">
        <v>11</v>
      </c>
      <c r="B2396" t="s">
        <v>125</v>
      </c>
      <c r="C2396" t="s">
        <v>52</v>
      </c>
      <c r="D2396" t="s">
        <v>9</v>
      </c>
      <c r="E2396" t="s">
        <v>49</v>
      </c>
      <c r="F2396" s="8">
        <v>0</v>
      </c>
      <c r="G2396" s="8">
        <v>0.18751386017862809</v>
      </c>
      <c r="H2396" t="s">
        <v>124</v>
      </c>
      <c r="I2396">
        <v>97</v>
      </c>
      <c r="J2396">
        <v>75</v>
      </c>
      <c r="M2396" s="9">
        <f>(Table_3[[#This Row],[Värde]]-Table_3[[#This Row],[Total]])</f>
        <v>-0.18751386017862809</v>
      </c>
      <c r="N2396">
        <f>Table_3[[#This Row],[Värde]]*100</f>
        <v>0</v>
      </c>
      <c r="O2396" t="str">
        <f>FIXED(Table_3[[#This Row],[Värde_num]],0)</f>
        <v>0</v>
      </c>
      <c r="P2396" t="str">
        <f>Table_3[[#This Row],[Undergrupp]]&amp;" ("&amp;Table_3[[#This Row],[Varde_heltal]]&amp;"%)"</f>
        <v>Fackligt medlemskap: Saco (0%)</v>
      </c>
    </row>
    <row r="2397" spans="1:16" x14ac:dyDescent="0.2">
      <c r="A2397" t="s">
        <v>11</v>
      </c>
      <c r="B2397" t="s">
        <v>125</v>
      </c>
      <c r="C2397" t="s">
        <v>52</v>
      </c>
      <c r="D2397" t="s">
        <v>10</v>
      </c>
      <c r="E2397" t="s">
        <v>50</v>
      </c>
      <c r="F2397" s="8">
        <v>1.6116866340359751E-2</v>
      </c>
      <c r="G2397" s="8">
        <v>0.18751386017862809</v>
      </c>
      <c r="H2397" t="s">
        <v>124</v>
      </c>
      <c r="I2397">
        <v>224</v>
      </c>
      <c r="J2397">
        <v>268</v>
      </c>
      <c r="M2397" s="9">
        <f>(Table_3[[#This Row],[Värde]]-Table_3[[#This Row],[Total]])</f>
        <v>-0.17139699383826834</v>
      </c>
      <c r="N2397">
        <f>Table_3[[#This Row],[Värde]]*100</f>
        <v>1.6116866340359752</v>
      </c>
      <c r="O2397" t="str">
        <f>FIXED(Table_3[[#This Row],[Värde_num]],0)</f>
        <v>2</v>
      </c>
      <c r="P2397" t="str">
        <f>Table_3[[#This Row],[Undergrupp]]&amp;" ("&amp;Table_3[[#This Row],[Varde_heltal]]&amp;"%)"</f>
        <v>Sektor: Privat (2%)</v>
      </c>
    </row>
    <row r="2398" spans="1:16" x14ac:dyDescent="0.2">
      <c r="A2398" t="s">
        <v>11</v>
      </c>
      <c r="B2398" t="s">
        <v>125</v>
      </c>
      <c r="C2398" t="s">
        <v>52</v>
      </c>
      <c r="D2398" t="s">
        <v>10</v>
      </c>
      <c r="E2398" t="s">
        <v>51</v>
      </c>
      <c r="F2398" s="8">
        <v>3.2415441844636857E-2</v>
      </c>
      <c r="G2398" s="8">
        <v>0.18751386017862809</v>
      </c>
      <c r="H2398" t="s">
        <v>124</v>
      </c>
      <c r="I2398">
        <v>204</v>
      </c>
      <c r="J2398">
        <v>177</v>
      </c>
      <c r="M2398" s="9">
        <f>(Table_3[[#This Row],[Värde]]-Table_3[[#This Row],[Total]])</f>
        <v>-0.15509841833399124</v>
      </c>
      <c r="N2398">
        <f>Table_3[[#This Row],[Värde]]*100</f>
        <v>3.2415441844636859</v>
      </c>
      <c r="O2398" t="str">
        <f>FIXED(Table_3[[#This Row],[Värde_num]],0)</f>
        <v>3</v>
      </c>
      <c r="P2398" t="str">
        <f>Table_3[[#This Row],[Undergrupp]]&amp;" ("&amp;Table_3[[#This Row],[Varde_heltal]]&amp;"%)"</f>
        <v>Sektor: Offentlig (3%)</v>
      </c>
    </row>
    <row r="2399" spans="1:16" x14ac:dyDescent="0.2">
      <c r="A2399" t="s">
        <v>11</v>
      </c>
      <c r="B2399" t="s">
        <v>125</v>
      </c>
      <c r="C2399" t="s">
        <v>52</v>
      </c>
      <c r="D2399" t="s">
        <v>11</v>
      </c>
      <c r="E2399" t="s">
        <v>52</v>
      </c>
      <c r="F2399" s="8">
        <v>1</v>
      </c>
      <c r="G2399" s="8">
        <v>0.18751386017862809</v>
      </c>
      <c r="H2399" t="s">
        <v>123</v>
      </c>
      <c r="I2399">
        <v>155</v>
      </c>
      <c r="J2399">
        <v>190</v>
      </c>
      <c r="M2399" s="9">
        <f>(Table_3[[#This Row],[Värde]]-Table_3[[#This Row],[Total]])</f>
        <v>0.81248613982137186</v>
      </c>
      <c r="N2399">
        <f>Table_3[[#This Row],[Värde]]*100</f>
        <v>100</v>
      </c>
      <c r="O2399" t="str">
        <f>FIXED(Table_3[[#This Row],[Värde_num]],0)</f>
        <v>100</v>
      </c>
      <c r="P2399" t="str">
        <f>Table_3[[#This Row],[Undergrupp]]&amp;" ("&amp;Table_3[[#This Row],[Varde_heltal]]&amp;"%)"</f>
        <v>Hushållsinkomst: -299k (100%)</v>
      </c>
    </row>
    <row r="2400" spans="1:16" x14ac:dyDescent="0.2">
      <c r="A2400" t="s">
        <v>11</v>
      </c>
      <c r="B2400" t="s">
        <v>125</v>
      </c>
      <c r="C2400" t="s">
        <v>52</v>
      </c>
      <c r="D2400" t="s">
        <v>11</v>
      </c>
      <c r="E2400" t="s">
        <v>53</v>
      </c>
      <c r="F2400" s="8">
        <v>0</v>
      </c>
      <c r="G2400" s="8">
        <v>0.18751386017862809</v>
      </c>
      <c r="H2400" t="s">
        <v>124</v>
      </c>
      <c r="I2400">
        <v>212</v>
      </c>
      <c r="J2400">
        <v>213</v>
      </c>
      <c r="M2400" s="9">
        <f>(Table_3[[#This Row],[Värde]]-Table_3[[#This Row],[Total]])</f>
        <v>-0.18751386017862809</v>
      </c>
      <c r="N2400">
        <f>Table_3[[#This Row],[Värde]]*100</f>
        <v>0</v>
      </c>
      <c r="O2400" t="str">
        <f>FIXED(Table_3[[#This Row],[Värde_num]],0)</f>
        <v>0</v>
      </c>
      <c r="P2400" t="str">
        <f>Table_3[[#This Row],[Undergrupp]]&amp;" ("&amp;Table_3[[#This Row],[Varde_heltal]]&amp;"%)"</f>
        <v>Hushållsinkomst: 300k-499k (0%)</v>
      </c>
    </row>
    <row r="2401" spans="1:16" x14ac:dyDescent="0.2">
      <c r="A2401" t="s">
        <v>11</v>
      </c>
      <c r="B2401" t="s">
        <v>125</v>
      </c>
      <c r="C2401" t="s">
        <v>52</v>
      </c>
      <c r="D2401" t="s">
        <v>11</v>
      </c>
      <c r="E2401" t="s">
        <v>54</v>
      </c>
      <c r="F2401" s="8">
        <v>0</v>
      </c>
      <c r="G2401" s="8">
        <v>0.18751386017862809</v>
      </c>
      <c r="H2401" t="s">
        <v>124</v>
      </c>
      <c r="I2401">
        <v>242</v>
      </c>
      <c r="J2401">
        <v>217</v>
      </c>
      <c r="M2401" s="9">
        <f>(Table_3[[#This Row],[Värde]]-Table_3[[#This Row],[Total]])</f>
        <v>-0.18751386017862809</v>
      </c>
      <c r="N2401">
        <f>Table_3[[#This Row],[Värde]]*100</f>
        <v>0</v>
      </c>
      <c r="O2401" t="str">
        <f>FIXED(Table_3[[#This Row],[Värde_num]],0)</f>
        <v>0</v>
      </c>
      <c r="P2401" t="str">
        <f>Table_3[[#This Row],[Undergrupp]]&amp;" ("&amp;Table_3[[#This Row],[Varde_heltal]]&amp;"%)"</f>
        <v>Hushållsinkomst: 500k-799k (0%)</v>
      </c>
    </row>
    <row r="2402" spans="1:16" x14ac:dyDescent="0.2">
      <c r="A2402" t="s">
        <v>11</v>
      </c>
      <c r="B2402" t="s">
        <v>125</v>
      </c>
      <c r="C2402" t="s">
        <v>52</v>
      </c>
      <c r="D2402" t="s">
        <v>11</v>
      </c>
      <c r="E2402" t="s">
        <v>55</v>
      </c>
      <c r="F2402" s="8">
        <v>0</v>
      </c>
      <c r="G2402" s="8">
        <v>0.18751386017862809</v>
      </c>
      <c r="H2402" t="s">
        <v>124</v>
      </c>
      <c r="I2402">
        <v>321</v>
      </c>
      <c r="J2402">
        <v>284</v>
      </c>
      <c r="M2402" s="9">
        <f>(Table_3[[#This Row],[Värde]]-Table_3[[#This Row],[Total]])</f>
        <v>-0.18751386017862809</v>
      </c>
      <c r="N2402">
        <f>Table_3[[#This Row],[Värde]]*100</f>
        <v>0</v>
      </c>
      <c r="O2402" t="str">
        <f>FIXED(Table_3[[#This Row],[Värde_num]],0)</f>
        <v>0</v>
      </c>
      <c r="P2402" t="str">
        <f>Table_3[[#This Row],[Undergrupp]]&amp;" ("&amp;Table_3[[#This Row],[Varde_heltal]]&amp;"%)"</f>
        <v>Hushållsinkomst: 800k- (0%)</v>
      </c>
    </row>
    <row r="2403" spans="1:16" x14ac:dyDescent="0.2">
      <c r="A2403" t="s">
        <v>11</v>
      </c>
      <c r="B2403" t="s">
        <v>125</v>
      </c>
      <c r="C2403" t="s">
        <v>52</v>
      </c>
      <c r="D2403" t="s">
        <v>12</v>
      </c>
      <c r="E2403" t="s">
        <v>56</v>
      </c>
      <c r="F2403" s="8">
        <v>7.3600509107511008E-2</v>
      </c>
      <c r="G2403" s="8">
        <v>0.18751386017862809</v>
      </c>
      <c r="H2403" t="s">
        <v>124</v>
      </c>
      <c r="I2403">
        <v>487</v>
      </c>
      <c r="J2403">
        <v>429</v>
      </c>
      <c r="M2403" s="9">
        <f>(Table_3[[#This Row],[Värde]]-Table_3[[#This Row],[Total]])</f>
        <v>-0.11391335107111708</v>
      </c>
      <c r="N2403">
        <f>Table_3[[#This Row],[Värde]]*100</f>
        <v>7.3600509107511005</v>
      </c>
      <c r="O2403" t="str">
        <f>FIXED(Table_3[[#This Row],[Värde_num]],0)</f>
        <v>7</v>
      </c>
      <c r="P2403" t="str">
        <f>Table_3[[#This Row],[Undergrupp]]&amp;" ("&amp;Table_3[[#This Row],[Varde_heltal]]&amp;"%)"</f>
        <v>Civilstånd: Gift/partnerskap (7%)</v>
      </c>
    </row>
    <row r="2404" spans="1:16" x14ac:dyDescent="0.2">
      <c r="A2404" t="s">
        <v>11</v>
      </c>
      <c r="B2404" t="s">
        <v>125</v>
      </c>
      <c r="C2404" t="s">
        <v>52</v>
      </c>
      <c r="D2404" t="s">
        <v>12</v>
      </c>
      <c r="E2404" t="s">
        <v>57</v>
      </c>
      <c r="F2404" s="8">
        <v>9.3186011873491417E-2</v>
      </c>
      <c r="G2404" s="8">
        <v>0.18751386017862809</v>
      </c>
      <c r="H2404" t="s">
        <v>124</v>
      </c>
      <c r="I2404">
        <v>175</v>
      </c>
      <c r="J2404">
        <v>199</v>
      </c>
      <c r="M2404" s="9">
        <f>(Table_3[[#This Row],[Värde]]-Table_3[[#This Row],[Total]])</f>
        <v>-9.4327848305136672E-2</v>
      </c>
      <c r="N2404">
        <f>Table_3[[#This Row],[Värde]]*100</f>
        <v>9.3186011873491417</v>
      </c>
      <c r="O2404" t="str">
        <f>FIXED(Table_3[[#This Row],[Värde_num]],0)</f>
        <v>9</v>
      </c>
      <c r="P2404" t="str">
        <f>Table_3[[#This Row],[Undergrupp]]&amp;" ("&amp;Table_3[[#This Row],[Varde_heltal]]&amp;"%)"</f>
        <v>Civilstånd: Sambo (9%)</v>
      </c>
    </row>
    <row r="2405" spans="1:16" x14ac:dyDescent="0.2">
      <c r="A2405" t="s">
        <v>11</v>
      </c>
      <c r="B2405" t="s">
        <v>125</v>
      </c>
      <c r="C2405" t="s">
        <v>52</v>
      </c>
      <c r="D2405" t="s">
        <v>12</v>
      </c>
      <c r="E2405" t="s">
        <v>58</v>
      </c>
      <c r="F2405" s="8">
        <v>0.36286855700450771</v>
      </c>
      <c r="G2405" s="8">
        <v>0.18751386017862809</v>
      </c>
      <c r="H2405" t="s">
        <v>123</v>
      </c>
      <c r="I2405">
        <v>330</v>
      </c>
      <c r="J2405">
        <v>355</v>
      </c>
      <c r="M2405" s="9">
        <f>(Table_3[[#This Row],[Värde]]-Table_3[[#This Row],[Total]])</f>
        <v>0.17535469682587962</v>
      </c>
      <c r="N2405">
        <f>Table_3[[#This Row],[Värde]]*100</f>
        <v>36.286855700450772</v>
      </c>
      <c r="O2405" t="str">
        <f>FIXED(Table_3[[#This Row],[Värde_num]],0)</f>
        <v>36</v>
      </c>
      <c r="P2405" t="str">
        <f>Table_3[[#This Row],[Undergrupp]]&amp;" ("&amp;Table_3[[#This Row],[Varde_heltal]]&amp;"%)"</f>
        <v>Civilstånd: Annat (36%)</v>
      </c>
    </row>
    <row r="2406" spans="1:16" x14ac:dyDescent="0.2">
      <c r="A2406" t="s">
        <v>11</v>
      </c>
      <c r="B2406" t="s">
        <v>125</v>
      </c>
      <c r="C2406" t="s">
        <v>52</v>
      </c>
      <c r="D2406" t="s">
        <v>14</v>
      </c>
      <c r="E2406" t="s">
        <v>65</v>
      </c>
      <c r="F2406" s="8">
        <v>0.24802370087594905</v>
      </c>
      <c r="G2406" s="8">
        <v>0.18751386017862809</v>
      </c>
      <c r="H2406" t="s">
        <v>123</v>
      </c>
      <c r="I2406">
        <v>204</v>
      </c>
      <c r="J2406">
        <v>203</v>
      </c>
      <c r="M2406" s="9">
        <f>(Table_3[[#This Row],[Värde]]-Table_3[[#This Row],[Total]])</f>
        <v>6.050984069732096E-2</v>
      </c>
      <c r="N2406">
        <f>Table_3[[#This Row],[Värde]]*100</f>
        <v>24.802370087594905</v>
      </c>
      <c r="O2406" t="str">
        <f>FIXED(Table_3[[#This Row],[Värde_num]],0)</f>
        <v>25</v>
      </c>
      <c r="P2406" t="str">
        <f>Table_3[[#This Row],[Undergrupp]]&amp;" ("&amp;Table_3[[#This Row],[Varde_heltal]]&amp;"%)"</f>
        <v>Boende i: Västra (25%)</v>
      </c>
    </row>
    <row r="2407" spans="1:16" x14ac:dyDescent="0.2">
      <c r="A2407" t="s">
        <v>11</v>
      </c>
      <c r="B2407" t="s">
        <v>125</v>
      </c>
      <c r="C2407" t="s">
        <v>52</v>
      </c>
      <c r="D2407" t="s">
        <v>15</v>
      </c>
      <c r="E2407" t="s">
        <v>67</v>
      </c>
      <c r="F2407" s="8">
        <v>0.10703390688826922</v>
      </c>
      <c r="G2407" s="8">
        <v>0.18751386017862809</v>
      </c>
      <c r="H2407" t="s">
        <v>124</v>
      </c>
      <c r="I2407">
        <v>146</v>
      </c>
      <c r="J2407">
        <v>157</v>
      </c>
      <c r="M2407" s="9">
        <f>(Table_3[[#This Row],[Värde]]-Table_3[[#This Row],[Total]])</f>
        <v>-8.0479953290358869E-2</v>
      </c>
      <c r="N2407">
        <f>Table_3[[#This Row],[Värde]]*100</f>
        <v>10.703390688826921</v>
      </c>
      <c r="O2407" t="str">
        <f>FIXED(Table_3[[#This Row],[Värde_num]],0)</f>
        <v>11</v>
      </c>
      <c r="P2407" t="str">
        <f>Table_3[[#This Row],[Undergrupp]]&amp;" ("&amp;Table_3[[#This Row],[Varde_heltal]]&amp;"%)"</f>
        <v>Partisympati: M (11%)</v>
      </c>
    </row>
    <row r="2408" spans="1:16" x14ac:dyDescent="0.2">
      <c r="A2408" t="s">
        <v>11</v>
      </c>
      <c r="B2408" t="s">
        <v>125</v>
      </c>
      <c r="C2408" t="s">
        <v>52</v>
      </c>
      <c r="D2408" t="s">
        <v>15</v>
      </c>
      <c r="E2408" t="s">
        <v>70</v>
      </c>
      <c r="F2408" s="8">
        <v>0.35313027369560873</v>
      </c>
      <c r="G2408" s="8">
        <v>0.18751386017862809</v>
      </c>
      <c r="H2408" t="s">
        <v>123</v>
      </c>
      <c r="I2408">
        <v>43</v>
      </c>
      <c r="J2408">
        <v>43</v>
      </c>
      <c r="M2408" s="9">
        <f>(Table_3[[#This Row],[Värde]]-Table_3[[#This Row],[Total]])</f>
        <v>0.16561641351698064</v>
      </c>
      <c r="N2408">
        <f>Table_3[[#This Row],[Värde]]*100</f>
        <v>35.313027369560871</v>
      </c>
      <c r="O2408" t="str">
        <f>FIXED(Table_3[[#This Row],[Värde_num]],0)</f>
        <v>35</v>
      </c>
      <c r="P2408" t="str">
        <f>Table_3[[#This Row],[Undergrupp]]&amp;" ("&amp;Table_3[[#This Row],[Varde_heltal]]&amp;"%)"</f>
        <v>Partisympati: KD (35%)</v>
      </c>
    </row>
    <row r="2409" spans="1:16" x14ac:dyDescent="0.2">
      <c r="A2409" t="s">
        <v>11</v>
      </c>
      <c r="B2409" t="s">
        <v>125</v>
      </c>
      <c r="C2409" t="s">
        <v>52</v>
      </c>
      <c r="D2409" t="s">
        <v>15</v>
      </c>
      <c r="E2409" t="s">
        <v>73</v>
      </c>
      <c r="F2409" s="8">
        <v>0.35916843446464852</v>
      </c>
      <c r="G2409" s="8">
        <v>0.18751386017862809</v>
      </c>
      <c r="H2409" t="s">
        <v>123</v>
      </c>
      <c r="I2409">
        <v>85</v>
      </c>
      <c r="J2409">
        <v>71</v>
      </c>
      <c r="M2409" s="9">
        <f>(Table_3[[#This Row],[Värde]]-Table_3[[#This Row],[Total]])</f>
        <v>0.17165457428602043</v>
      </c>
      <c r="N2409">
        <f>Table_3[[#This Row],[Värde]]*100</f>
        <v>35.916843446464853</v>
      </c>
      <c r="O2409" t="str">
        <f>FIXED(Table_3[[#This Row],[Värde_num]],0)</f>
        <v>36</v>
      </c>
      <c r="P2409" t="str">
        <f>Table_3[[#This Row],[Undergrupp]]&amp;" ("&amp;Table_3[[#This Row],[Varde_heltal]]&amp;"%)"</f>
        <v>Partisympati: MP (36%)</v>
      </c>
    </row>
    <row r="2410" spans="1:16" x14ac:dyDescent="0.2">
      <c r="A2410" t="s">
        <v>11</v>
      </c>
      <c r="B2410" t="s">
        <v>125</v>
      </c>
      <c r="C2410" t="s">
        <v>52</v>
      </c>
      <c r="D2410" t="s">
        <v>15</v>
      </c>
      <c r="E2410" t="s">
        <v>77</v>
      </c>
      <c r="F2410" s="8">
        <v>0.22820801460452989</v>
      </c>
      <c r="G2410" s="8">
        <v>0.18751386017862809</v>
      </c>
      <c r="H2410" t="s">
        <v>123</v>
      </c>
      <c r="I2410">
        <v>518</v>
      </c>
      <c r="J2410">
        <v>441</v>
      </c>
      <c r="M2410" s="9">
        <f>(Table_3[[#This Row],[Värde]]-Table_3[[#This Row],[Total]])</f>
        <v>4.0694154425901796E-2</v>
      </c>
      <c r="N2410">
        <f>Table_3[[#This Row],[Värde]]*100</f>
        <v>22.820801460452987</v>
      </c>
      <c r="O2410" t="str">
        <f>FIXED(Table_3[[#This Row],[Värde_num]],0)</f>
        <v>23</v>
      </c>
      <c r="P2410" t="str">
        <f>Table_3[[#This Row],[Undergrupp]]&amp;" ("&amp;Table_3[[#This Row],[Varde_heltal]]&amp;"%)"</f>
        <v>Partisympati: S+V+MP+C (23%)</v>
      </c>
    </row>
    <row r="2411" spans="1:16" x14ac:dyDescent="0.2">
      <c r="A2411" t="s">
        <v>11</v>
      </c>
      <c r="B2411" t="s">
        <v>125</v>
      </c>
      <c r="C2411" t="s">
        <v>52</v>
      </c>
      <c r="D2411" t="s">
        <v>15</v>
      </c>
      <c r="E2411" t="s">
        <v>78</v>
      </c>
      <c r="F2411" s="8">
        <v>7.1007115320368464E-2</v>
      </c>
      <c r="G2411" s="8">
        <v>0.18751386017862809</v>
      </c>
      <c r="H2411" t="s">
        <v>124</v>
      </c>
      <c r="I2411">
        <v>84</v>
      </c>
      <c r="J2411">
        <v>102</v>
      </c>
      <c r="M2411" s="9">
        <f>(Table_3[[#This Row],[Värde]]-Table_3[[#This Row],[Total]])</f>
        <v>-0.11650674485825963</v>
      </c>
      <c r="N2411">
        <f>Table_3[[#This Row],[Värde]]*100</f>
        <v>7.1007115320368461</v>
      </c>
      <c r="O2411" t="str">
        <f>FIXED(Table_3[[#This Row],[Värde_num]],0)</f>
        <v>7</v>
      </c>
      <c r="P2411" t="str">
        <f>Table_3[[#This Row],[Undergrupp]]&amp;" ("&amp;Table_3[[#This Row],[Varde_heltal]]&amp;"%)"</f>
        <v>Partisympati: Osäkra (7%)</v>
      </c>
    </row>
    <row r="2412" spans="1:16" x14ac:dyDescent="0.2">
      <c r="A2412" t="s">
        <v>11</v>
      </c>
      <c r="B2412" t="s">
        <v>125</v>
      </c>
      <c r="C2412" t="s">
        <v>53</v>
      </c>
      <c r="D2412" t="s">
        <v>2</v>
      </c>
      <c r="E2412" t="s">
        <v>20</v>
      </c>
      <c r="F2412" s="8">
        <v>0.12726144499493036</v>
      </c>
      <c r="G2412" s="8">
        <v>0.2100072483372156</v>
      </c>
      <c r="H2412" t="s">
        <v>124</v>
      </c>
      <c r="I2412">
        <v>210</v>
      </c>
      <c r="J2412">
        <v>254</v>
      </c>
      <c r="M2412" s="9">
        <f>(Table_3[[#This Row],[Värde]]-Table_3[[#This Row],[Total]])</f>
        <v>-8.2745803342285235E-2</v>
      </c>
      <c r="N2412">
        <f>Table_3[[#This Row],[Värde]]*100</f>
        <v>12.726144499493037</v>
      </c>
      <c r="O2412" t="str">
        <f>FIXED(Table_3[[#This Row],[Värde_num]],0)</f>
        <v>13</v>
      </c>
      <c r="P2412" t="str">
        <f>Table_3[[#This Row],[Undergrupp]]&amp;" ("&amp;Table_3[[#This Row],[Varde_heltal]]&amp;"%)"</f>
        <v>Ålder: 35-49 år (13%)</v>
      </c>
    </row>
    <row r="2413" spans="1:16" x14ac:dyDescent="0.2">
      <c r="A2413" t="s">
        <v>11</v>
      </c>
      <c r="B2413" t="s">
        <v>125</v>
      </c>
      <c r="C2413" t="s">
        <v>53</v>
      </c>
      <c r="D2413" t="s">
        <v>2</v>
      </c>
      <c r="E2413" t="s">
        <v>21</v>
      </c>
      <c r="F2413" s="8">
        <v>0.16234634524551761</v>
      </c>
      <c r="G2413" s="8">
        <v>0.2100072483372156</v>
      </c>
      <c r="H2413" t="s">
        <v>124</v>
      </c>
      <c r="I2413">
        <v>305</v>
      </c>
      <c r="J2413">
        <v>243</v>
      </c>
      <c r="M2413" s="9">
        <f>(Table_3[[#This Row],[Värde]]-Table_3[[#This Row],[Total]])</f>
        <v>-4.7660903091697987E-2</v>
      </c>
      <c r="N2413">
        <f>Table_3[[#This Row],[Värde]]*100</f>
        <v>16.234634524551762</v>
      </c>
      <c r="O2413" t="str">
        <f>FIXED(Table_3[[#This Row],[Värde_num]],0)</f>
        <v>16</v>
      </c>
      <c r="P2413" t="str">
        <f>Table_3[[#This Row],[Undergrupp]]&amp;" ("&amp;Table_3[[#This Row],[Varde_heltal]]&amp;"%)"</f>
        <v>Ålder: 50-64 år (16%)</v>
      </c>
    </row>
    <row r="2414" spans="1:16" x14ac:dyDescent="0.2">
      <c r="A2414" t="s">
        <v>11</v>
      </c>
      <c r="B2414" t="s">
        <v>125</v>
      </c>
      <c r="C2414" t="s">
        <v>53</v>
      </c>
      <c r="D2414" t="s">
        <v>2</v>
      </c>
      <c r="E2414" t="s">
        <v>22</v>
      </c>
      <c r="F2414" s="8">
        <v>0.32999684452821049</v>
      </c>
      <c r="G2414" s="8">
        <v>0.2100072483372156</v>
      </c>
      <c r="H2414" t="s">
        <v>123</v>
      </c>
      <c r="I2414">
        <v>357</v>
      </c>
      <c r="J2414">
        <v>239</v>
      </c>
      <c r="M2414" s="9">
        <f>(Table_3[[#This Row],[Värde]]-Table_3[[#This Row],[Total]])</f>
        <v>0.11998959619099489</v>
      </c>
      <c r="N2414">
        <f>Table_3[[#This Row],[Värde]]*100</f>
        <v>32.99968445282105</v>
      </c>
      <c r="O2414" t="str">
        <f>FIXED(Table_3[[#This Row],[Värde_num]],0)</f>
        <v>33</v>
      </c>
      <c r="P2414" t="str">
        <f>Table_3[[#This Row],[Undergrupp]]&amp;" ("&amp;Table_3[[#This Row],[Varde_heltal]]&amp;"%)"</f>
        <v>Ålder: 65-84 år (33%)</v>
      </c>
    </row>
    <row r="2415" spans="1:16" x14ac:dyDescent="0.2">
      <c r="A2415" t="s">
        <v>11</v>
      </c>
      <c r="B2415" t="s">
        <v>125</v>
      </c>
      <c r="C2415" t="s">
        <v>53</v>
      </c>
      <c r="D2415" t="s">
        <v>3</v>
      </c>
      <c r="E2415" t="s">
        <v>26</v>
      </c>
      <c r="F2415" s="8">
        <v>0.33077299146255618</v>
      </c>
      <c r="G2415" s="8">
        <v>0.2100072483372156</v>
      </c>
      <c r="H2415" t="s">
        <v>123</v>
      </c>
      <c r="I2415">
        <v>175</v>
      </c>
      <c r="J2415">
        <v>115</v>
      </c>
      <c r="M2415" s="9">
        <f>(Table_3[[#This Row],[Värde]]-Table_3[[#This Row],[Total]])</f>
        <v>0.12076574312534058</v>
      </c>
      <c r="N2415">
        <f>Table_3[[#This Row],[Värde]]*100</f>
        <v>33.077299146255619</v>
      </c>
      <c r="O2415" t="str">
        <f>FIXED(Table_3[[#This Row],[Värde_num]],0)</f>
        <v>33</v>
      </c>
      <c r="P2415" t="str">
        <f>Table_3[[#This Row],[Undergrupp]]&amp;" ("&amp;Table_3[[#This Row],[Varde_heltal]]&amp;"%)"</f>
        <v>Man: 65-84 år (33%)</v>
      </c>
    </row>
    <row r="2416" spans="1:16" x14ac:dyDescent="0.2">
      <c r="A2416" t="s">
        <v>11</v>
      </c>
      <c r="B2416" t="s">
        <v>125</v>
      </c>
      <c r="C2416" t="s">
        <v>53</v>
      </c>
      <c r="D2416" t="s">
        <v>4</v>
      </c>
      <c r="E2416" t="s">
        <v>28</v>
      </c>
      <c r="F2416" s="8">
        <v>8.7951857167305636E-2</v>
      </c>
      <c r="G2416" s="8">
        <v>0.2100072483372156</v>
      </c>
      <c r="H2416" t="s">
        <v>124</v>
      </c>
      <c r="I2416">
        <v>102</v>
      </c>
      <c r="J2416">
        <v>124</v>
      </c>
      <c r="M2416" s="9">
        <f>(Table_3[[#This Row],[Värde]]-Table_3[[#This Row],[Total]])</f>
        <v>-0.12205539116990996</v>
      </c>
      <c r="N2416">
        <f>Table_3[[#This Row],[Värde]]*100</f>
        <v>8.7951857167305629</v>
      </c>
      <c r="O2416" t="str">
        <f>FIXED(Table_3[[#This Row],[Värde_num]],0)</f>
        <v>9</v>
      </c>
      <c r="P2416" t="str">
        <f>Table_3[[#This Row],[Undergrupp]]&amp;" ("&amp;Table_3[[#This Row],[Varde_heltal]]&amp;"%)"</f>
        <v>Kvinna: 35-49 år (9%)</v>
      </c>
    </row>
    <row r="2417" spans="1:16" x14ac:dyDescent="0.2">
      <c r="A2417" t="s">
        <v>11</v>
      </c>
      <c r="B2417" t="s">
        <v>125</v>
      </c>
      <c r="C2417" t="s">
        <v>53</v>
      </c>
      <c r="D2417" t="s">
        <v>4</v>
      </c>
      <c r="E2417" t="s">
        <v>30</v>
      </c>
      <c r="F2417" s="8">
        <v>0.32927165865247621</v>
      </c>
      <c r="G2417" s="8">
        <v>0.2100072483372156</v>
      </c>
      <c r="H2417" t="s">
        <v>123</v>
      </c>
      <c r="I2417">
        <v>182</v>
      </c>
      <c r="J2417">
        <v>123</v>
      </c>
      <c r="M2417" s="9">
        <f>(Table_3[[#This Row],[Värde]]-Table_3[[#This Row],[Total]])</f>
        <v>0.11926441031526061</v>
      </c>
      <c r="N2417">
        <f>Table_3[[#This Row],[Värde]]*100</f>
        <v>32.927165865247623</v>
      </c>
      <c r="O2417" t="str">
        <f>FIXED(Table_3[[#This Row],[Värde_num]],0)</f>
        <v>33</v>
      </c>
      <c r="P2417" t="str">
        <f>Table_3[[#This Row],[Undergrupp]]&amp;" ("&amp;Table_3[[#This Row],[Varde_heltal]]&amp;"%)"</f>
        <v>Kvinna: 65-84 år (33%)</v>
      </c>
    </row>
    <row r="2418" spans="1:16" x14ac:dyDescent="0.2">
      <c r="A2418" t="s">
        <v>11</v>
      </c>
      <c r="B2418" t="s">
        <v>125</v>
      </c>
      <c r="C2418" t="s">
        <v>53</v>
      </c>
      <c r="D2418" t="s">
        <v>5</v>
      </c>
      <c r="E2418" t="s">
        <v>31</v>
      </c>
      <c r="F2418" s="8">
        <v>0.24240773352388437</v>
      </c>
      <c r="G2418" s="8">
        <v>0.2100072483372156</v>
      </c>
      <c r="H2418" t="s">
        <v>123</v>
      </c>
      <c r="I2418">
        <v>442</v>
      </c>
      <c r="J2418">
        <v>602</v>
      </c>
      <c r="M2418" s="9">
        <f>(Table_3[[#This Row],[Värde]]-Table_3[[#This Row],[Total]])</f>
        <v>3.240048518666877E-2</v>
      </c>
      <c r="N2418">
        <f>Table_3[[#This Row],[Värde]]*100</f>
        <v>24.240773352388437</v>
      </c>
      <c r="O2418" t="str">
        <f>FIXED(Table_3[[#This Row],[Värde_num]],0)</f>
        <v>24</v>
      </c>
      <c r="P2418" t="str">
        <f>Table_3[[#This Row],[Undergrupp]]&amp;" ("&amp;Table_3[[#This Row],[Varde_heltal]]&amp;"%)"</f>
        <v>Utbildning: Gymnasium eller lägre (24%)</v>
      </c>
    </row>
    <row r="2419" spans="1:16" x14ac:dyDescent="0.2">
      <c r="A2419" t="s">
        <v>11</v>
      </c>
      <c r="B2419" t="s">
        <v>125</v>
      </c>
      <c r="C2419" t="s">
        <v>53</v>
      </c>
      <c r="D2419" t="s">
        <v>5</v>
      </c>
      <c r="E2419" t="s">
        <v>32</v>
      </c>
      <c r="F2419" s="8">
        <v>0.1627422495934869</v>
      </c>
      <c r="G2419" s="8">
        <v>0.2100072483372156</v>
      </c>
      <c r="H2419" t="s">
        <v>124</v>
      </c>
      <c r="I2419">
        <v>573</v>
      </c>
      <c r="J2419">
        <v>413</v>
      </c>
      <c r="M2419" s="9">
        <f>(Table_3[[#This Row],[Värde]]-Table_3[[#This Row],[Total]])</f>
        <v>-4.7264998743728692E-2</v>
      </c>
      <c r="N2419">
        <f>Table_3[[#This Row],[Värde]]*100</f>
        <v>16.27422495934869</v>
      </c>
      <c r="O2419" t="str">
        <f>FIXED(Table_3[[#This Row],[Värde_num]],0)</f>
        <v>16</v>
      </c>
      <c r="P2419" t="str">
        <f>Table_3[[#This Row],[Undergrupp]]&amp;" ("&amp;Table_3[[#This Row],[Varde_heltal]]&amp;"%)"</f>
        <v>Utbildning: Universitet/högskola (16%)</v>
      </c>
    </row>
    <row r="2420" spans="1:16" x14ac:dyDescent="0.2">
      <c r="A2420" t="s">
        <v>11</v>
      </c>
      <c r="B2420" t="s">
        <v>125</v>
      </c>
      <c r="C2420" t="s">
        <v>53</v>
      </c>
      <c r="D2420" t="s">
        <v>6</v>
      </c>
      <c r="E2420" t="s">
        <v>33</v>
      </c>
      <c r="F2420" s="8">
        <v>0.13004803171441134</v>
      </c>
      <c r="G2420" s="8">
        <v>0.2100072483372156</v>
      </c>
      <c r="H2420" t="s">
        <v>124</v>
      </c>
      <c r="I2420">
        <v>80</v>
      </c>
      <c r="J2420">
        <v>146</v>
      </c>
      <c r="M2420" s="9">
        <f>(Table_3[[#This Row],[Värde]]-Table_3[[#This Row],[Total]])</f>
        <v>-7.9959216622804252E-2</v>
      </c>
      <c r="N2420">
        <f>Table_3[[#This Row],[Värde]]*100</f>
        <v>13.004803171441134</v>
      </c>
      <c r="O2420" t="str">
        <f>FIXED(Table_3[[#This Row],[Värde_num]],0)</f>
        <v>13</v>
      </c>
      <c r="P2420" t="str">
        <f>Table_3[[#This Row],[Undergrupp]]&amp;" ("&amp;Table_3[[#This Row],[Varde_heltal]]&amp;"%)"</f>
        <v>Sysselsättning: Studerande (13%)</v>
      </c>
    </row>
    <row r="2421" spans="1:16" x14ac:dyDescent="0.2">
      <c r="A2421" t="s">
        <v>11</v>
      </c>
      <c r="B2421" t="s">
        <v>125</v>
      </c>
      <c r="C2421" t="s">
        <v>53</v>
      </c>
      <c r="D2421" t="s">
        <v>6</v>
      </c>
      <c r="E2421" t="s">
        <v>34</v>
      </c>
      <c r="F2421" s="8">
        <v>0.34534449250678634</v>
      </c>
      <c r="G2421" s="8">
        <v>0.2100072483372156</v>
      </c>
      <c r="H2421" t="s">
        <v>123</v>
      </c>
      <c r="I2421">
        <v>141</v>
      </c>
      <c r="J2421">
        <v>178</v>
      </c>
      <c r="M2421" s="9">
        <f>(Table_3[[#This Row],[Värde]]-Table_3[[#This Row],[Total]])</f>
        <v>0.13533724416957074</v>
      </c>
      <c r="N2421">
        <f>Table_3[[#This Row],[Värde]]*100</f>
        <v>34.534449250678634</v>
      </c>
      <c r="O2421" t="str">
        <f>FIXED(Table_3[[#This Row],[Värde_num]],0)</f>
        <v>35</v>
      </c>
      <c r="P2421" t="str">
        <f>Table_3[[#This Row],[Undergrupp]]&amp;" ("&amp;Table_3[[#This Row],[Varde_heltal]]&amp;"%)"</f>
        <v>Sysselsättning: Arbetare (35%)</v>
      </c>
    </row>
    <row r="2422" spans="1:16" x14ac:dyDescent="0.2">
      <c r="A2422" t="s">
        <v>11</v>
      </c>
      <c r="B2422" t="s">
        <v>125</v>
      </c>
      <c r="C2422" t="s">
        <v>53</v>
      </c>
      <c r="D2422" t="s">
        <v>6</v>
      </c>
      <c r="E2422" t="s">
        <v>35</v>
      </c>
      <c r="F2422" s="8">
        <v>0.10341669136222277</v>
      </c>
      <c r="G2422" s="8">
        <v>0.2100072483372156</v>
      </c>
      <c r="H2422" t="s">
        <v>124</v>
      </c>
      <c r="I2422">
        <v>291</v>
      </c>
      <c r="J2422">
        <v>269</v>
      </c>
      <c r="M2422" s="9">
        <f>(Table_3[[#This Row],[Värde]]-Table_3[[#This Row],[Total]])</f>
        <v>-0.10659055697499283</v>
      </c>
      <c r="N2422">
        <f>Table_3[[#This Row],[Värde]]*100</f>
        <v>10.341669136222277</v>
      </c>
      <c r="O2422" t="str">
        <f>FIXED(Table_3[[#This Row],[Värde_num]],0)</f>
        <v>10</v>
      </c>
      <c r="P2422" t="str">
        <f>Table_3[[#This Row],[Undergrupp]]&amp;" ("&amp;Table_3[[#This Row],[Varde_heltal]]&amp;"%)"</f>
        <v>Sysselsättning: Tjänsteman (10%)</v>
      </c>
    </row>
    <row r="2423" spans="1:16" x14ac:dyDescent="0.2">
      <c r="A2423" t="s">
        <v>11</v>
      </c>
      <c r="B2423" t="s">
        <v>125</v>
      </c>
      <c r="C2423" t="s">
        <v>53</v>
      </c>
      <c r="D2423" t="s">
        <v>6</v>
      </c>
      <c r="E2423" t="s">
        <v>37</v>
      </c>
      <c r="F2423" s="8">
        <v>0.32798159176998298</v>
      </c>
      <c r="G2423" s="8">
        <v>0.2100072483372156</v>
      </c>
      <c r="H2423" t="s">
        <v>123</v>
      </c>
      <c r="I2423">
        <v>328</v>
      </c>
      <c r="J2423">
        <v>224</v>
      </c>
      <c r="M2423" s="9">
        <f>(Table_3[[#This Row],[Värde]]-Table_3[[#This Row],[Total]])</f>
        <v>0.11797434343276739</v>
      </c>
      <c r="N2423">
        <f>Table_3[[#This Row],[Värde]]*100</f>
        <v>32.798159176998297</v>
      </c>
      <c r="O2423" t="str">
        <f>FIXED(Table_3[[#This Row],[Värde_num]],0)</f>
        <v>33</v>
      </c>
      <c r="P2423" t="str">
        <f>Table_3[[#This Row],[Undergrupp]]&amp;" ("&amp;Table_3[[#This Row],[Varde_heltal]]&amp;"%)"</f>
        <v>Sysselsättning: Pensionär (33%)</v>
      </c>
    </row>
    <row r="2424" spans="1:16" x14ac:dyDescent="0.2">
      <c r="A2424" t="s">
        <v>11</v>
      </c>
      <c r="B2424" t="s">
        <v>125</v>
      </c>
      <c r="C2424" t="s">
        <v>53</v>
      </c>
      <c r="D2424" t="s">
        <v>7</v>
      </c>
      <c r="E2424" t="s">
        <v>42</v>
      </c>
      <c r="F2424" s="8">
        <v>0.1800043857438387</v>
      </c>
      <c r="G2424" s="8">
        <v>0.2100072483372156</v>
      </c>
      <c r="H2424" t="s">
        <v>124</v>
      </c>
      <c r="I2424">
        <v>501</v>
      </c>
      <c r="J2424">
        <v>439</v>
      </c>
      <c r="M2424" s="9">
        <f>(Table_3[[#This Row],[Värde]]-Table_3[[#This Row],[Total]])</f>
        <v>-3.0002862593376894E-2</v>
      </c>
      <c r="N2424">
        <f>Table_3[[#This Row],[Värde]]*100</f>
        <v>18.000438574383871</v>
      </c>
      <c r="O2424" t="str">
        <f>FIXED(Table_3[[#This Row],[Värde_num]],0)</f>
        <v>18</v>
      </c>
      <c r="P2424" t="str">
        <f>Table_3[[#This Row],[Undergrupp]]&amp;" ("&amp;Table_3[[#This Row],[Varde_heltal]]&amp;"%)"</f>
        <v>Boende: Villa/radhus (18%)</v>
      </c>
    </row>
    <row r="2425" spans="1:16" x14ac:dyDescent="0.2">
      <c r="A2425" t="s">
        <v>11</v>
      </c>
      <c r="B2425" t="s">
        <v>125</v>
      </c>
      <c r="C2425" t="s">
        <v>53</v>
      </c>
      <c r="D2425" t="s">
        <v>8</v>
      </c>
      <c r="E2425" t="s">
        <v>44</v>
      </c>
      <c r="F2425" s="8">
        <v>0.156917772059088</v>
      </c>
      <c r="G2425" s="8">
        <v>0.2100072483372156</v>
      </c>
      <c r="H2425" t="s">
        <v>124</v>
      </c>
      <c r="I2425">
        <v>208</v>
      </c>
      <c r="J2425">
        <v>238</v>
      </c>
      <c r="M2425" s="9">
        <f>(Table_3[[#This Row],[Värde]]-Table_3[[#This Row],[Total]])</f>
        <v>-5.3089476278127601E-2</v>
      </c>
      <c r="N2425">
        <f>Table_3[[#This Row],[Värde]]*100</f>
        <v>15.691777205908799</v>
      </c>
      <c r="O2425" t="str">
        <f>FIXED(Table_3[[#This Row],[Värde_num]],0)</f>
        <v>16</v>
      </c>
      <c r="P2425" t="str">
        <f>Table_3[[#This Row],[Undergrupp]]&amp;" ("&amp;Table_3[[#This Row],[Varde_heltal]]&amp;"%)"</f>
        <v>Har hemmaboende barn i hushållet (16%)</v>
      </c>
    </row>
    <row r="2426" spans="1:16" x14ac:dyDescent="0.2">
      <c r="A2426" t="s">
        <v>11</v>
      </c>
      <c r="B2426" t="s">
        <v>125</v>
      </c>
      <c r="C2426" t="s">
        <v>53</v>
      </c>
      <c r="D2426" t="s">
        <v>8</v>
      </c>
      <c r="E2426" t="s">
        <v>45</v>
      </c>
      <c r="F2426" s="8">
        <v>0.23577136996223153</v>
      </c>
      <c r="G2426" s="8">
        <v>0.2100072483372156</v>
      </c>
      <c r="H2426" t="s">
        <v>123</v>
      </c>
      <c r="I2426">
        <v>784</v>
      </c>
      <c r="J2426">
        <v>746</v>
      </c>
      <c r="M2426" s="9">
        <f>(Table_3[[#This Row],[Värde]]-Table_3[[#This Row],[Total]])</f>
        <v>2.5764121625015929E-2</v>
      </c>
      <c r="N2426">
        <f>Table_3[[#This Row],[Värde]]*100</f>
        <v>23.577136996223153</v>
      </c>
      <c r="O2426" t="str">
        <f>FIXED(Table_3[[#This Row],[Värde_num]],0)</f>
        <v>24</v>
      </c>
      <c r="P2426" t="str">
        <f>Table_3[[#This Row],[Undergrupp]]&amp;" ("&amp;Table_3[[#This Row],[Varde_heltal]]&amp;"%)"</f>
        <v>Har inte hemmaboende barn i hushållet (24%)</v>
      </c>
    </row>
    <row r="2427" spans="1:16" x14ac:dyDescent="0.2">
      <c r="A2427" t="s">
        <v>11</v>
      </c>
      <c r="B2427" t="s">
        <v>125</v>
      </c>
      <c r="C2427" t="s">
        <v>53</v>
      </c>
      <c r="D2427" t="s">
        <v>9</v>
      </c>
      <c r="E2427" t="s">
        <v>47</v>
      </c>
      <c r="F2427" s="8">
        <v>0.401166390555668</v>
      </c>
      <c r="G2427" s="8">
        <v>0.2100072483372156</v>
      </c>
      <c r="H2427" t="s">
        <v>123</v>
      </c>
      <c r="I2427">
        <v>63</v>
      </c>
      <c r="J2427">
        <v>69</v>
      </c>
      <c r="M2427" s="9">
        <f>(Table_3[[#This Row],[Värde]]-Table_3[[#This Row],[Total]])</f>
        <v>0.1911591422184524</v>
      </c>
      <c r="N2427">
        <f>Table_3[[#This Row],[Värde]]*100</f>
        <v>40.1166390555668</v>
      </c>
      <c r="O2427" t="str">
        <f>FIXED(Table_3[[#This Row],[Värde_num]],0)</f>
        <v>40</v>
      </c>
      <c r="P2427" t="str">
        <f>Table_3[[#This Row],[Undergrupp]]&amp;" ("&amp;Table_3[[#This Row],[Varde_heltal]]&amp;"%)"</f>
        <v>Fackligt medlemskap: LO (40%)</v>
      </c>
    </row>
    <row r="2428" spans="1:16" x14ac:dyDescent="0.2">
      <c r="A2428" t="s">
        <v>11</v>
      </c>
      <c r="B2428" t="s">
        <v>125</v>
      </c>
      <c r="C2428" t="s">
        <v>53</v>
      </c>
      <c r="D2428" t="s">
        <v>9</v>
      </c>
      <c r="E2428" t="s">
        <v>48</v>
      </c>
      <c r="F2428" s="8">
        <v>9.3844128967027332E-2</v>
      </c>
      <c r="G2428" s="8">
        <v>0.2100072483372156</v>
      </c>
      <c r="H2428" t="s">
        <v>124</v>
      </c>
      <c r="I2428">
        <v>101</v>
      </c>
      <c r="J2428">
        <v>85</v>
      </c>
      <c r="M2428" s="9">
        <f>(Table_3[[#This Row],[Värde]]-Table_3[[#This Row],[Total]])</f>
        <v>-0.11616311937018826</v>
      </c>
      <c r="N2428">
        <f>Table_3[[#This Row],[Värde]]*100</f>
        <v>9.3844128967027327</v>
      </c>
      <c r="O2428" t="str">
        <f>FIXED(Table_3[[#This Row],[Värde_num]],0)</f>
        <v>9</v>
      </c>
      <c r="P2428" t="str">
        <f>Table_3[[#This Row],[Undergrupp]]&amp;" ("&amp;Table_3[[#This Row],[Varde_heltal]]&amp;"%)"</f>
        <v>Fackligt medlemskap: TCO (9%)</v>
      </c>
    </row>
    <row r="2429" spans="1:16" x14ac:dyDescent="0.2">
      <c r="A2429" t="s">
        <v>11</v>
      </c>
      <c r="B2429" t="s">
        <v>125</v>
      </c>
      <c r="C2429" t="s">
        <v>53</v>
      </c>
      <c r="D2429" t="s">
        <v>9</v>
      </c>
      <c r="E2429" t="s">
        <v>49</v>
      </c>
      <c r="F2429" s="8">
        <v>0.10248085034579671</v>
      </c>
      <c r="G2429" s="8">
        <v>0.2100072483372156</v>
      </c>
      <c r="H2429" t="s">
        <v>124</v>
      </c>
      <c r="I2429">
        <v>97</v>
      </c>
      <c r="J2429">
        <v>75</v>
      </c>
      <c r="M2429" s="9">
        <f>(Table_3[[#This Row],[Värde]]-Table_3[[#This Row],[Total]])</f>
        <v>-0.10752639799141889</v>
      </c>
      <c r="N2429">
        <f>Table_3[[#This Row],[Värde]]*100</f>
        <v>10.24808503457967</v>
      </c>
      <c r="O2429" t="str">
        <f>FIXED(Table_3[[#This Row],[Värde_num]],0)</f>
        <v>10</v>
      </c>
      <c r="P2429" t="str">
        <f>Table_3[[#This Row],[Undergrupp]]&amp;" ("&amp;Table_3[[#This Row],[Varde_heltal]]&amp;"%)"</f>
        <v>Fackligt medlemskap: Saco (10%)</v>
      </c>
    </row>
    <row r="2430" spans="1:16" x14ac:dyDescent="0.2">
      <c r="A2430" t="s">
        <v>11</v>
      </c>
      <c r="B2430" t="s">
        <v>125</v>
      </c>
      <c r="C2430" t="s">
        <v>53</v>
      </c>
      <c r="D2430" t="s">
        <v>11</v>
      </c>
      <c r="E2430" t="s">
        <v>52</v>
      </c>
      <c r="F2430" s="8">
        <v>0</v>
      </c>
      <c r="G2430" s="8">
        <v>0.2100072483372156</v>
      </c>
      <c r="H2430" t="s">
        <v>124</v>
      </c>
      <c r="I2430">
        <v>155</v>
      </c>
      <c r="J2430">
        <v>190</v>
      </c>
      <c r="M2430" s="9">
        <f>(Table_3[[#This Row],[Värde]]-Table_3[[#This Row],[Total]])</f>
        <v>-0.2100072483372156</v>
      </c>
      <c r="N2430">
        <f>Table_3[[#This Row],[Värde]]*100</f>
        <v>0</v>
      </c>
      <c r="O2430" t="str">
        <f>FIXED(Table_3[[#This Row],[Värde_num]],0)</f>
        <v>0</v>
      </c>
      <c r="P2430" t="str">
        <f>Table_3[[#This Row],[Undergrupp]]&amp;" ("&amp;Table_3[[#This Row],[Varde_heltal]]&amp;"%)"</f>
        <v>Hushållsinkomst: -299k (0%)</v>
      </c>
    </row>
    <row r="2431" spans="1:16" x14ac:dyDescent="0.2">
      <c r="A2431" t="s">
        <v>11</v>
      </c>
      <c r="B2431" t="s">
        <v>125</v>
      </c>
      <c r="C2431" t="s">
        <v>53</v>
      </c>
      <c r="D2431" t="s">
        <v>11</v>
      </c>
      <c r="E2431" t="s">
        <v>53</v>
      </c>
      <c r="F2431" s="8">
        <v>1</v>
      </c>
      <c r="G2431" s="8">
        <v>0.2100072483372156</v>
      </c>
      <c r="H2431" t="s">
        <v>123</v>
      </c>
      <c r="I2431">
        <v>212</v>
      </c>
      <c r="J2431">
        <v>213</v>
      </c>
      <c r="M2431" s="9">
        <f>(Table_3[[#This Row],[Värde]]-Table_3[[#This Row],[Total]])</f>
        <v>0.78999275166278438</v>
      </c>
      <c r="N2431">
        <f>Table_3[[#This Row],[Värde]]*100</f>
        <v>100</v>
      </c>
      <c r="O2431" t="str">
        <f>FIXED(Table_3[[#This Row],[Värde_num]],0)</f>
        <v>100</v>
      </c>
      <c r="P2431" t="str">
        <f>Table_3[[#This Row],[Undergrupp]]&amp;" ("&amp;Table_3[[#This Row],[Varde_heltal]]&amp;"%)"</f>
        <v>Hushållsinkomst: 300k-499k (100%)</v>
      </c>
    </row>
    <row r="2432" spans="1:16" x14ac:dyDescent="0.2">
      <c r="A2432" t="s">
        <v>11</v>
      </c>
      <c r="B2432" t="s">
        <v>125</v>
      </c>
      <c r="C2432" t="s">
        <v>53</v>
      </c>
      <c r="D2432" t="s">
        <v>11</v>
      </c>
      <c r="E2432" t="s">
        <v>54</v>
      </c>
      <c r="F2432" s="8">
        <v>0</v>
      </c>
      <c r="G2432" s="8">
        <v>0.2100072483372156</v>
      </c>
      <c r="H2432" t="s">
        <v>124</v>
      </c>
      <c r="I2432">
        <v>242</v>
      </c>
      <c r="J2432">
        <v>217</v>
      </c>
      <c r="M2432" s="9">
        <f>(Table_3[[#This Row],[Värde]]-Table_3[[#This Row],[Total]])</f>
        <v>-0.2100072483372156</v>
      </c>
      <c r="N2432">
        <f>Table_3[[#This Row],[Värde]]*100</f>
        <v>0</v>
      </c>
      <c r="O2432" t="str">
        <f>FIXED(Table_3[[#This Row],[Värde_num]],0)</f>
        <v>0</v>
      </c>
      <c r="P2432" t="str">
        <f>Table_3[[#This Row],[Undergrupp]]&amp;" ("&amp;Table_3[[#This Row],[Varde_heltal]]&amp;"%)"</f>
        <v>Hushållsinkomst: 500k-799k (0%)</v>
      </c>
    </row>
    <row r="2433" spans="1:16" x14ac:dyDescent="0.2">
      <c r="A2433" t="s">
        <v>11</v>
      </c>
      <c r="B2433" t="s">
        <v>125</v>
      </c>
      <c r="C2433" t="s">
        <v>53</v>
      </c>
      <c r="D2433" t="s">
        <v>11</v>
      </c>
      <c r="E2433" t="s">
        <v>55</v>
      </c>
      <c r="F2433" s="8">
        <v>0</v>
      </c>
      <c r="G2433" s="8">
        <v>0.2100072483372156</v>
      </c>
      <c r="H2433" t="s">
        <v>124</v>
      </c>
      <c r="I2433">
        <v>321</v>
      </c>
      <c r="J2433">
        <v>284</v>
      </c>
      <c r="M2433" s="9">
        <f>(Table_3[[#This Row],[Värde]]-Table_3[[#This Row],[Total]])</f>
        <v>-0.2100072483372156</v>
      </c>
      <c r="N2433">
        <f>Table_3[[#This Row],[Värde]]*100</f>
        <v>0</v>
      </c>
      <c r="O2433" t="str">
        <f>FIXED(Table_3[[#This Row],[Värde_num]],0)</f>
        <v>0</v>
      </c>
      <c r="P2433" t="str">
        <f>Table_3[[#This Row],[Undergrupp]]&amp;" ("&amp;Table_3[[#This Row],[Varde_heltal]]&amp;"%)"</f>
        <v>Hushållsinkomst: 800k- (0%)</v>
      </c>
    </row>
    <row r="2434" spans="1:16" x14ac:dyDescent="0.2">
      <c r="A2434" t="s">
        <v>11</v>
      </c>
      <c r="B2434" t="s">
        <v>125</v>
      </c>
      <c r="C2434" t="s">
        <v>53</v>
      </c>
      <c r="D2434" t="s">
        <v>12</v>
      </c>
      <c r="E2434" t="s">
        <v>57</v>
      </c>
      <c r="F2434" s="8">
        <v>0.14342181894520509</v>
      </c>
      <c r="G2434" s="8">
        <v>0.2100072483372156</v>
      </c>
      <c r="H2434" t="s">
        <v>124</v>
      </c>
      <c r="I2434">
        <v>175</v>
      </c>
      <c r="J2434">
        <v>199</v>
      </c>
      <c r="M2434" s="9">
        <f>(Table_3[[#This Row],[Värde]]-Table_3[[#This Row],[Total]])</f>
        <v>-6.6585429392010509E-2</v>
      </c>
      <c r="N2434">
        <f>Table_3[[#This Row],[Värde]]*100</f>
        <v>14.342181894520509</v>
      </c>
      <c r="O2434" t="str">
        <f>FIXED(Table_3[[#This Row],[Värde_num]],0)</f>
        <v>14</v>
      </c>
      <c r="P2434" t="str">
        <f>Table_3[[#This Row],[Undergrupp]]&amp;" ("&amp;Table_3[[#This Row],[Varde_heltal]]&amp;"%)"</f>
        <v>Civilstånd: Sambo (14%)</v>
      </c>
    </row>
    <row r="2435" spans="1:16" x14ac:dyDescent="0.2">
      <c r="A2435" t="s">
        <v>11</v>
      </c>
      <c r="B2435" t="s">
        <v>125</v>
      </c>
      <c r="C2435" t="s">
        <v>53</v>
      </c>
      <c r="D2435" t="s">
        <v>12</v>
      </c>
      <c r="E2435" t="s">
        <v>58</v>
      </c>
      <c r="F2435" s="8">
        <v>0.29082159997227391</v>
      </c>
      <c r="G2435" s="8">
        <v>0.2100072483372156</v>
      </c>
      <c r="H2435" t="s">
        <v>123</v>
      </c>
      <c r="I2435">
        <v>330</v>
      </c>
      <c r="J2435">
        <v>355</v>
      </c>
      <c r="M2435" s="9">
        <f>(Table_3[[#This Row],[Värde]]-Table_3[[#This Row],[Total]])</f>
        <v>8.0814351635058318E-2</v>
      </c>
      <c r="N2435">
        <f>Table_3[[#This Row],[Värde]]*100</f>
        <v>29.082159997227393</v>
      </c>
      <c r="O2435" t="str">
        <f>FIXED(Table_3[[#This Row],[Värde_num]],0)</f>
        <v>29</v>
      </c>
      <c r="P2435" t="str">
        <f>Table_3[[#This Row],[Undergrupp]]&amp;" ("&amp;Table_3[[#This Row],[Varde_heltal]]&amp;"%)"</f>
        <v>Civilstånd: Annat (29%)</v>
      </c>
    </row>
    <row r="2436" spans="1:16" x14ac:dyDescent="0.2">
      <c r="A2436" t="s">
        <v>11</v>
      </c>
      <c r="B2436" t="s">
        <v>125</v>
      </c>
      <c r="C2436" t="s">
        <v>53</v>
      </c>
      <c r="D2436" t="s">
        <v>13</v>
      </c>
      <c r="E2436" t="s">
        <v>59</v>
      </c>
      <c r="F2436" s="8">
        <v>0.17788890236253319</v>
      </c>
      <c r="G2436" s="8">
        <v>0.2100072483372156</v>
      </c>
      <c r="H2436" t="s">
        <v>124</v>
      </c>
      <c r="I2436">
        <v>390</v>
      </c>
      <c r="J2436">
        <v>403</v>
      </c>
      <c r="M2436" s="9">
        <f>(Table_3[[#This Row],[Värde]]-Table_3[[#This Row],[Total]])</f>
        <v>-3.2118345974682411E-2</v>
      </c>
      <c r="N2436">
        <f>Table_3[[#This Row],[Värde]]*100</f>
        <v>17.788890236253319</v>
      </c>
      <c r="O2436" t="str">
        <f>FIXED(Table_3[[#This Row],[Värde_num]],0)</f>
        <v>18</v>
      </c>
      <c r="P2436" t="str">
        <f>Table_3[[#This Row],[Undergrupp]]&amp;" ("&amp;Table_3[[#This Row],[Varde_heltal]]&amp;"%)"</f>
        <v>Boende i: Storstäder och storstadsnära kommuner (18%)</v>
      </c>
    </row>
    <row r="2437" spans="1:16" x14ac:dyDescent="0.2">
      <c r="A2437" t="s">
        <v>11</v>
      </c>
      <c r="B2437" t="s">
        <v>125</v>
      </c>
      <c r="C2437" t="s">
        <v>53</v>
      </c>
      <c r="D2437" t="s">
        <v>13</v>
      </c>
      <c r="E2437" t="s">
        <v>61</v>
      </c>
      <c r="F2437" s="8">
        <v>0.2578620034906971</v>
      </c>
      <c r="G2437" s="8">
        <v>0.2100072483372156</v>
      </c>
      <c r="H2437" t="s">
        <v>123</v>
      </c>
      <c r="I2437">
        <v>290</v>
      </c>
      <c r="J2437">
        <v>286</v>
      </c>
      <c r="M2437" s="9">
        <f>(Table_3[[#This Row],[Värde]]-Table_3[[#This Row],[Total]])</f>
        <v>4.7854755153481504E-2</v>
      </c>
      <c r="N2437">
        <f>Table_3[[#This Row],[Värde]]*100</f>
        <v>25.786200349069709</v>
      </c>
      <c r="O2437" t="str">
        <f>FIXED(Table_3[[#This Row],[Värde_num]],0)</f>
        <v>26</v>
      </c>
      <c r="P2437" t="str">
        <f>Table_3[[#This Row],[Undergrupp]]&amp;" ("&amp;Table_3[[#This Row],[Varde_heltal]]&amp;"%)"</f>
        <v>Boende i: Mindre städer/tätorter och landsbygdskommuner (26%)</v>
      </c>
    </row>
    <row r="2438" spans="1:16" x14ac:dyDescent="0.2">
      <c r="A2438" t="s">
        <v>11</v>
      </c>
      <c r="B2438" t="s">
        <v>125</v>
      </c>
      <c r="C2438" t="s">
        <v>53</v>
      </c>
      <c r="D2438" t="s">
        <v>14</v>
      </c>
      <c r="E2438" t="s">
        <v>64</v>
      </c>
      <c r="F2438" s="8">
        <v>0.15147674478695969</v>
      </c>
      <c r="G2438" s="8">
        <v>0.2100072483372156</v>
      </c>
      <c r="H2438" t="s">
        <v>124</v>
      </c>
      <c r="I2438">
        <v>230</v>
      </c>
      <c r="J2438">
        <v>235</v>
      </c>
      <c r="M2438" s="9">
        <f>(Table_3[[#This Row],[Värde]]-Table_3[[#This Row],[Total]])</f>
        <v>-5.8530503550255908E-2</v>
      </c>
      <c r="N2438">
        <f>Table_3[[#This Row],[Värde]]*100</f>
        <v>15.147674478695969</v>
      </c>
      <c r="O2438" t="str">
        <f>FIXED(Table_3[[#This Row],[Värde_num]],0)</f>
        <v>15</v>
      </c>
      <c r="P2438" t="str">
        <f>Table_3[[#This Row],[Undergrupp]]&amp;" ("&amp;Table_3[[#This Row],[Varde_heltal]]&amp;"%)"</f>
        <v>Boende i: Södra (15%)</v>
      </c>
    </row>
    <row r="2439" spans="1:16" x14ac:dyDescent="0.2">
      <c r="A2439" t="s">
        <v>11</v>
      </c>
      <c r="B2439" t="s">
        <v>125</v>
      </c>
      <c r="C2439" t="s">
        <v>53</v>
      </c>
      <c r="D2439" t="s">
        <v>14</v>
      </c>
      <c r="E2439" t="s">
        <v>66</v>
      </c>
      <c r="F2439" s="8">
        <v>0.26785405782104482</v>
      </c>
      <c r="G2439" s="8">
        <v>0.2100072483372156</v>
      </c>
      <c r="H2439" t="s">
        <v>123</v>
      </c>
      <c r="I2439">
        <v>166</v>
      </c>
      <c r="J2439">
        <v>170</v>
      </c>
      <c r="M2439" s="9">
        <f>(Table_3[[#This Row],[Värde]]-Table_3[[#This Row],[Total]])</f>
        <v>5.7846809483829226E-2</v>
      </c>
      <c r="N2439">
        <f>Table_3[[#This Row],[Värde]]*100</f>
        <v>26.785405782104483</v>
      </c>
      <c r="O2439" t="str">
        <f>FIXED(Table_3[[#This Row],[Värde_num]],0)</f>
        <v>27</v>
      </c>
      <c r="P2439" t="str">
        <f>Table_3[[#This Row],[Undergrupp]]&amp;" ("&amp;Table_3[[#This Row],[Varde_heltal]]&amp;"%)"</f>
        <v>Boende i: Norra (27%)</v>
      </c>
    </row>
    <row r="2440" spans="1:16" x14ac:dyDescent="0.2">
      <c r="A2440" t="s">
        <v>11</v>
      </c>
      <c r="B2440" t="s">
        <v>125</v>
      </c>
      <c r="C2440" t="s">
        <v>53</v>
      </c>
      <c r="D2440" t="s">
        <v>15</v>
      </c>
      <c r="E2440" t="s">
        <v>69</v>
      </c>
      <c r="F2440" s="8">
        <v>5.4019846607010355E-2</v>
      </c>
      <c r="G2440" s="8">
        <v>0.2100072483372156</v>
      </c>
      <c r="H2440" t="s">
        <v>124</v>
      </c>
      <c r="I2440">
        <v>55</v>
      </c>
      <c r="J2440">
        <v>34</v>
      </c>
      <c r="M2440" s="9">
        <f>(Table_3[[#This Row],[Värde]]-Table_3[[#This Row],[Total]])</f>
        <v>-0.15598740173020526</v>
      </c>
      <c r="N2440">
        <f>Table_3[[#This Row],[Värde]]*100</f>
        <v>5.4019846607010358</v>
      </c>
      <c r="O2440" t="str">
        <f>FIXED(Table_3[[#This Row],[Värde_num]],0)</f>
        <v>5</v>
      </c>
      <c r="P2440" t="str">
        <f>Table_3[[#This Row],[Undergrupp]]&amp;" ("&amp;Table_3[[#This Row],[Varde_heltal]]&amp;"%)"</f>
        <v>Partisympati: C (5%)</v>
      </c>
    </row>
    <row r="2441" spans="1:16" x14ac:dyDescent="0.2">
      <c r="A2441" t="s">
        <v>11</v>
      </c>
      <c r="B2441" t="s">
        <v>125</v>
      </c>
      <c r="C2441" t="s">
        <v>53</v>
      </c>
      <c r="D2441" t="s">
        <v>15</v>
      </c>
      <c r="E2441" t="s">
        <v>71</v>
      </c>
      <c r="F2441" s="8">
        <v>0.29397439382640511</v>
      </c>
      <c r="G2441" s="8">
        <v>0.2100072483372156</v>
      </c>
      <c r="H2441" t="s">
        <v>123</v>
      </c>
      <c r="I2441">
        <v>299</v>
      </c>
      <c r="J2441">
        <v>273</v>
      </c>
      <c r="M2441" s="9">
        <f>(Table_3[[#This Row],[Värde]]-Table_3[[#This Row],[Total]])</f>
        <v>8.3967145489189515E-2</v>
      </c>
      <c r="N2441">
        <f>Table_3[[#This Row],[Värde]]*100</f>
        <v>29.39743938264051</v>
      </c>
      <c r="O2441" t="str">
        <f>FIXED(Table_3[[#This Row],[Värde_num]],0)</f>
        <v>29</v>
      </c>
      <c r="P2441" t="str">
        <f>Table_3[[#This Row],[Undergrupp]]&amp;" ("&amp;Table_3[[#This Row],[Varde_heltal]]&amp;"%)"</f>
        <v>Partisympati: S (29%)</v>
      </c>
    </row>
    <row r="2442" spans="1:16" x14ac:dyDescent="0.2">
      <c r="A2442" t="s">
        <v>11</v>
      </c>
      <c r="B2442" t="s">
        <v>125</v>
      </c>
      <c r="C2442" t="s">
        <v>53</v>
      </c>
      <c r="D2442" t="s">
        <v>15</v>
      </c>
      <c r="E2442" t="s">
        <v>73</v>
      </c>
      <c r="F2442" s="8">
        <v>9.6207051594736692E-2</v>
      </c>
      <c r="G2442" s="8">
        <v>0.2100072483372156</v>
      </c>
      <c r="H2442" t="s">
        <v>124</v>
      </c>
      <c r="I2442">
        <v>85</v>
      </c>
      <c r="J2442">
        <v>71</v>
      </c>
      <c r="M2442" s="9">
        <f>(Table_3[[#This Row],[Värde]]-Table_3[[#This Row],[Total]])</f>
        <v>-0.1138001967424789</v>
      </c>
      <c r="N2442">
        <f>Table_3[[#This Row],[Värde]]*100</f>
        <v>9.620705159473669</v>
      </c>
      <c r="O2442" t="str">
        <f>FIXED(Table_3[[#This Row],[Värde_num]],0)</f>
        <v>10</v>
      </c>
      <c r="P2442" t="str">
        <f>Table_3[[#This Row],[Undergrupp]]&amp;" ("&amp;Table_3[[#This Row],[Varde_heltal]]&amp;"%)"</f>
        <v>Partisympati: MP (10%)</v>
      </c>
    </row>
    <row r="2443" spans="1:16" x14ac:dyDescent="0.2">
      <c r="A2443" t="s">
        <v>11</v>
      </c>
      <c r="B2443" t="s">
        <v>125</v>
      </c>
      <c r="C2443" t="s">
        <v>53</v>
      </c>
      <c r="D2443" t="s">
        <v>15</v>
      </c>
      <c r="E2443" t="s">
        <v>76</v>
      </c>
      <c r="F2443" s="8">
        <v>0.15009593023416329</v>
      </c>
      <c r="G2443" s="8">
        <v>0.2100072483372156</v>
      </c>
      <c r="H2443" t="s">
        <v>124</v>
      </c>
      <c r="I2443">
        <v>220</v>
      </c>
      <c r="J2443">
        <v>225</v>
      </c>
      <c r="M2443" s="9">
        <f>(Table_3[[#This Row],[Värde]]-Table_3[[#This Row],[Total]])</f>
        <v>-5.9911318103052308E-2</v>
      </c>
      <c r="N2443">
        <f>Table_3[[#This Row],[Värde]]*100</f>
        <v>15.009593023416329</v>
      </c>
      <c r="O2443" t="str">
        <f>FIXED(Table_3[[#This Row],[Värde_num]],0)</f>
        <v>15</v>
      </c>
      <c r="P2443" t="str">
        <f>Table_3[[#This Row],[Undergrupp]]&amp;" ("&amp;Table_3[[#This Row],[Varde_heltal]]&amp;"%)"</f>
        <v>Partisympati: M+L+KD (15%)</v>
      </c>
    </row>
    <row r="2444" spans="1:16" x14ac:dyDescent="0.2">
      <c r="A2444" t="s">
        <v>11</v>
      </c>
      <c r="B2444" t="s">
        <v>125</v>
      </c>
      <c r="C2444" t="s">
        <v>53</v>
      </c>
      <c r="D2444" t="s">
        <v>15</v>
      </c>
      <c r="E2444" t="s">
        <v>77</v>
      </c>
      <c r="F2444" s="8">
        <v>0.2425091396921388</v>
      </c>
      <c r="G2444" s="8">
        <v>0.2100072483372156</v>
      </c>
      <c r="H2444" t="s">
        <v>123</v>
      </c>
      <c r="I2444">
        <v>518</v>
      </c>
      <c r="J2444">
        <v>441</v>
      </c>
      <c r="M2444" s="9">
        <f>(Table_3[[#This Row],[Värde]]-Table_3[[#This Row],[Total]])</f>
        <v>3.2501891354923207E-2</v>
      </c>
      <c r="N2444">
        <f>Table_3[[#This Row],[Värde]]*100</f>
        <v>24.25091396921388</v>
      </c>
      <c r="O2444" t="str">
        <f>FIXED(Table_3[[#This Row],[Värde_num]],0)</f>
        <v>24</v>
      </c>
      <c r="P2444" t="str">
        <f>Table_3[[#This Row],[Undergrupp]]&amp;" ("&amp;Table_3[[#This Row],[Varde_heltal]]&amp;"%)"</f>
        <v>Partisympati: S+V+MP+C (24%)</v>
      </c>
    </row>
    <row r="2445" spans="1:16" x14ac:dyDescent="0.2">
      <c r="A2445" t="s">
        <v>11</v>
      </c>
      <c r="B2445" t="s">
        <v>125</v>
      </c>
      <c r="C2445" t="s">
        <v>54</v>
      </c>
      <c r="D2445" t="s">
        <v>2</v>
      </c>
      <c r="E2445" t="s">
        <v>19</v>
      </c>
      <c r="F2445" s="8">
        <v>0.14017587916946062</v>
      </c>
      <c r="G2445" s="8">
        <v>0.21414470359901752</v>
      </c>
      <c r="H2445" t="s">
        <v>124</v>
      </c>
      <c r="I2445">
        <v>143</v>
      </c>
      <c r="J2445">
        <v>280</v>
      </c>
      <c r="M2445" s="9">
        <f>(Table_3[[#This Row],[Värde]]-Table_3[[#This Row],[Total]])</f>
        <v>-7.3968824429556906E-2</v>
      </c>
      <c r="N2445">
        <f>Table_3[[#This Row],[Värde]]*100</f>
        <v>14.017587916946061</v>
      </c>
      <c r="O2445" t="str">
        <f>FIXED(Table_3[[#This Row],[Värde_num]],0)</f>
        <v>14</v>
      </c>
      <c r="P2445" t="str">
        <f>Table_3[[#This Row],[Undergrupp]]&amp;" ("&amp;Table_3[[#This Row],[Varde_heltal]]&amp;"%)"</f>
        <v>Ålder: 18-34 år (14%)</v>
      </c>
    </row>
    <row r="2446" spans="1:16" x14ac:dyDescent="0.2">
      <c r="A2446" t="s">
        <v>11</v>
      </c>
      <c r="B2446" t="s">
        <v>125</v>
      </c>
      <c r="C2446" t="s">
        <v>54</v>
      </c>
      <c r="D2446" t="s">
        <v>2</v>
      </c>
      <c r="E2446" t="s">
        <v>21</v>
      </c>
      <c r="F2446" s="8">
        <v>0.28128928542062992</v>
      </c>
      <c r="G2446" s="8">
        <v>0.21414470359901752</v>
      </c>
      <c r="H2446" t="s">
        <v>123</v>
      </c>
      <c r="I2446">
        <v>305</v>
      </c>
      <c r="J2446">
        <v>243</v>
      </c>
      <c r="M2446" s="9">
        <f>(Table_3[[#This Row],[Värde]]-Table_3[[#This Row],[Total]])</f>
        <v>6.7144581821612398E-2</v>
      </c>
      <c r="N2446">
        <f>Table_3[[#This Row],[Värde]]*100</f>
        <v>28.128928542062994</v>
      </c>
      <c r="O2446" t="str">
        <f>FIXED(Table_3[[#This Row],[Värde_num]],0)</f>
        <v>28</v>
      </c>
      <c r="P2446" t="str">
        <f>Table_3[[#This Row],[Undergrupp]]&amp;" ("&amp;Table_3[[#This Row],[Varde_heltal]]&amp;"%)"</f>
        <v>Ålder: 50-64 år (28%)</v>
      </c>
    </row>
    <row r="2447" spans="1:16" x14ac:dyDescent="0.2">
      <c r="A2447" t="s">
        <v>11</v>
      </c>
      <c r="B2447" t="s">
        <v>125</v>
      </c>
      <c r="C2447" t="s">
        <v>54</v>
      </c>
      <c r="D2447" t="s">
        <v>3</v>
      </c>
      <c r="E2447" t="s">
        <v>23</v>
      </c>
      <c r="F2447" s="8">
        <v>0.11156814410197523</v>
      </c>
      <c r="G2447" s="8">
        <v>0.21414470359901752</v>
      </c>
      <c r="H2447" t="s">
        <v>124</v>
      </c>
      <c r="I2447">
        <v>62</v>
      </c>
      <c r="J2447">
        <v>144</v>
      </c>
      <c r="M2447" s="9">
        <f>(Table_3[[#This Row],[Värde]]-Table_3[[#This Row],[Total]])</f>
        <v>-0.10257655949704229</v>
      </c>
      <c r="N2447">
        <f>Table_3[[#This Row],[Värde]]*100</f>
        <v>11.156814410197523</v>
      </c>
      <c r="O2447" t="str">
        <f>FIXED(Table_3[[#This Row],[Värde_num]],0)</f>
        <v>11</v>
      </c>
      <c r="P2447" t="str">
        <f>Table_3[[#This Row],[Undergrupp]]&amp;" ("&amp;Table_3[[#This Row],[Varde_heltal]]&amp;"%)"</f>
        <v>Man: 18-34 år (11%)</v>
      </c>
    </row>
    <row r="2448" spans="1:16" x14ac:dyDescent="0.2">
      <c r="A2448" t="s">
        <v>11</v>
      </c>
      <c r="B2448" t="s">
        <v>125</v>
      </c>
      <c r="C2448" t="s">
        <v>54</v>
      </c>
      <c r="D2448" t="s">
        <v>3</v>
      </c>
      <c r="E2448" t="s">
        <v>25</v>
      </c>
      <c r="F2448" s="8">
        <v>0.28536214547437161</v>
      </c>
      <c r="G2448" s="8">
        <v>0.21414470359901752</v>
      </c>
      <c r="H2448" t="s">
        <v>123</v>
      </c>
      <c r="I2448">
        <v>158</v>
      </c>
      <c r="J2448">
        <v>123</v>
      </c>
      <c r="M2448" s="9">
        <f>(Table_3[[#This Row],[Värde]]-Table_3[[#This Row],[Total]])</f>
        <v>7.1217441875354087E-2</v>
      </c>
      <c r="N2448">
        <f>Table_3[[#This Row],[Värde]]*100</f>
        <v>28.536214547437162</v>
      </c>
      <c r="O2448" t="str">
        <f>FIXED(Table_3[[#This Row],[Värde_num]],0)</f>
        <v>29</v>
      </c>
      <c r="P2448" t="str">
        <f>Table_3[[#This Row],[Undergrupp]]&amp;" ("&amp;Table_3[[#This Row],[Varde_heltal]]&amp;"%)"</f>
        <v>Man: 50-64 år (29%)</v>
      </c>
    </row>
    <row r="2449" spans="1:16" x14ac:dyDescent="0.2">
      <c r="A2449" t="s">
        <v>11</v>
      </c>
      <c r="B2449" t="s">
        <v>125</v>
      </c>
      <c r="C2449" t="s">
        <v>54</v>
      </c>
      <c r="D2449" t="s">
        <v>6</v>
      </c>
      <c r="E2449" t="s">
        <v>33</v>
      </c>
      <c r="F2449" s="8">
        <v>0.11296910308458905</v>
      </c>
      <c r="G2449" s="8">
        <v>0.21414470359901752</v>
      </c>
      <c r="H2449" t="s">
        <v>124</v>
      </c>
      <c r="I2449">
        <v>80</v>
      </c>
      <c r="J2449">
        <v>146</v>
      </c>
      <c r="M2449" s="9">
        <f>(Table_3[[#This Row],[Värde]]-Table_3[[#This Row],[Total]])</f>
        <v>-0.10117560051442848</v>
      </c>
      <c r="N2449">
        <f>Table_3[[#This Row],[Värde]]*100</f>
        <v>11.296910308458905</v>
      </c>
      <c r="O2449" t="str">
        <f>FIXED(Table_3[[#This Row],[Värde_num]],0)</f>
        <v>11</v>
      </c>
      <c r="P2449" t="str">
        <f>Table_3[[#This Row],[Undergrupp]]&amp;" ("&amp;Table_3[[#This Row],[Varde_heltal]]&amp;"%)"</f>
        <v>Sysselsättning: Studerande (11%)</v>
      </c>
    </row>
    <row r="2450" spans="1:16" x14ac:dyDescent="0.2">
      <c r="A2450" t="s">
        <v>11</v>
      </c>
      <c r="B2450" t="s">
        <v>125</v>
      </c>
      <c r="C2450" t="s">
        <v>54</v>
      </c>
      <c r="D2450" t="s">
        <v>7</v>
      </c>
      <c r="E2450" t="s">
        <v>40</v>
      </c>
      <c r="F2450" s="8">
        <v>0.17366409557580501</v>
      </c>
      <c r="G2450" s="8">
        <v>0.21414470359901752</v>
      </c>
      <c r="H2450" t="s">
        <v>124</v>
      </c>
      <c r="I2450">
        <v>249</v>
      </c>
      <c r="J2450">
        <v>315</v>
      </c>
      <c r="M2450" s="9">
        <f>(Table_3[[#This Row],[Värde]]-Table_3[[#This Row],[Total]])</f>
        <v>-4.0480608023212516E-2</v>
      </c>
      <c r="N2450">
        <f>Table_3[[#This Row],[Värde]]*100</f>
        <v>17.3664095575805</v>
      </c>
      <c r="O2450" t="str">
        <f>FIXED(Table_3[[#This Row],[Värde_num]],0)</f>
        <v>17</v>
      </c>
      <c r="P2450" t="str">
        <f>Table_3[[#This Row],[Undergrupp]]&amp;" ("&amp;Table_3[[#This Row],[Varde_heltal]]&amp;"%)"</f>
        <v>Boende: Hyreslägenhet (17%)</v>
      </c>
    </row>
    <row r="2451" spans="1:16" x14ac:dyDescent="0.2">
      <c r="A2451" t="s">
        <v>11</v>
      </c>
      <c r="B2451" t="s">
        <v>125</v>
      </c>
      <c r="C2451" t="s">
        <v>54</v>
      </c>
      <c r="D2451" t="s">
        <v>8</v>
      </c>
      <c r="E2451" t="s">
        <v>45</v>
      </c>
      <c r="F2451" s="8">
        <v>0.22936374425547645</v>
      </c>
      <c r="G2451" s="8">
        <v>0.21414470359901752</v>
      </c>
      <c r="H2451" t="s">
        <v>123</v>
      </c>
      <c r="I2451">
        <v>784</v>
      </c>
      <c r="J2451">
        <v>746</v>
      </c>
      <c r="M2451" s="9">
        <f>(Table_3[[#This Row],[Värde]]-Table_3[[#This Row],[Total]])</f>
        <v>1.5219040656458932E-2</v>
      </c>
      <c r="N2451">
        <f>Table_3[[#This Row],[Värde]]*100</f>
        <v>22.936374425547644</v>
      </c>
      <c r="O2451" t="str">
        <f>FIXED(Table_3[[#This Row],[Värde_num]],0)</f>
        <v>23</v>
      </c>
      <c r="P2451" t="str">
        <f>Table_3[[#This Row],[Undergrupp]]&amp;" ("&amp;Table_3[[#This Row],[Varde_heltal]]&amp;"%)"</f>
        <v>Har inte hemmaboende barn i hushållet (23%)</v>
      </c>
    </row>
    <row r="2452" spans="1:16" x14ac:dyDescent="0.2">
      <c r="A2452" t="s">
        <v>11</v>
      </c>
      <c r="B2452" t="s">
        <v>125</v>
      </c>
      <c r="C2452" t="s">
        <v>54</v>
      </c>
      <c r="D2452" t="s">
        <v>9</v>
      </c>
      <c r="E2452" t="s">
        <v>46</v>
      </c>
      <c r="F2452" s="8">
        <v>0.29260687535700985</v>
      </c>
      <c r="G2452" s="8">
        <v>0.21414470359901752</v>
      </c>
      <c r="H2452" t="s">
        <v>123</v>
      </c>
      <c r="I2452">
        <v>155</v>
      </c>
      <c r="J2452">
        <v>180</v>
      </c>
      <c r="M2452" s="9">
        <f>(Table_3[[#This Row],[Värde]]-Table_3[[#This Row],[Total]])</f>
        <v>7.8462171757992333E-2</v>
      </c>
      <c r="N2452">
        <f>Table_3[[#This Row],[Värde]]*100</f>
        <v>29.260687535700985</v>
      </c>
      <c r="O2452" t="str">
        <f>FIXED(Table_3[[#This Row],[Värde_num]],0)</f>
        <v>29</v>
      </c>
      <c r="P2452" t="str">
        <f>Table_3[[#This Row],[Undergrupp]]&amp;" ("&amp;Table_3[[#This Row],[Varde_heltal]]&amp;"%)"</f>
        <v>Fackligt medlemskap: Nej (29%)</v>
      </c>
    </row>
    <row r="2453" spans="1:16" x14ac:dyDescent="0.2">
      <c r="A2453" t="s">
        <v>11</v>
      </c>
      <c r="B2453" t="s">
        <v>125</v>
      </c>
      <c r="C2453" t="s">
        <v>54</v>
      </c>
      <c r="D2453" t="s">
        <v>11</v>
      </c>
      <c r="E2453" t="s">
        <v>52</v>
      </c>
      <c r="F2453" s="8">
        <v>0</v>
      </c>
      <c r="G2453" s="8">
        <v>0.21414470359901752</v>
      </c>
      <c r="H2453" t="s">
        <v>124</v>
      </c>
      <c r="I2453">
        <v>155</v>
      </c>
      <c r="J2453">
        <v>190</v>
      </c>
      <c r="M2453" s="9">
        <f>(Table_3[[#This Row],[Värde]]-Table_3[[#This Row],[Total]])</f>
        <v>-0.21414470359901752</v>
      </c>
      <c r="N2453">
        <f>Table_3[[#This Row],[Värde]]*100</f>
        <v>0</v>
      </c>
      <c r="O2453" t="str">
        <f>FIXED(Table_3[[#This Row],[Värde_num]],0)</f>
        <v>0</v>
      </c>
      <c r="P2453" t="str">
        <f>Table_3[[#This Row],[Undergrupp]]&amp;" ("&amp;Table_3[[#This Row],[Varde_heltal]]&amp;"%)"</f>
        <v>Hushållsinkomst: -299k (0%)</v>
      </c>
    </row>
    <row r="2454" spans="1:16" x14ac:dyDescent="0.2">
      <c r="A2454" t="s">
        <v>11</v>
      </c>
      <c r="B2454" t="s">
        <v>125</v>
      </c>
      <c r="C2454" t="s">
        <v>54</v>
      </c>
      <c r="D2454" t="s">
        <v>11</v>
      </c>
      <c r="E2454" t="s">
        <v>53</v>
      </c>
      <c r="F2454" s="8">
        <v>0</v>
      </c>
      <c r="G2454" s="8">
        <v>0.21414470359901752</v>
      </c>
      <c r="H2454" t="s">
        <v>124</v>
      </c>
      <c r="I2454">
        <v>212</v>
      </c>
      <c r="J2454">
        <v>213</v>
      </c>
      <c r="M2454" s="9">
        <f>(Table_3[[#This Row],[Värde]]-Table_3[[#This Row],[Total]])</f>
        <v>-0.21414470359901752</v>
      </c>
      <c r="N2454">
        <f>Table_3[[#This Row],[Värde]]*100</f>
        <v>0</v>
      </c>
      <c r="O2454" t="str">
        <f>FIXED(Table_3[[#This Row],[Värde_num]],0)</f>
        <v>0</v>
      </c>
      <c r="P2454" t="str">
        <f>Table_3[[#This Row],[Undergrupp]]&amp;" ("&amp;Table_3[[#This Row],[Varde_heltal]]&amp;"%)"</f>
        <v>Hushållsinkomst: 300k-499k (0%)</v>
      </c>
    </row>
    <row r="2455" spans="1:16" x14ac:dyDescent="0.2">
      <c r="A2455" t="s">
        <v>11</v>
      </c>
      <c r="B2455" t="s">
        <v>125</v>
      </c>
      <c r="C2455" t="s">
        <v>54</v>
      </c>
      <c r="D2455" t="s">
        <v>11</v>
      </c>
      <c r="E2455" t="s">
        <v>54</v>
      </c>
      <c r="F2455" s="8">
        <v>1</v>
      </c>
      <c r="G2455" s="8">
        <v>0.21414470359901752</v>
      </c>
      <c r="H2455" t="s">
        <v>123</v>
      </c>
      <c r="I2455">
        <v>242</v>
      </c>
      <c r="J2455">
        <v>217</v>
      </c>
      <c r="M2455" s="9">
        <f>(Table_3[[#This Row],[Värde]]-Table_3[[#This Row],[Total]])</f>
        <v>0.78585529640098251</v>
      </c>
      <c r="N2455">
        <f>Table_3[[#This Row],[Värde]]*100</f>
        <v>100</v>
      </c>
      <c r="O2455" t="str">
        <f>FIXED(Table_3[[#This Row],[Värde_num]],0)</f>
        <v>100</v>
      </c>
      <c r="P2455" t="str">
        <f>Table_3[[#This Row],[Undergrupp]]&amp;" ("&amp;Table_3[[#This Row],[Varde_heltal]]&amp;"%)"</f>
        <v>Hushållsinkomst: 500k-799k (100%)</v>
      </c>
    </row>
    <row r="2456" spans="1:16" x14ac:dyDescent="0.2">
      <c r="A2456" t="s">
        <v>11</v>
      </c>
      <c r="B2456" t="s">
        <v>125</v>
      </c>
      <c r="C2456" t="s">
        <v>54</v>
      </c>
      <c r="D2456" t="s">
        <v>11</v>
      </c>
      <c r="E2456" t="s">
        <v>55</v>
      </c>
      <c r="F2456" s="8">
        <v>0</v>
      </c>
      <c r="G2456" s="8">
        <v>0.21414470359901752</v>
      </c>
      <c r="H2456" t="s">
        <v>124</v>
      </c>
      <c r="I2456">
        <v>321</v>
      </c>
      <c r="J2456">
        <v>284</v>
      </c>
      <c r="M2456" s="9">
        <f>(Table_3[[#This Row],[Värde]]-Table_3[[#This Row],[Total]])</f>
        <v>-0.21414470359901752</v>
      </c>
      <c r="N2456">
        <f>Table_3[[#This Row],[Värde]]*100</f>
        <v>0</v>
      </c>
      <c r="O2456" t="str">
        <f>FIXED(Table_3[[#This Row],[Värde_num]],0)</f>
        <v>0</v>
      </c>
      <c r="P2456" t="str">
        <f>Table_3[[#This Row],[Undergrupp]]&amp;" ("&amp;Table_3[[#This Row],[Varde_heltal]]&amp;"%)"</f>
        <v>Hushållsinkomst: 800k- (0%)</v>
      </c>
    </row>
    <row r="2457" spans="1:16" x14ac:dyDescent="0.2">
      <c r="A2457" t="s">
        <v>11</v>
      </c>
      <c r="B2457" t="s">
        <v>125</v>
      </c>
      <c r="C2457" t="s">
        <v>54</v>
      </c>
      <c r="D2457" t="s">
        <v>12</v>
      </c>
      <c r="E2457" t="s">
        <v>57</v>
      </c>
      <c r="F2457" s="8">
        <v>0.28554777604531284</v>
      </c>
      <c r="G2457" s="8">
        <v>0.21414470359901752</v>
      </c>
      <c r="H2457" t="s">
        <v>123</v>
      </c>
      <c r="I2457">
        <v>175</v>
      </c>
      <c r="J2457">
        <v>199</v>
      </c>
      <c r="M2457" s="9">
        <f>(Table_3[[#This Row],[Värde]]-Table_3[[#This Row],[Total]])</f>
        <v>7.1403072446295318E-2</v>
      </c>
      <c r="N2457">
        <f>Table_3[[#This Row],[Värde]]*100</f>
        <v>28.554777604531285</v>
      </c>
      <c r="O2457" t="str">
        <f>FIXED(Table_3[[#This Row],[Värde_num]],0)</f>
        <v>29</v>
      </c>
      <c r="P2457" t="str">
        <f>Table_3[[#This Row],[Undergrupp]]&amp;" ("&amp;Table_3[[#This Row],[Varde_heltal]]&amp;"%)"</f>
        <v>Civilstånd: Sambo (29%)</v>
      </c>
    </row>
    <row r="2458" spans="1:16" x14ac:dyDescent="0.2">
      <c r="A2458" t="s">
        <v>11</v>
      </c>
      <c r="B2458" t="s">
        <v>125</v>
      </c>
      <c r="C2458" t="s">
        <v>54</v>
      </c>
      <c r="D2458" t="s">
        <v>12</v>
      </c>
      <c r="E2458" t="s">
        <v>58</v>
      </c>
      <c r="F2458" s="8">
        <v>0.14896570659630523</v>
      </c>
      <c r="G2458" s="8">
        <v>0.21414470359901752</v>
      </c>
      <c r="H2458" t="s">
        <v>124</v>
      </c>
      <c r="I2458">
        <v>330</v>
      </c>
      <c r="J2458">
        <v>355</v>
      </c>
      <c r="M2458" s="9">
        <f>(Table_3[[#This Row],[Värde]]-Table_3[[#This Row],[Total]])</f>
        <v>-6.5178997002712291E-2</v>
      </c>
      <c r="N2458">
        <f>Table_3[[#This Row],[Värde]]*100</f>
        <v>14.896570659630523</v>
      </c>
      <c r="O2458" t="str">
        <f>FIXED(Table_3[[#This Row],[Värde_num]],0)</f>
        <v>15</v>
      </c>
      <c r="P2458" t="str">
        <f>Table_3[[#This Row],[Undergrupp]]&amp;" ("&amp;Table_3[[#This Row],[Varde_heltal]]&amp;"%)"</f>
        <v>Civilstånd: Annat (15%)</v>
      </c>
    </row>
    <row r="2459" spans="1:16" x14ac:dyDescent="0.2">
      <c r="A2459" t="s">
        <v>11</v>
      </c>
      <c r="B2459" t="s">
        <v>125</v>
      </c>
      <c r="C2459" t="s">
        <v>54</v>
      </c>
      <c r="D2459" t="s">
        <v>15</v>
      </c>
      <c r="E2459" t="s">
        <v>67</v>
      </c>
      <c r="F2459" s="8">
        <v>0.30747542494603525</v>
      </c>
      <c r="G2459" s="8">
        <v>0.21414470359901752</v>
      </c>
      <c r="H2459" t="s">
        <v>123</v>
      </c>
      <c r="I2459">
        <v>146</v>
      </c>
      <c r="J2459">
        <v>157</v>
      </c>
      <c r="M2459" s="9">
        <f>(Table_3[[#This Row],[Värde]]-Table_3[[#This Row],[Total]])</f>
        <v>9.3330721347017725E-2</v>
      </c>
      <c r="N2459">
        <f>Table_3[[#This Row],[Värde]]*100</f>
        <v>30.747542494603525</v>
      </c>
      <c r="O2459" t="str">
        <f>FIXED(Table_3[[#This Row],[Värde_num]],0)</f>
        <v>31</v>
      </c>
      <c r="P2459" t="str">
        <f>Table_3[[#This Row],[Undergrupp]]&amp;" ("&amp;Table_3[[#This Row],[Varde_heltal]]&amp;"%)"</f>
        <v>Partisympati: M (31%)</v>
      </c>
    </row>
    <row r="2460" spans="1:16" x14ac:dyDescent="0.2">
      <c r="A2460" t="s">
        <v>11</v>
      </c>
      <c r="B2460" t="s">
        <v>125</v>
      </c>
      <c r="C2460" t="s">
        <v>54</v>
      </c>
      <c r="D2460" t="s">
        <v>15</v>
      </c>
      <c r="E2460" t="s">
        <v>71</v>
      </c>
      <c r="F2460" s="8">
        <v>0.16752424651018857</v>
      </c>
      <c r="G2460" s="8">
        <v>0.21414470359901752</v>
      </c>
      <c r="H2460" t="s">
        <v>124</v>
      </c>
      <c r="I2460">
        <v>299</v>
      </c>
      <c r="J2460">
        <v>273</v>
      </c>
      <c r="M2460" s="9">
        <f>(Table_3[[#This Row],[Värde]]-Table_3[[#This Row],[Total]])</f>
        <v>-4.6620457088828948E-2</v>
      </c>
      <c r="N2460">
        <f>Table_3[[#This Row],[Värde]]*100</f>
        <v>16.752424651018856</v>
      </c>
      <c r="O2460" t="str">
        <f>FIXED(Table_3[[#This Row],[Värde_num]],0)</f>
        <v>17</v>
      </c>
      <c r="P2460" t="str">
        <f>Table_3[[#This Row],[Undergrupp]]&amp;" ("&amp;Table_3[[#This Row],[Varde_heltal]]&amp;"%)"</f>
        <v>Partisympati: S (17%)</v>
      </c>
    </row>
    <row r="2461" spans="1:16" x14ac:dyDescent="0.2">
      <c r="A2461" t="s">
        <v>11</v>
      </c>
      <c r="B2461" t="s">
        <v>125</v>
      </c>
      <c r="C2461" t="s">
        <v>54</v>
      </c>
      <c r="D2461" t="s">
        <v>15</v>
      </c>
      <c r="E2461" t="s">
        <v>73</v>
      </c>
      <c r="F2461" s="8">
        <v>0.11861919355258121</v>
      </c>
      <c r="G2461" s="8">
        <v>0.21414470359901752</v>
      </c>
      <c r="H2461" t="s">
        <v>124</v>
      </c>
      <c r="I2461">
        <v>85</v>
      </c>
      <c r="J2461">
        <v>71</v>
      </c>
      <c r="M2461" s="9">
        <f>(Table_3[[#This Row],[Värde]]-Table_3[[#This Row],[Total]])</f>
        <v>-9.5525510046436307E-2</v>
      </c>
      <c r="N2461">
        <f>Table_3[[#This Row],[Värde]]*100</f>
        <v>11.861919355258122</v>
      </c>
      <c r="O2461" t="str">
        <f>FIXED(Table_3[[#This Row],[Värde_num]],0)</f>
        <v>12</v>
      </c>
      <c r="P2461" t="str">
        <f>Table_3[[#This Row],[Undergrupp]]&amp;" ("&amp;Table_3[[#This Row],[Varde_heltal]]&amp;"%)"</f>
        <v>Partisympati: MP (12%)</v>
      </c>
    </row>
    <row r="2462" spans="1:16" x14ac:dyDescent="0.2">
      <c r="A2462" t="s">
        <v>11</v>
      </c>
      <c r="B2462" t="s">
        <v>125</v>
      </c>
      <c r="C2462" t="s">
        <v>54</v>
      </c>
      <c r="D2462" t="s">
        <v>15</v>
      </c>
      <c r="E2462" t="s">
        <v>74</v>
      </c>
      <c r="F2462" s="8">
        <v>0.27933788889899935</v>
      </c>
      <c r="G2462" s="8">
        <v>0.21414470359901752</v>
      </c>
      <c r="H2462" t="s">
        <v>123</v>
      </c>
      <c r="I2462">
        <v>152</v>
      </c>
      <c r="J2462">
        <v>192</v>
      </c>
      <c r="M2462" s="9">
        <f>(Table_3[[#This Row],[Värde]]-Table_3[[#This Row],[Total]])</f>
        <v>6.5193185299981832E-2</v>
      </c>
      <c r="N2462">
        <f>Table_3[[#This Row],[Värde]]*100</f>
        <v>27.933788889899937</v>
      </c>
      <c r="O2462" t="str">
        <f>FIXED(Table_3[[#This Row],[Värde_num]],0)</f>
        <v>28</v>
      </c>
      <c r="P2462" t="str">
        <f>Table_3[[#This Row],[Undergrupp]]&amp;" ("&amp;Table_3[[#This Row],[Varde_heltal]]&amp;"%)"</f>
        <v>Partisympati: SD (28%)</v>
      </c>
    </row>
    <row r="2463" spans="1:16" x14ac:dyDescent="0.2">
      <c r="A2463" t="s">
        <v>11</v>
      </c>
      <c r="B2463" t="s">
        <v>125</v>
      </c>
      <c r="C2463" t="s">
        <v>54</v>
      </c>
      <c r="D2463" t="s">
        <v>15</v>
      </c>
      <c r="E2463" t="s">
        <v>76</v>
      </c>
      <c r="F2463" s="8">
        <v>0.28378390471297549</v>
      </c>
      <c r="G2463" s="8">
        <v>0.21414470359901752</v>
      </c>
      <c r="H2463" t="s">
        <v>123</v>
      </c>
      <c r="I2463">
        <v>220</v>
      </c>
      <c r="J2463">
        <v>225</v>
      </c>
      <c r="M2463" s="9">
        <f>(Table_3[[#This Row],[Värde]]-Table_3[[#This Row],[Total]])</f>
        <v>6.9639201113957966E-2</v>
      </c>
      <c r="N2463">
        <f>Table_3[[#This Row],[Värde]]*100</f>
        <v>28.37839047129755</v>
      </c>
      <c r="O2463" t="str">
        <f>FIXED(Table_3[[#This Row],[Värde_num]],0)</f>
        <v>28</v>
      </c>
      <c r="P2463" t="str">
        <f>Table_3[[#This Row],[Undergrupp]]&amp;" ("&amp;Table_3[[#This Row],[Varde_heltal]]&amp;"%)"</f>
        <v>Partisympati: M+L+KD (28%)</v>
      </c>
    </row>
    <row r="2464" spans="1:16" x14ac:dyDescent="0.2">
      <c r="A2464" t="s">
        <v>11</v>
      </c>
      <c r="B2464" t="s">
        <v>125</v>
      </c>
      <c r="C2464" t="s">
        <v>54</v>
      </c>
      <c r="D2464" t="s">
        <v>15</v>
      </c>
      <c r="E2464" t="s">
        <v>77</v>
      </c>
      <c r="F2464" s="8">
        <v>0.17136724647976531</v>
      </c>
      <c r="G2464" s="8">
        <v>0.21414470359901752</v>
      </c>
      <c r="H2464" t="s">
        <v>124</v>
      </c>
      <c r="I2464">
        <v>518</v>
      </c>
      <c r="J2464">
        <v>441</v>
      </c>
      <c r="M2464" s="9">
        <f>(Table_3[[#This Row],[Värde]]-Table_3[[#This Row],[Total]])</f>
        <v>-4.277745711925221E-2</v>
      </c>
      <c r="N2464">
        <f>Table_3[[#This Row],[Värde]]*100</f>
        <v>17.136724647976532</v>
      </c>
      <c r="O2464" t="str">
        <f>FIXED(Table_3[[#This Row],[Värde_num]],0)</f>
        <v>17</v>
      </c>
      <c r="P2464" t="str">
        <f>Table_3[[#This Row],[Undergrupp]]&amp;" ("&amp;Table_3[[#This Row],[Varde_heltal]]&amp;"%)"</f>
        <v>Partisympati: S+V+MP+C (17%)</v>
      </c>
    </row>
    <row r="2465" spans="1:16" x14ac:dyDescent="0.2">
      <c r="A2465" t="s">
        <v>11</v>
      </c>
      <c r="B2465" t="s">
        <v>125</v>
      </c>
      <c r="C2465" t="s">
        <v>54</v>
      </c>
      <c r="D2465" t="s">
        <v>15</v>
      </c>
      <c r="E2465" t="s">
        <v>78</v>
      </c>
      <c r="F2465" s="8">
        <v>0.1354769714297506</v>
      </c>
      <c r="G2465" s="8">
        <v>0.21414470359901752</v>
      </c>
      <c r="H2465" t="s">
        <v>124</v>
      </c>
      <c r="I2465">
        <v>84</v>
      </c>
      <c r="J2465">
        <v>102</v>
      </c>
      <c r="M2465" s="9">
        <f>(Table_3[[#This Row],[Värde]]-Table_3[[#This Row],[Total]])</f>
        <v>-7.8667732169266924E-2</v>
      </c>
      <c r="N2465">
        <f>Table_3[[#This Row],[Värde]]*100</f>
        <v>13.547697142975061</v>
      </c>
      <c r="O2465" t="str">
        <f>FIXED(Table_3[[#This Row],[Värde_num]],0)</f>
        <v>14</v>
      </c>
      <c r="P2465" t="str">
        <f>Table_3[[#This Row],[Undergrupp]]&amp;" ("&amp;Table_3[[#This Row],[Varde_heltal]]&amp;"%)"</f>
        <v>Partisympati: Osäkra (14%)</v>
      </c>
    </row>
    <row r="2466" spans="1:16" x14ac:dyDescent="0.2">
      <c r="A2466" t="s">
        <v>11</v>
      </c>
      <c r="B2466" t="s">
        <v>125</v>
      </c>
      <c r="C2466" t="s">
        <v>55</v>
      </c>
      <c r="D2466" t="s">
        <v>2</v>
      </c>
      <c r="E2466" t="s">
        <v>19</v>
      </c>
      <c r="F2466" s="8">
        <v>0.1388404303451827</v>
      </c>
      <c r="G2466" s="8">
        <v>0.28018931326649893</v>
      </c>
      <c r="H2466" t="s">
        <v>124</v>
      </c>
      <c r="I2466">
        <v>143</v>
      </c>
      <c r="J2466">
        <v>280</v>
      </c>
      <c r="M2466" s="9">
        <f>(Table_3[[#This Row],[Värde]]-Table_3[[#This Row],[Total]])</f>
        <v>-0.14134888292131623</v>
      </c>
      <c r="N2466">
        <f>Table_3[[#This Row],[Värde]]*100</f>
        <v>13.884043034518271</v>
      </c>
      <c r="O2466" t="str">
        <f>FIXED(Table_3[[#This Row],[Värde_num]],0)</f>
        <v>14</v>
      </c>
      <c r="P2466" t="str">
        <f>Table_3[[#This Row],[Undergrupp]]&amp;" ("&amp;Table_3[[#This Row],[Varde_heltal]]&amp;"%)"</f>
        <v>Ålder: 18-34 år (14%)</v>
      </c>
    </row>
    <row r="2467" spans="1:16" x14ac:dyDescent="0.2">
      <c r="A2467" t="s">
        <v>11</v>
      </c>
      <c r="B2467" t="s">
        <v>125</v>
      </c>
      <c r="C2467" t="s">
        <v>55</v>
      </c>
      <c r="D2467" t="s">
        <v>2</v>
      </c>
      <c r="E2467" t="s">
        <v>20</v>
      </c>
      <c r="F2467" s="8">
        <v>0.4318300214388941</v>
      </c>
      <c r="G2467" s="8">
        <v>0.28018931326649893</v>
      </c>
      <c r="H2467" t="s">
        <v>123</v>
      </c>
      <c r="I2467">
        <v>210</v>
      </c>
      <c r="J2467">
        <v>254</v>
      </c>
      <c r="M2467" s="9">
        <f>(Table_3[[#This Row],[Värde]]-Table_3[[#This Row],[Total]])</f>
        <v>0.15164070817239517</v>
      </c>
      <c r="N2467">
        <f>Table_3[[#This Row],[Värde]]*100</f>
        <v>43.183002143889411</v>
      </c>
      <c r="O2467" t="str">
        <f>FIXED(Table_3[[#This Row],[Värde_num]],0)</f>
        <v>43</v>
      </c>
      <c r="P2467" t="str">
        <f>Table_3[[#This Row],[Undergrupp]]&amp;" ("&amp;Table_3[[#This Row],[Varde_heltal]]&amp;"%)"</f>
        <v>Ålder: 35-49 år (43%)</v>
      </c>
    </row>
    <row r="2468" spans="1:16" x14ac:dyDescent="0.2">
      <c r="A2468" t="s">
        <v>11</v>
      </c>
      <c r="B2468" t="s">
        <v>125</v>
      </c>
      <c r="C2468" t="s">
        <v>55</v>
      </c>
      <c r="D2468" t="s">
        <v>2</v>
      </c>
      <c r="E2468" t="s">
        <v>21</v>
      </c>
      <c r="F2468" s="8">
        <v>0.39733023632561471</v>
      </c>
      <c r="G2468" s="8">
        <v>0.28018931326649893</v>
      </c>
      <c r="H2468" t="s">
        <v>123</v>
      </c>
      <c r="I2468">
        <v>305</v>
      </c>
      <c r="J2468">
        <v>243</v>
      </c>
      <c r="M2468" s="9">
        <f>(Table_3[[#This Row],[Värde]]-Table_3[[#This Row],[Total]])</f>
        <v>0.11714092305911578</v>
      </c>
      <c r="N2468">
        <f>Table_3[[#This Row],[Värde]]*100</f>
        <v>39.733023632561469</v>
      </c>
      <c r="O2468" t="str">
        <f>FIXED(Table_3[[#This Row],[Värde_num]],0)</f>
        <v>40</v>
      </c>
      <c r="P2468" t="str">
        <f>Table_3[[#This Row],[Undergrupp]]&amp;" ("&amp;Table_3[[#This Row],[Varde_heltal]]&amp;"%)"</f>
        <v>Ålder: 50-64 år (40%)</v>
      </c>
    </row>
    <row r="2469" spans="1:16" x14ac:dyDescent="0.2">
      <c r="A2469" t="s">
        <v>11</v>
      </c>
      <c r="B2469" t="s">
        <v>125</v>
      </c>
      <c r="C2469" t="s">
        <v>55</v>
      </c>
      <c r="D2469" t="s">
        <v>2</v>
      </c>
      <c r="E2469" t="s">
        <v>22</v>
      </c>
      <c r="F2469" s="8">
        <v>0.16514860561830147</v>
      </c>
      <c r="G2469" s="8">
        <v>0.28018931326649893</v>
      </c>
      <c r="H2469" t="s">
        <v>124</v>
      </c>
      <c r="I2469">
        <v>357</v>
      </c>
      <c r="J2469">
        <v>239</v>
      </c>
      <c r="M2469" s="9">
        <f>(Table_3[[#This Row],[Värde]]-Table_3[[#This Row],[Total]])</f>
        <v>-0.11504070764819746</v>
      </c>
      <c r="N2469">
        <f>Table_3[[#This Row],[Värde]]*100</f>
        <v>16.514860561830147</v>
      </c>
      <c r="O2469" t="str">
        <f>FIXED(Table_3[[#This Row],[Värde_num]],0)</f>
        <v>17</v>
      </c>
      <c r="P2469" t="str">
        <f>Table_3[[#This Row],[Undergrupp]]&amp;" ("&amp;Table_3[[#This Row],[Varde_heltal]]&amp;"%)"</f>
        <v>Ålder: 65-84 år (17%)</v>
      </c>
    </row>
    <row r="2470" spans="1:16" x14ac:dyDescent="0.2">
      <c r="A2470" t="s">
        <v>11</v>
      </c>
      <c r="B2470" t="s">
        <v>125</v>
      </c>
      <c r="C2470" t="s">
        <v>55</v>
      </c>
      <c r="D2470" t="s">
        <v>3</v>
      </c>
      <c r="E2470" t="s">
        <v>23</v>
      </c>
      <c r="F2470" s="8">
        <v>0.10287491408855574</v>
      </c>
      <c r="G2470" s="8">
        <v>0.28018931326649893</v>
      </c>
      <c r="H2470" t="s">
        <v>124</v>
      </c>
      <c r="I2470">
        <v>62</v>
      </c>
      <c r="J2470">
        <v>144</v>
      </c>
      <c r="M2470" s="9">
        <f>(Table_3[[#This Row],[Värde]]-Table_3[[#This Row],[Total]])</f>
        <v>-0.17731439917794317</v>
      </c>
      <c r="N2470">
        <f>Table_3[[#This Row],[Värde]]*100</f>
        <v>10.287491408855574</v>
      </c>
      <c r="O2470" t="str">
        <f>FIXED(Table_3[[#This Row],[Värde_num]],0)</f>
        <v>10</v>
      </c>
      <c r="P2470" t="str">
        <f>Table_3[[#This Row],[Undergrupp]]&amp;" ("&amp;Table_3[[#This Row],[Varde_heltal]]&amp;"%)"</f>
        <v>Man: 18-34 år (10%)</v>
      </c>
    </row>
    <row r="2471" spans="1:16" x14ac:dyDescent="0.2">
      <c r="A2471" t="s">
        <v>11</v>
      </c>
      <c r="B2471" t="s">
        <v>125</v>
      </c>
      <c r="C2471" t="s">
        <v>55</v>
      </c>
      <c r="D2471" t="s">
        <v>3</v>
      </c>
      <c r="E2471" t="s">
        <v>24</v>
      </c>
      <c r="F2471" s="8">
        <v>0.45292492566548154</v>
      </c>
      <c r="G2471" s="8">
        <v>0.28018931326649893</v>
      </c>
      <c r="H2471" t="s">
        <v>123</v>
      </c>
      <c r="I2471">
        <v>108</v>
      </c>
      <c r="J2471">
        <v>130</v>
      </c>
      <c r="M2471" s="9">
        <f>(Table_3[[#This Row],[Värde]]-Table_3[[#This Row],[Total]])</f>
        <v>0.17273561239898261</v>
      </c>
      <c r="N2471">
        <f>Table_3[[#This Row],[Värde]]*100</f>
        <v>45.292492566548155</v>
      </c>
      <c r="O2471" t="str">
        <f>FIXED(Table_3[[#This Row],[Värde_num]],0)</f>
        <v>45</v>
      </c>
      <c r="P2471" t="str">
        <f>Table_3[[#This Row],[Undergrupp]]&amp;" ("&amp;Table_3[[#This Row],[Varde_heltal]]&amp;"%)"</f>
        <v>Man: 35-49 år (45%)</v>
      </c>
    </row>
    <row r="2472" spans="1:16" x14ac:dyDescent="0.2">
      <c r="A2472" t="s">
        <v>11</v>
      </c>
      <c r="B2472" t="s">
        <v>125</v>
      </c>
      <c r="C2472" t="s">
        <v>55</v>
      </c>
      <c r="D2472" t="s">
        <v>3</v>
      </c>
      <c r="E2472" t="s">
        <v>25</v>
      </c>
      <c r="F2472" s="8">
        <v>0.44070532507670002</v>
      </c>
      <c r="G2472" s="8">
        <v>0.28018931326649893</v>
      </c>
      <c r="H2472" t="s">
        <v>123</v>
      </c>
      <c r="I2472">
        <v>158</v>
      </c>
      <c r="J2472">
        <v>123</v>
      </c>
      <c r="M2472" s="9">
        <f>(Table_3[[#This Row],[Värde]]-Table_3[[#This Row],[Total]])</f>
        <v>0.16051601181020109</v>
      </c>
      <c r="N2472">
        <f>Table_3[[#This Row],[Värde]]*100</f>
        <v>44.070532507670002</v>
      </c>
      <c r="O2472" t="str">
        <f>FIXED(Table_3[[#This Row],[Värde_num]],0)</f>
        <v>44</v>
      </c>
      <c r="P2472" t="str">
        <f>Table_3[[#This Row],[Undergrupp]]&amp;" ("&amp;Table_3[[#This Row],[Varde_heltal]]&amp;"%)"</f>
        <v>Man: 50-64 år (44%)</v>
      </c>
    </row>
    <row r="2473" spans="1:16" x14ac:dyDescent="0.2">
      <c r="A2473" t="s">
        <v>11</v>
      </c>
      <c r="B2473" t="s">
        <v>125</v>
      </c>
      <c r="C2473" t="s">
        <v>55</v>
      </c>
      <c r="D2473" t="s">
        <v>4</v>
      </c>
      <c r="E2473" t="s">
        <v>27</v>
      </c>
      <c r="F2473" s="8">
        <v>0.17719996549874459</v>
      </c>
      <c r="G2473" s="8">
        <v>0.28018931326649893</v>
      </c>
      <c r="H2473" t="s">
        <v>124</v>
      </c>
      <c r="I2473">
        <v>81</v>
      </c>
      <c r="J2473">
        <v>135</v>
      </c>
      <c r="M2473" s="9">
        <f>(Table_3[[#This Row],[Värde]]-Table_3[[#This Row],[Total]])</f>
        <v>-0.10298934776775434</v>
      </c>
      <c r="N2473">
        <f>Table_3[[#This Row],[Värde]]*100</f>
        <v>17.719996549874459</v>
      </c>
      <c r="O2473" t="str">
        <f>FIXED(Table_3[[#This Row],[Värde_num]],0)</f>
        <v>18</v>
      </c>
      <c r="P2473" t="str">
        <f>Table_3[[#This Row],[Undergrupp]]&amp;" ("&amp;Table_3[[#This Row],[Varde_heltal]]&amp;"%)"</f>
        <v>Kvinna: 18-34 år (18%)</v>
      </c>
    </row>
    <row r="2474" spans="1:16" x14ac:dyDescent="0.2">
      <c r="A2474" t="s">
        <v>11</v>
      </c>
      <c r="B2474" t="s">
        <v>125</v>
      </c>
      <c r="C2474" t="s">
        <v>55</v>
      </c>
      <c r="D2474" t="s">
        <v>4</v>
      </c>
      <c r="E2474" t="s">
        <v>28</v>
      </c>
      <c r="F2474" s="8">
        <v>0.40981775332057041</v>
      </c>
      <c r="G2474" s="8">
        <v>0.28018931326649893</v>
      </c>
      <c r="H2474" t="s">
        <v>123</v>
      </c>
      <c r="I2474">
        <v>102</v>
      </c>
      <c r="J2474">
        <v>124</v>
      </c>
      <c r="M2474" s="9">
        <f>(Table_3[[#This Row],[Värde]]-Table_3[[#This Row],[Total]])</f>
        <v>0.12962844005407148</v>
      </c>
      <c r="N2474">
        <f>Table_3[[#This Row],[Värde]]*100</f>
        <v>40.98177533205704</v>
      </c>
      <c r="O2474" t="str">
        <f>FIXED(Table_3[[#This Row],[Värde_num]],0)</f>
        <v>41</v>
      </c>
      <c r="P2474" t="str">
        <f>Table_3[[#This Row],[Undergrupp]]&amp;" ("&amp;Table_3[[#This Row],[Varde_heltal]]&amp;"%)"</f>
        <v>Kvinna: 35-49 år (41%)</v>
      </c>
    </row>
    <row r="2475" spans="1:16" x14ac:dyDescent="0.2">
      <c r="A2475" t="s">
        <v>11</v>
      </c>
      <c r="B2475" t="s">
        <v>125</v>
      </c>
      <c r="C2475" t="s">
        <v>55</v>
      </c>
      <c r="D2475" t="s">
        <v>4</v>
      </c>
      <c r="E2475" t="s">
        <v>30</v>
      </c>
      <c r="F2475" s="8">
        <v>0.10921176012911243</v>
      </c>
      <c r="G2475" s="8">
        <v>0.28018931326649893</v>
      </c>
      <c r="H2475" t="s">
        <v>124</v>
      </c>
      <c r="I2475">
        <v>182</v>
      </c>
      <c r="J2475">
        <v>123</v>
      </c>
      <c r="M2475" s="9">
        <f>(Table_3[[#This Row],[Värde]]-Table_3[[#This Row],[Total]])</f>
        <v>-0.1709775531373865</v>
      </c>
      <c r="N2475">
        <f>Table_3[[#This Row],[Värde]]*100</f>
        <v>10.921176012911243</v>
      </c>
      <c r="O2475" t="str">
        <f>FIXED(Table_3[[#This Row],[Värde_num]],0)</f>
        <v>11</v>
      </c>
      <c r="P2475" t="str">
        <f>Table_3[[#This Row],[Undergrupp]]&amp;" ("&amp;Table_3[[#This Row],[Varde_heltal]]&amp;"%)"</f>
        <v>Kvinna: 65-84 år (11%)</v>
      </c>
    </row>
    <row r="2476" spans="1:16" x14ac:dyDescent="0.2">
      <c r="A2476" t="s">
        <v>11</v>
      </c>
      <c r="B2476" t="s">
        <v>125</v>
      </c>
      <c r="C2476" t="s">
        <v>55</v>
      </c>
      <c r="D2476" t="s">
        <v>5</v>
      </c>
      <c r="E2476" t="s">
        <v>31</v>
      </c>
      <c r="F2476" s="8">
        <v>0.1973284711260356</v>
      </c>
      <c r="G2476" s="8">
        <v>0.28018931326649893</v>
      </c>
      <c r="H2476" t="s">
        <v>124</v>
      </c>
      <c r="I2476">
        <v>442</v>
      </c>
      <c r="J2476">
        <v>602</v>
      </c>
      <c r="M2476" s="9">
        <f>(Table_3[[#This Row],[Värde]]-Table_3[[#This Row],[Total]])</f>
        <v>-8.2860842140463326E-2</v>
      </c>
      <c r="N2476">
        <f>Table_3[[#This Row],[Värde]]*100</f>
        <v>19.732847112603562</v>
      </c>
      <c r="O2476" t="str">
        <f>FIXED(Table_3[[#This Row],[Värde_num]],0)</f>
        <v>20</v>
      </c>
      <c r="P2476" t="str">
        <f>Table_3[[#This Row],[Undergrupp]]&amp;" ("&amp;Table_3[[#This Row],[Varde_heltal]]&amp;"%)"</f>
        <v>Utbildning: Gymnasium eller lägre (20%)</v>
      </c>
    </row>
    <row r="2477" spans="1:16" x14ac:dyDescent="0.2">
      <c r="A2477" t="s">
        <v>11</v>
      </c>
      <c r="B2477" t="s">
        <v>125</v>
      </c>
      <c r="C2477" t="s">
        <v>55</v>
      </c>
      <c r="D2477" t="s">
        <v>5</v>
      </c>
      <c r="E2477" t="s">
        <v>32</v>
      </c>
      <c r="F2477" s="8">
        <v>0.40106458958133451</v>
      </c>
      <c r="G2477" s="8">
        <v>0.28018931326649893</v>
      </c>
      <c r="H2477" t="s">
        <v>123</v>
      </c>
      <c r="I2477">
        <v>573</v>
      </c>
      <c r="J2477">
        <v>413</v>
      </c>
      <c r="M2477" s="9">
        <f>(Table_3[[#This Row],[Värde]]-Table_3[[#This Row],[Total]])</f>
        <v>0.12087527631483558</v>
      </c>
      <c r="N2477">
        <f>Table_3[[#This Row],[Värde]]*100</f>
        <v>40.106458958133452</v>
      </c>
      <c r="O2477" t="str">
        <f>FIXED(Table_3[[#This Row],[Värde_num]],0)</f>
        <v>40</v>
      </c>
      <c r="P2477" t="str">
        <f>Table_3[[#This Row],[Undergrupp]]&amp;" ("&amp;Table_3[[#This Row],[Varde_heltal]]&amp;"%)"</f>
        <v>Utbildning: Universitet/högskola (40%)</v>
      </c>
    </row>
    <row r="2478" spans="1:16" x14ac:dyDescent="0.2">
      <c r="A2478" t="s">
        <v>11</v>
      </c>
      <c r="B2478" t="s">
        <v>125</v>
      </c>
      <c r="C2478" t="s">
        <v>55</v>
      </c>
      <c r="D2478" t="s">
        <v>6</v>
      </c>
      <c r="E2478" t="s">
        <v>33</v>
      </c>
      <c r="F2478" s="8">
        <v>2.4739557237755099E-2</v>
      </c>
      <c r="G2478" s="8">
        <v>0.28018931326649893</v>
      </c>
      <c r="H2478" t="s">
        <v>124</v>
      </c>
      <c r="I2478">
        <v>80</v>
      </c>
      <c r="J2478">
        <v>146</v>
      </c>
      <c r="M2478" s="9">
        <f>(Table_3[[#This Row],[Värde]]-Table_3[[#This Row],[Total]])</f>
        <v>-0.25544975602874381</v>
      </c>
      <c r="N2478">
        <f>Table_3[[#This Row],[Värde]]*100</f>
        <v>2.4739557237755099</v>
      </c>
      <c r="O2478" t="str">
        <f>FIXED(Table_3[[#This Row],[Värde_num]],0)</f>
        <v>2</v>
      </c>
      <c r="P2478" t="str">
        <f>Table_3[[#This Row],[Undergrupp]]&amp;" ("&amp;Table_3[[#This Row],[Varde_heltal]]&amp;"%)"</f>
        <v>Sysselsättning: Studerande (2%)</v>
      </c>
    </row>
    <row r="2479" spans="1:16" x14ac:dyDescent="0.2">
      <c r="A2479" t="s">
        <v>11</v>
      </c>
      <c r="B2479" t="s">
        <v>125</v>
      </c>
      <c r="C2479" t="s">
        <v>55</v>
      </c>
      <c r="D2479" t="s">
        <v>6</v>
      </c>
      <c r="E2479" t="s">
        <v>35</v>
      </c>
      <c r="F2479" s="8">
        <v>0.56360779376199865</v>
      </c>
      <c r="G2479" s="8">
        <v>0.28018931326649893</v>
      </c>
      <c r="H2479" t="s">
        <v>123</v>
      </c>
      <c r="I2479">
        <v>291</v>
      </c>
      <c r="J2479">
        <v>269</v>
      </c>
      <c r="M2479" s="9">
        <f>(Table_3[[#This Row],[Värde]]-Table_3[[#This Row],[Total]])</f>
        <v>0.28341848049549972</v>
      </c>
      <c r="N2479">
        <f>Table_3[[#This Row],[Värde]]*100</f>
        <v>56.360779376199865</v>
      </c>
      <c r="O2479" t="str">
        <f>FIXED(Table_3[[#This Row],[Värde_num]],0)</f>
        <v>56</v>
      </c>
      <c r="P2479" t="str">
        <f>Table_3[[#This Row],[Undergrupp]]&amp;" ("&amp;Table_3[[#This Row],[Varde_heltal]]&amp;"%)"</f>
        <v>Sysselsättning: Tjänsteman (56%)</v>
      </c>
    </row>
    <row r="2480" spans="1:16" x14ac:dyDescent="0.2">
      <c r="A2480" t="s">
        <v>11</v>
      </c>
      <c r="B2480" t="s">
        <v>125</v>
      </c>
      <c r="C2480" t="s">
        <v>55</v>
      </c>
      <c r="D2480" t="s">
        <v>6</v>
      </c>
      <c r="E2480" t="s">
        <v>36</v>
      </c>
      <c r="F2480" s="8">
        <v>0.40220934529948243</v>
      </c>
      <c r="G2480" s="8">
        <v>0.28018931326649893</v>
      </c>
      <c r="H2480" t="s">
        <v>123</v>
      </c>
      <c r="I2480">
        <v>75</v>
      </c>
      <c r="J2480">
        <v>72</v>
      </c>
      <c r="M2480" s="9">
        <f>(Table_3[[#This Row],[Värde]]-Table_3[[#This Row],[Total]])</f>
        <v>0.12202003203298351</v>
      </c>
      <c r="N2480">
        <f>Table_3[[#This Row],[Värde]]*100</f>
        <v>40.220934529948245</v>
      </c>
      <c r="O2480" t="str">
        <f>FIXED(Table_3[[#This Row],[Värde_num]],0)</f>
        <v>40</v>
      </c>
      <c r="P2480" t="str">
        <f>Table_3[[#This Row],[Undergrupp]]&amp;" ("&amp;Table_3[[#This Row],[Varde_heltal]]&amp;"%)"</f>
        <v>Sysselsättning: Egen företagare (40%)</v>
      </c>
    </row>
    <row r="2481" spans="1:16" x14ac:dyDescent="0.2">
      <c r="A2481" t="s">
        <v>11</v>
      </c>
      <c r="B2481" t="s">
        <v>125</v>
      </c>
      <c r="C2481" t="s">
        <v>55</v>
      </c>
      <c r="D2481" t="s">
        <v>6</v>
      </c>
      <c r="E2481" t="s">
        <v>37</v>
      </c>
      <c r="F2481" s="8">
        <v>0.15432448239595895</v>
      </c>
      <c r="G2481" s="8">
        <v>0.28018931326649893</v>
      </c>
      <c r="H2481" t="s">
        <v>124</v>
      </c>
      <c r="I2481">
        <v>328</v>
      </c>
      <c r="J2481">
        <v>224</v>
      </c>
      <c r="M2481" s="9">
        <f>(Table_3[[#This Row],[Värde]]-Table_3[[#This Row],[Total]])</f>
        <v>-0.12586483087053998</v>
      </c>
      <c r="N2481">
        <f>Table_3[[#This Row],[Värde]]*100</f>
        <v>15.432448239595894</v>
      </c>
      <c r="O2481" t="str">
        <f>FIXED(Table_3[[#This Row],[Värde_num]],0)</f>
        <v>15</v>
      </c>
      <c r="P2481" t="str">
        <f>Table_3[[#This Row],[Undergrupp]]&amp;" ("&amp;Table_3[[#This Row],[Varde_heltal]]&amp;"%)"</f>
        <v>Sysselsättning: Pensionär (15%)</v>
      </c>
    </row>
    <row r="2482" spans="1:16" x14ac:dyDescent="0.2">
      <c r="A2482" t="s">
        <v>11</v>
      </c>
      <c r="B2482" t="s">
        <v>125</v>
      </c>
      <c r="C2482" t="s">
        <v>55</v>
      </c>
      <c r="D2482" t="s">
        <v>6</v>
      </c>
      <c r="E2482" t="s">
        <v>38</v>
      </c>
      <c r="F2482" s="8">
        <v>8.3646645201555875E-2</v>
      </c>
      <c r="G2482" s="8">
        <v>0.28018931326649893</v>
      </c>
      <c r="H2482" t="s">
        <v>124</v>
      </c>
      <c r="I2482">
        <v>34</v>
      </c>
      <c r="J2482">
        <v>53</v>
      </c>
      <c r="M2482" s="9">
        <f>(Table_3[[#This Row],[Värde]]-Table_3[[#This Row],[Total]])</f>
        <v>-0.19654266806494305</v>
      </c>
      <c r="N2482">
        <f>Table_3[[#This Row],[Värde]]*100</f>
        <v>8.3646645201555874</v>
      </c>
      <c r="O2482" t="str">
        <f>FIXED(Table_3[[#This Row],[Värde_num]],0)</f>
        <v>8</v>
      </c>
      <c r="P2482" t="str">
        <f>Table_3[[#This Row],[Undergrupp]]&amp;" ("&amp;Table_3[[#This Row],[Varde_heltal]]&amp;"%)"</f>
        <v>Sysselsättning: Arbetssökande (8%)</v>
      </c>
    </row>
    <row r="2483" spans="1:16" x14ac:dyDescent="0.2">
      <c r="A2483" t="s">
        <v>11</v>
      </c>
      <c r="B2483" t="s">
        <v>125</v>
      </c>
      <c r="C2483" t="s">
        <v>55</v>
      </c>
      <c r="D2483" t="s">
        <v>6</v>
      </c>
      <c r="E2483" t="s">
        <v>39</v>
      </c>
      <c r="F2483" s="8">
        <v>0.11677557981385857</v>
      </c>
      <c r="G2483" s="8">
        <v>0.28018931326649893</v>
      </c>
      <c r="H2483" t="s">
        <v>124</v>
      </c>
      <c r="I2483">
        <v>66</v>
      </c>
      <c r="J2483">
        <v>74</v>
      </c>
      <c r="M2483" s="9">
        <f>(Table_3[[#This Row],[Värde]]-Table_3[[#This Row],[Total]])</f>
        <v>-0.16341373345264038</v>
      </c>
      <c r="N2483">
        <f>Table_3[[#This Row],[Värde]]*100</f>
        <v>11.677557981385856</v>
      </c>
      <c r="O2483" t="str">
        <f>FIXED(Table_3[[#This Row],[Värde_num]],0)</f>
        <v>12</v>
      </c>
      <c r="P2483" t="str">
        <f>Table_3[[#This Row],[Undergrupp]]&amp;" ("&amp;Table_3[[#This Row],[Varde_heltal]]&amp;"%)"</f>
        <v>Sysselsättning: Annan (12%)</v>
      </c>
    </row>
    <row r="2484" spans="1:16" x14ac:dyDescent="0.2">
      <c r="A2484" t="s">
        <v>11</v>
      </c>
      <c r="B2484" t="s">
        <v>125</v>
      </c>
      <c r="C2484" t="s">
        <v>55</v>
      </c>
      <c r="D2484" t="s">
        <v>7</v>
      </c>
      <c r="E2484" t="s">
        <v>40</v>
      </c>
      <c r="F2484" s="8">
        <v>7.6040338755595849E-2</v>
      </c>
      <c r="G2484" s="8">
        <v>0.28018931326649893</v>
      </c>
      <c r="H2484" t="s">
        <v>124</v>
      </c>
      <c r="I2484">
        <v>249</v>
      </c>
      <c r="J2484">
        <v>315</v>
      </c>
      <c r="M2484" s="9">
        <f>(Table_3[[#This Row],[Värde]]-Table_3[[#This Row],[Total]])</f>
        <v>-0.20414897451090308</v>
      </c>
      <c r="N2484">
        <f>Table_3[[#This Row],[Värde]]*100</f>
        <v>7.6040338755595851</v>
      </c>
      <c r="O2484" t="str">
        <f>FIXED(Table_3[[#This Row],[Värde_num]],0)</f>
        <v>8</v>
      </c>
      <c r="P2484" t="str">
        <f>Table_3[[#This Row],[Undergrupp]]&amp;" ("&amp;Table_3[[#This Row],[Varde_heltal]]&amp;"%)"</f>
        <v>Boende: Hyreslägenhet (8%)</v>
      </c>
    </row>
    <row r="2485" spans="1:16" x14ac:dyDescent="0.2">
      <c r="A2485" t="s">
        <v>11</v>
      </c>
      <c r="B2485" t="s">
        <v>125</v>
      </c>
      <c r="C2485" t="s">
        <v>55</v>
      </c>
      <c r="D2485" t="s">
        <v>7</v>
      </c>
      <c r="E2485" t="s">
        <v>42</v>
      </c>
      <c r="F2485" s="8">
        <v>0.41805927075644944</v>
      </c>
      <c r="G2485" s="8">
        <v>0.28018931326649893</v>
      </c>
      <c r="H2485" t="s">
        <v>123</v>
      </c>
      <c r="I2485">
        <v>501</v>
      </c>
      <c r="J2485">
        <v>439</v>
      </c>
      <c r="M2485" s="9">
        <f>(Table_3[[#This Row],[Värde]]-Table_3[[#This Row],[Total]])</f>
        <v>0.13786995748995051</v>
      </c>
      <c r="N2485">
        <f>Table_3[[#This Row],[Värde]]*100</f>
        <v>41.805927075644945</v>
      </c>
      <c r="O2485" t="str">
        <f>FIXED(Table_3[[#This Row],[Värde_num]],0)</f>
        <v>42</v>
      </c>
      <c r="P2485" t="str">
        <f>Table_3[[#This Row],[Undergrupp]]&amp;" ("&amp;Table_3[[#This Row],[Varde_heltal]]&amp;"%)"</f>
        <v>Boende: Villa/radhus (42%)</v>
      </c>
    </row>
    <row r="2486" spans="1:16" x14ac:dyDescent="0.2">
      <c r="A2486" t="s">
        <v>11</v>
      </c>
      <c r="B2486" t="s">
        <v>125</v>
      </c>
      <c r="C2486" t="s">
        <v>55</v>
      </c>
      <c r="D2486" t="s">
        <v>8</v>
      </c>
      <c r="E2486" t="s">
        <v>44</v>
      </c>
      <c r="F2486" s="8">
        <v>0.48655839842243209</v>
      </c>
      <c r="G2486" s="8">
        <v>0.28018931326649893</v>
      </c>
      <c r="H2486" t="s">
        <v>123</v>
      </c>
      <c r="I2486">
        <v>208</v>
      </c>
      <c r="J2486">
        <v>238</v>
      </c>
      <c r="M2486" s="9">
        <f>(Table_3[[#This Row],[Värde]]-Table_3[[#This Row],[Total]])</f>
        <v>0.20636908515593316</v>
      </c>
      <c r="N2486">
        <f>Table_3[[#This Row],[Värde]]*100</f>
        <v>48.655839842243211</v>
      </c>
      <c r="O2486" t="str">
        <f>FIXED(Table_3[[#This Row],[Värde_num]],0)</f>
        <v>49</v>
      </c>
      <c r="P2486" t="str">
        <f>Table_3[[#This Row],[Undergrupp]]&amp;" ("&amp;Table_3[[#This Row],[Varde_heltal]]&amp;"%)"</f>
        <v>Har hemmaboende barn i hushållet (49%)</v>
      </c>
    </row>
    <row r="2487" spans="1:16" x14ac:dyDescent="0.2">
      <c r="A2487" t="s">
        <v>11</v>
      </c>
      <c r="B2487" t="s">
        <v>125</v>
      </c>
      <c r="C2487" t="s">
        <v>55</v>
      </c>
      <c r="D2487" t="s">
        <v>8</v>
      </c>
      <c r="E2487" t="s">
        <v>45</v>
      </c>
      <c r="F2487" s="8">
        <v>0.20776060445383635</v>
      </c>
      <c r="G2487" s="8">
        <v>0.28018931326649893</v>
      </c>
      <c r="H2487" t="s">
        <v>124</v>
      </c>
      <c r="I2487">
        <v>784</v>
      </c>
      <c r="J2487">
        <v>746</v>
      </c>
      <c r="M2487" s="9">
        <f>(Table_3[[#This Row],[Värde]]-Table_3[[#This Row],[Total]])</f>
        <v>-7.2428708812662584E-2</v>
      </c>
      <c r="N2487">
        <f>Table_3[[#This Row],[Värde]]*100</f>
        <v>20.776060445383635</v>
      </c>
      <c r="O2487" t="str">
        <f>FIXED(Table_3[[#This Row],[Värde_num]],0)</f>
        <v>21</v>
      </c>
      <c r="P2487" t="str">
        <f>Table_3[[#This Row],[Undergrupp]]&amp;" ("&amp;Table_3[[#This Row],[Varde_heltal]]&amp;"%)"</f>
        <v>Har inte hemmaboende barn i hushållet (21%)</v>
      </c>
    </row>
    <row r="2488" spans="1:16" x14ac:dyDescent="0.2">
      <c r="A2488" t="s">
        <v>11</v>
      </c>
      <c r="B2488" t="s">
        <v>125</v>
      </c>
      <c r="C2488" t="s">
        <v>55</v>
      </c>
      <c r="D2488" t="s">
        <v>9</v>
      </c>
      <c r="E2488" t="s">
        <v>46</v>
      </c>
      <c r="F2488" s="8">
        <v>0.38535607173437775</v>
      </c>
      <c r="G2488" s="8">
        <v>0.28018931326649893</v>
      </c>
      <c r="H2488" t="s">
        <v>123</v>
      </c>
      <c r="I2488">
        <v>155</v>
      </c>
      <c r="J2488">
        <v>180</v>
      </c>
      <c r="M2488" s="9">
        <f>(Table_3[[#This Row],[Värde]]-Table_3[[#This Row],[Total]])</f>
        <v>0.10516675846787882</v>
      </c>
      <c r="N2488">
        <f>Table_3[[#This Row],[Värde]]*100</f>
        <v>38.535607173437775</v>
      </c>
      <c r="O2488" t="str">
        <f>FIXED(Table_3[[#This Row],[Värde_num]],0)</f>
        <v>39</v>
      </c>
      <c r="P2488" t="str">
        <f>Table_3[[#This Row],[Undergrupp]]&amp;" ("&amp;Table_3[[#This Row],[Varde_heltal]]&amp;"%)"</f>
        <v>Fackligt medlemskap: Nej (39%)</v>
      </c>
    </row>
    <row r="2489" spans="1:16" x14ac:dyDescent="0.2">
      <c r="A2489" t="s">
        <v>11</v>
      </c>
      <c r="B2489" t="s">
        <v>125</v>
      </c>
      <c r="C2489" t="s">
        <v>55</v>
      </c>
      <c r="D2489" t="s">
        <v>9</v>
      </c>
      <c r="E2489" t="s">
        <v>48</v>
      </c>
      <c r="F2489" s="8">
        <v>0.67980840496635564</v>
      </c>
      <c r="G2489" s="8">
        <v>0.28018931326649893</v>
      </c>
      <c r="H2489" t="s">
        <v>123</v>
      </c>
      <c r="I2489">
        <v>101</v>
      </c>
      <c r="J2489">
        <v>85</v>
      </c>
      <c r="M2489" s="9">
        <f>(Table_3[[#This Row],[Värde]]-Table_3[[#This Row],[Total]])</f>
        <v>0.39961909169985671</v>
      </c>
      <c r="N2489">
        <f>Table_3[[#This Row],[Värde]]*100</f>
        <v>67.980840496635565</v>
      </c>
      <c r="O2489" t="str">
        <f>FIXED(Table_3[[#This Row],[Värde_num]],0)</f>
        <v>68</v>
      </c>
      <c r="P2489" t="str">
        <f>Table_3[[#This Row],[Undergrupp]]&amp;" ("&amp;Table_3[[#This Row],[Varde_heltal]]&amp;"%)"</f>
        <v>Fackligt medlemskap: TCO (68%)</v>
      </c>
    </row>
    <row r="2490" spans="1:16" x14ac:dyDescent="0.2">
      <c r="A2490" t="s">
        <v>11</v>
      </c>
      <c r="B2490" t="s">
        <v>125</v>
      </c>
      <c r="C2490" t="s">
        <v>55</v>
      </c>
      <c r="D2490" t="s">
        <v>9</v>
      </c>
      <c r="E2490" t="s">
        <v>49</v>
      </c>
      <c r="F2490" s="8">
        <v>0.56058940217284736</v>
      </c>
      <c r="G2490" s="8">
        <v>0.28018931326649893</v>
      </c>
      <c r="H2490" t="s">
        <v>123</v>
      </c>
      <c r="I2490">
        <v>97</v>
      </c>
      <c r="J2490">
        <v>75</v>
      </c>
      <c r="M2490" s="9">
        <f>(Table_3[[#This Row],[Värde]]-Table_3[[#This Row],[Total]])</f>
        <v>0.28040008890634843</v>
      </c>
      <c r="N2490">
        <f>Table_3[[#This Row],[Värde]]*100</f>
        <v>56.058940217284736</v>
      </c>
      <c r="O2490" t="str">
        <f>FIXED(Table_3[[#This Row],[Värde_num]],0)</f>
        <v>56</v>
      </c>
      <c r="P2490" t="str">
        <f>Table_3[[#This Row],[Undergrupp]]&amp;" ("&amp;Table_3[[#This Row],[Varde_heltal]]&amp;"%)"</f>
        <v>Fackligt medlemskap: Saco (56%)</v>
      </c>
    </row>
    <row r="2491" spans="1:16" x14ac:dyDescent="0.2">
      <c r="A2491" t="s">
        <v>11</v>
      </c>
      <c r="B2491" t="s">
        <v>125</v>
      </c>
      <c r="C2491" t="s">
        <v>55</v>
      </c>
      <c r="D2491" t="s">
        <v>10</v>
      </c>
      <c r="E2491" t="s">
        <v>50</v>
      </c>
      <c r="F2491" s="8">
        <v>0.48118099854693036</v>
      </c>
      <c r="G2491" s="8">
        <v>0.28018931326649893</v>
      </c>
      <c r="H2491" t="s">
        <v>123</v>
      </c>
      <c r="I2491">
        <v>224</v>
      </c>
      <c r="J2491">
        <v>268</v>
      </c>
      <c r="M2491" s="9">
        <f>(Table_3[[#This Row],[Värde]]-Table_3[[#This Row],[Total]])</f>
        <v>0.20099168528043143</v>
      </c>
      <c r="N2491">
        <f>Table_3[[#This Row],[Värde]]*100</f>
        <v>48.118099854693035</v>
      </c>
      <c r="O2491" t="str">
        <f>FIXED(Table_3[[#This Row],[Värde_num]],0)</f>
        <v>48</v>
      </c>
      <c r="P2491" t="str">
        <f>Table_3[[#This Row],[Undergrupp]]&amp;" ("&amp;Table_3[[#This Row],[Varde_heltal]]&amp;"%)"</f>
        <v>Sektor: Privat (48%)</v>
      </c>
    </row>
    <row r="2492" spans="1:16" x14ac:dyDescent="0.2">
      <c r="A2492" t="s">
        <v>11</v>
      </c>
      <c r="B2492" t="s">
        <v>125</v>
      </c>
      <c r="C2492" t="s">
        <v>55</v>
      </c>
      <c r="D2492" t="s">
        <v>10</v>
      </c>
      <c r="E2492" t="s">
        <v>51</v>
      </c>
      <c r="F2492" s="8">
        <v>0.42875440755525995</v>
      </c>
      <c r="G2492" s="8">
        <v>0.28018931326649893</v>
      </c>
      <c r="H2492" t="s">
        <v>123</v>
      </c>
      <c r="I2492">
        <v>204</v>
      </c>
      <c r="J2492">
        <v>177</v>
      </c>
      <c r="M2492" s="9">
        <f>(Table_3[[#This Row],[Värde]]-Table_3[[#This Row],[Total]])</f>
        <v>0.14856509428876102</v>
      </c>
      <c r="N2492">
        <f>Table_3[[#This Row],[Värde]]*100</f>
        <v>42.875440755525993</v>
      </c>
      <c r="O2492" t="str">
        <f>FIXED(Table_3[[#This Row],[Värde_num]],0)</f>
        <v>43</v>
      </c>
      <c r="P2492" t="str">
        <f>Table_3[[#This Row],[Undergrupp]]&amp;" ("&amp;Table_3[[#This Row],[Varde_heltal]]&amp;"%)"</f>
        <v>Sektor: Offentlig (43%)</v>
      </c>
    </row>
    <row r="2493" spans="1:16" x14ac:dyDescent="0.2">
      <c r="A2493" t="s">
        <v>11</v>
      </c>
      <c r="B2493" t="s">
        <v>125</v>
      </c>
      <c r="C2493" t="s">
        <v>55</v>
      </c>
      <c r="D2493" t="s">
        <v>11</v>
      </c>
      <c r="E2493" t="s">
        <v>52</v>
      </c>
      <c r="F2493" s="8">
        <v>0</v>
      </c>
      <c r="G2493" s="8">
        <v>0.28018931326649893</v>
      </c>
      <c r="H2493" t="s">
        <v>124</v>
      </c>
      <c r="I2493">
        <v>155</v>
      </c>
      <c r="J2493">
        <v>190</v>
      </c>
      <c r="M2493" s="9">
        <f>(Table_3[[#This Row],[Värde]]-Table_3[[#This Row],[Total]])</f>
        <v>-0.28018931326649893</v>
      </c>
      <c r="N2493">
        <f>Table_3[[#This Row],[Värde]]*100</f>
        <v>0</v>
      </c>
      <c r="O2493" t="str">
        <f>FIXED(Table_3[[#This Row],[Värde_num]],0)</f>
        <v>0</v>
      </c>
      <c r="P2493" t="str">
        <f>Table_3[[#This Row],[Undergrupp]]&amp;" ("&amp;Table_3[[#This Row],[Varde_heltal]]&amp;"%)"</f>
        <v>Hushållsinkomst: -299k (0%)</v>
      </c>
    </row>
    <row r="2494" spans="1:16" x14ac:dyDescent="0.2">
      <c r="A2494" t="s">
        <v>11</v>
      </c>
      <c r="B2494" t="s">
        <v>125</v>
      </c>
      <c r="C2494" t="s">
        <v>55</v>
      </c>
      <c r="D2494" t="s">
        <v>11</v>
      </c>
      <c r="E2494" t="s">
        <v>53</v>
      </c>
      <c r="F2494" s="8">
        <v>0</v>
      </c>
      <c r="G2494" s="8">
        <v>0.28018931326649893</v>
      </c>
      <c r="H2494" t="s">
        <v>124</v>
      </c>
      <c r="I2494">
        <v>212</v>
      </c>
      <c r="J2494">
        <v>213</v>
      </c>
      <c r="M2494" s="9">
        <f>(Table_3[[#This Row],[Värde]]-Table_3[[#This Row],[Total]])</f>
        <v>-0.28018931326649893</v>
      </c>
      <c r="N2494">
        <f>Table_3[[#This Row],[Värde]]*100</f>
        <v>0</v>
      </c>
      <c r="O2494" t="str">
        <f>FIXED(Table_3[[#This Row],[Värde_num]],0)</f>
        <v>0</v>
      </c>
      <c r="P2494" t="str">
        <f>Table_3[[#This Row],[Undergrupp]]&amp;" ("&amp;Table_3[[#This Row],[Varde_heltal]]&amp;"%)"</f>
        <v>Hushållsinkomst: 300k-499k (0%)</v>
      </c>
    </row>
    <row r="2495" spans="1:16" x14ac:dyDescent="0.2">
      <c r="A2495" t="s">
        <v>11</v>
      </c>
      <c r="B2495" t="s">
        <v>125</v>
      </c>
      <c r="C2495" t="s">
        <v>55</v>
      </c>
      <c r="D2495" t="s">
        <v>11</v>
      </c>
      <c r="E2495" t="s">
        <v>54</v>
      </c>
      <c r="F2495" s="8">
        <v>0</v>
      </c>
      <c r="G2495" s="8">
        <v>0.28018931326649893</v>
      </c>
      <c r="H2495" t="s">
        <v>124</v>
      </c>
      <c r="I2495">
        <v>242</v>
      </c>
      <c r="J2495">
        <v>217</v>
      </c>
      <c r="M2495" s="9">
        <f>(Table_3[[#This Row],[Värde]]-Table_3[[#This Row],[Total]])</f>
        <v>-0.28018931326649893</v>
      </c>
      <c r="N2495">
        <f>Table_3[[#This Row],[Värde]]*100</f>
        <v>0</v>
      </c>
      <c r="O2495" t="str">
        <f>FIXED(Table_3[[#This Row],[Värde_num]],0)</f>
        <v>0</v>
      </c>
      <c r="P2495" t="str">
        <f>Table_3[[#This Row],[Undergrupp]]&amp;" ("&amp;Table_3[[#This Row],[Varde_heltal]]&amp;"%)"</f>
        <v>Hushållsinkomst: 500k-799k (0%)</v>
      </c>
    </row>
    <row r="2496" spans="1:16" x14ac:dyDescent="0.2">
      <c r="A2496" t="s">
        <v>11</v>
      </c>
      <c r="B2496" t="s">
        <v>125</v>
      </c>
      <c r="C2496" t="s">
        <v>55</v>
      </c>
      <c r="D2496" t="s">
        <v>11</v>
      </c>
      <c r="E2496" t="s">
        <v>55</v>
      </c>
      <c r="F2496" s="8">
        <v>1</v>
      </c>
      <c r="G2496" s="8">
        <v>0.28018931326649893</v>
      </c>
      <c r="H2496" t="s">
        <v>123</v>
      </c>
      <c r="I2496">
        <v>321</v>
      </c>
      <c r="J2496">
        <v>284</v>
      </c>
      <c r="M2496" s="9">
        <f>(Table_3[[#This Row],[Värde]]-Table_3[[#This Row],[Total]])</f>
        <v>0.71981068673350102</v>
      </c>
      <c r="N2496">
        <f>Table_3[[#This Row],[Värde]]*100</f>
        <v>100</v>
      </c>
      <c r="O2496" t="str">
        <f>FIXED(Table_3[[#This Row],[Värde_num]],0)</f>
        <v>100</v>
      </c>
      <c r="P2496" t="str">
        <f>Table_3[[#This Row],[Undergrupp]]&amp;" ("&amp;Table_3[[#This Row],[Varde_heltal]]&amp;"%)"</f>
        <v>Hushållsinkomst: 800k- (100%)</v>
      </c>
    </row>
    <row r="2497" spans="1:16" x14ac:dyDescent="0.2">
      <c r="A2497" t="s">
        <v>11</v>
      </c>
      <c r="B2497" t="s">
        <v>125</v>
      </c>
      <c r="C2497" t="s">
        <v>55</v>
      </c>
      <c r="D2497" t="s">
        <v>12</v>
      </c>
      <c r="E2497" t="s">
        <v>56</v>
      </c>
      <c r="F2497" s="8">
        <v>0.4005600497358015</v>
      </c>
      <c r="G2497" s="8">
        <v>0.28018931326649893</v>
      </c>
      <c r="H2497" t="s">
        <v>123</v>
      </c>
      <c r="I2497">
        <v>487</v>
      </c>
      <c r="J2497">
        <v>429</v>
      </c>
      <c r="M2497" s="9">
        <f>(Table_3[[#This Row],[Värde]]-Table_3[[#This Row],[Total]])</f>
        <v>0.12037073646930257</v>
      </c>
      <c r="N2497">
        <f>Table_3[[#This Row],[Värde]]*100</f>
        <v>40.056004973580151</v>
      </c>
      <c r="O2497" t="str">
        <f>FIXED(Table_3[[#This Row],[Värde_num]],0)</f>
        <v>40</v>
      </c>
      <c r="P2497" t="str">
        <f>Table_3[[#This Row],[Undergrupp]]&amp;" ("&amp;Table_3[[#This Row],[Varde_heltal]]&amp;"%)"</f>
        <v>Civilstånd: Gift/partnerskap (40%)</v>
      </c>
    </row>
    <row r="2498" spans="1:16" x14ac:dyDescent="0.2">
      <c r="A2498" t="s">
        <v>11</v>
      </c>
      <c r="B2498" t="s">
        <v>125</v>
      </c>
      <c r="C2498" t="s">
        <v>55</v>
      </c>
      <c r="D2498" t="s">
        <v>12</v>
      </c>
      <c r="E2498" t="s">
        <v>57</v>
      </c>
      <c r="F2498" s="8">
        <v>0.38880555746205547</v>
      </c>
      <c r="G2498" s="8">
        <v>0.28018931326649893</v>
      </c>
      <c r="H2498" t="s">
        <v>123</v>
      </c>
      <c r="I2498">
        <v>175</v>
      </c>
      <c r="J2498">
        <v>199</v>
      </c>
      <c r="M2498" s="9">
        <f>(Table_3[[#This Row],[Värde]]-Table_3[[#This Row],[Total]])</f>
        <v>0.10861624419555654</v>
      </c>
      <c r="N2498">
        <f>Table_3[[#This Row],[Värde]]*100</f>
        <v>38.880555746205545</v>
      </c>
      <c r="O2498" t="str">
        <f>FIXED(Table_3[[#This Row],[Värde_num]],0)</f>
        <v>39</v>
      </c>
      <c r="P2498" t="str">
        <f>Table_3[[#This Row],[Undergrupp]]&amp;" ("&amp;Table_3[[#This Row],[Varde_heltal]]&amp;"%)"</f>
        <v>Civilstånd: Sambo (39%)</v>
      </c>
    </row>
    <row r="2499" spans="1:16" x14ac:dyDescent="0.2">
      <c r="A2499" t="s">
        <v>11</v>
      </c>
      <c r="B2499" t="s">
        <v>125</v>
      </c>
      <c r="C2499" t="s">
        <v>55</v>
      </c>
      <c r="D2499" t="s">
        <v>12</v>
      </c>
      <c r="E2499" t="s">
        <v>58</v>
      </c>
      <c r="F2499" s="8">
        <v>5.9984064768776178E-2</v>
      </c>
      <c r="G2499" s="8">
        <v>0.28018931326649893</v>
      </c>
      <c r="H2499" t="s">
        <v>124</v>
      </c>
      <c r="I2499">
        <v>330</v>
      </c>
      <c r="J2499">
        <v>355</v>
      </c>
      <c r="M2499" s="9">
        <f>(Table_3[[#This Row],[Värde]]-Table_3[[#This Row],[Total]])</f>
        <v>-0.22020524849772274</v>
      </c>
      <c r="N2499">
        <f>Table_3[[#This Row],[Värde]]*100</f>
        <v>5.9984064768776175</v>
      </c>
      <c r="O2499" t="str">
        <f>FIXED(Table_3[[#This Row],[Värde_num]],0)</f>
        <v>6</v>
      </c>
      <c r="P2499" t="str">
        <f>Table_3[[#This Row],[Undergrupp]]&amp;" ("&amp;Table_3[[#This Row],[Varde_heltal]]&amp;"%)"</f>
        <v>Civilstånd: Annat (6%)</v>
      </c>
    </row>
    <row r="2500" spans="1:16" x14ac:dyDescent="0.2">
      <c r="A2500" t="s">
        <v>11</v>
      </c>
      <c r="B2500" t="s">
        <v>125</v>
      </c>
      <c r="C2500" t="s">
        <v>55</v>
      </c>
      <c r="D2500" t="s">
        <v>13</v>
      </c>
      <c r="E2500" t="s">
        <v>59</v>
      </c>
      <c r="F2500" s="8">
        <v>0.3414252971666929</v>
      </c>
      <c r="G2500" s="8">
        <v>0.28018931326649893</v>
      </c>
      <c r="H2500" t="s">
        <v>123</v>
      </c>
      <c r="I2500">
        <v>390</v>
      </c>
      <c r="J2500">
        <v>403</v>
      </c>
      <c r="M2500" s="9">
        <f>(Table_3[[#This Row],[Värde]]-Table_3[[#This Row],[Total]])</f>
        <v>6.1235983900193969E-2</v>
      </c>
      <c r="N2500">
        <f>Table_3[[#This Row],[Värde]]*100</f>
        <v>34.142529716669287</v>
      </c>
      <c r="O2500" t="str">
        <f>FIXED(Table_3[[#This Row],[Värde_num]],0)</f>
        <v>34</v>
      </c>
      <c r="P2500" t="str">
        <f>Table_3[[#This Row],[Undergrupp]]&amp;" ("&amp;Table_3[[#This Row],[Varde_heltal]]&amp;"%)"</f>
        <v>Boende i: Storstäder och storstadsnära kommuner (34%)</v>
      </c>
    </row>
    <row r="2501" spans="1:16" x14ac:dyDescent="0.2">
      <c r="A2501" t="s">
        <v>11</v>
      </c>
      <c r="B2501" t="s">
        <v>125</v>
      </c>
      <c r="C2501" t="s">
        <v>55</v>
      </c>
      <c r="D2501" t="s">
        <v>13</v>
      </c>
      <c r="E2501" t="s">
        <v>61</v>
      </c>
      <c r="F2501" s="8">
        <v>0.20851737005526061</v>
      </c>
      <c r="G2501" s="8">
        <v>0.28018931326649893</v>
      </c>
      <c r="H2501" t="s">
        <v>124</v>
      </c>
      <c r="I2501">
        <v>290</v>
      </c>
      <c r="J2501">
        <v>286</v>
      </c>
      <c r="M2501" s="9">
        <f>(Table_3[[#This Row],[Värde]]-Table_3[[#This Row],[Total]])</f>
        <v>-7.167194321123832E-2</v>
      </c>
      <c r="N2501">
        <f>Table_3[[#This Row],[Värde]]*100</f>
        <v>20.851737005526061</v>
      </c>
      <c r="O2501" t="str">
        <f>FIXED(Table_3[[#This Row],[Värde_num]],0)</f>
        <v>21</v>
      </c>
      <c r="P2501" t="str">
        <f>Table_3[[#This Row],[Undergrupp]]&amp;" ("&amp;Table_3[[#This Row],[Varde_heltal]]&amp;"%)"</f>
        <v>Boende i: Mindre städer/tätorter och landsbygdskommuner (21%)</v>
      </c>
    </row>
    <row r="2502" spans="1:16" x14ac:dyDescent="0.2">
      <c r="A2502" t="s">
        <v>11</v>
      </c>
      <c r="B2502" t="s">
        <v>125</v>
      </c>
      <c r="C2502" t="s">
        <v>55</v>
      </c>
      <c r="D2502" t="s">
        <v>14</v>
      </c>
      <c r="E2502" t="s">
        <v>62</v>
      </c>
      <c r="F2502" s="8">
        <v>0.36510115847750868</v>
      </c>
      <c r="G2502" s="8">
        <v>0.28018931326649893</v>
      </c>
      <c r="H2502" t="s">
        <v>123</v>
      </c>
      <c r="I2502">
        <v>234</v>
      </c>
      <c r="J2502">
        <v>238</v>
      </c>
      <c r="M2502" s="9">
        <f>(Table_3[[#This Row],[Värde]]-Table_3[[#This Row],[Total]])</f>
        <v>8.4911845211009751E-2</v>
      </c>
      <c r="N2502">
        <f>Table_3[[#This Row],[Värde]]*100</f>
        <v>36.510115847750868</v>
      </c>
      <c r="O2502" t="str">
        <f>FIXED(Table_3[[#This Row],[Värde_num]],0)</f>
        <v>37</v>
      </c>
      <c r="P2502" t="str">
        <f>Table_3[[#This Row],[Undergrupp]]&amp;" ("&amp;Table_3[[#This Row],[Varde_heltal]]&amp;"%)"</f>
        <v>Boende i: Stockholm (37%)</v>
      </c>
    </row>
    <row r="2503" spans="1:16" x14ac:dyDescent="0.2">
      <c r="A2503" t="s">
        <v>11</v>
      </c>
      <c r="B2503" t="s">
        <v>125</v>
      </c>
      <c r="C2503" t="s">
        <v>55</v>
      </c>
      <c r="D2503" t="s">
        <v>15</v>
      </c>
      <c r="E2503" t="s">
        <v>67</v>
      </c>
      <c r="F2503" s="8">
        <v>0.3801247929966996</v>
      </c>
      <c r="G2503" s="8">
        <v>0.28018931326649893</v>
      </c>
      <c r="H2503" t="s">
        <v>123</v>
      </c>
      <c r="I2503">
        <v>146</v>
      </c>
      <c r="J2503">
        <v>157</v>
      </c>
      <c r="M2503" s="9">
        <f>(Table_3[[#This Row],[Värde]]-Table_3[[#This Row],[Total]])</f>
        <v>9.9935479730200671E-2</v>
      </c>
      <c r="N2503">
        <f>Table_3[[#This Row],[Värde]]*100</f>
        <v>38.012479299669963</v>
      </c>
      <c r="O2503" t="str">
        <f>FIXED(Table_3[[#This Row],[Värde_num]],0)</f>
        <v>38</v>
      </c>
      <c r="P2503" t="str">
        <f>Table_3[[#This Row],[Undergrupp]]&amp;" ("&amp;Table_3[[#This Row],[Varde_heltal]]&amp;"%)"</f>
        <v>Partisympati: M (38%)</v>
      </c>
    </row>
    <row r="2504" spans="1:16" x14ac:dyDescent="0.2">
      <c r="A2504" t="s">
        <v>11</v>
      </c>
      <c r="B2504" t="s">
        <v>125</v>
      </c>
      <c r="C2504" t="s">
        <v>55</v>
      </c>
      <c r="D2504" t="s">
        <v>15</v>
      </c>
      <c r="E2504" t="s">
        <v>69</v>
      </c>
      <c r="F2504" s="8">
        <v>0.46097226604058728</v>
      </c>
      <c r="G2504" s="8">
        <v>0.28018931326649893</v>
      </c>
      <c r="H2504" t="s">
        <v>123</v>
      </c>
      <c r="I2504">
        <v>55</v>
      </c>
      <c r="J2504">
        <v>34</v>
      </c>
      <c r="M2504" s="9">
        <f>(Table_3[[#This Row],[Värde]]-Table_3[[#This Row],[Total]])</f>
        <v>0.18078295277408835</v>
      </c>
      <c r="N2504">
        <f>Table_3[[#This Row],[Värde]]*100</f>
        <v>46.097226604058726</v>
      </c>
      <c r="O2504" t="str">
        <f>FIXED(Table_3[[#This Row],[Värde_num]],0)</f>
        <v>46</v>
      </c>
      <c r="P2504" t="str">
        <f>Table_3[[#This Row],[Undergrupp]]&amp;" ("&amp;Table_3[[#This Row],[Varde_heltal]]&amp;"%)"</f>
        <v>Partisympati: C (46%)</v>
      </c>
    </row>
    <row r="2505" spans="1:16" x14ac:dyDescent="0.2">
      <c r="A2505" t="s">
        <v>11</v>
      </c>
      <c r="B2505" t="s">
        <v>125</v>
      </c>
      <c r="C2505" t="s">
        <v>55</v>
      </c>
      <c r="D2505" t="s">
        <v>15</v>
      </c>
      <c r="E2505" t="s">
        <v>72</v>
      </c>
      <c r="F2505" s="8">
        <v>0.12401747526855061</v>
      </c>
      <c r="G2505" s="8">
        <v>0.28018931326649893</v>
      </c>
      <c r="H2505" t="s">
        <v>124</v>
      </c>
      <c r="I2505">
        <v>79</v>
      </c>
      <c r="J2505">
        <v>63</v>
      </c>
      <c r="M2505" s="9">
        <f>(Table_3[[#This Row],[Värde]]-Table_3[[#This Row],[Total]])</f>
        <v>-0.15617183799794832</v>
      </c>
      <c r="N2505">
        <f>Table_3[[#This Row],[Värde]]*100</f>
        <v>12.401747526855061</v>
      </c>
      <c r="O2505" t="str">
        <f>FIXED(Table_3[[#This Row],[Värde_num]],0)</f>
        <v>12</v>
      </c>
      <c r="P2505" t="str">
        <f>Table_3[[#This Row],[Undergrupp]]&amp;" ("&amp;Table_3[[#This Row],[Varde_heltal]]&amp;"%)"</f>
        <v>Partisympati: V (12%)</v>
      </c>
    </row>
    <row r="2506" spans="1:16" x14ac:dyDescent="0.2">
      <c r="A2506" t="s">
        <v>11</v>
      </c>
      <c r="B2506" t="s">
        <v>125</v>
      </c>
      <c r="C2506" t="s">
        <v>55</v>
      </c>
      <c r="D2506" t="s">
        <v>15</v>
      </c>
      <c r="E2506" t="s">
        <v>76</v>
      </c>
      <c r="F2506" s="8">
        <v>0.35486424733128907</v>
      </c>
      <c r="G2506" s="8">
        <v>0.28018931326649893</v>
      </c>
      <c r="H2506" t="s">
        <v>123</v>
      </c>
      <c r="I2506">
        <v>220</v>
      </c>
      <c r="J2506">
        <v>225</v>
      </c>
      <c r="M2506" s="9">
        <f>(Table_3[[#This Row],[Värde]]-Table_3[[#This Row],[Total]])</f>
        <v>7.4674934064790144E-2</v>
      </c>
      <c r="N2506">
        <f>Table_3[[#This Row],[Värde]]*100</f>
        <v>35.486424733128906</v>
      </c>
      <c r="O2506" t="str">
        <f>FIXED(Table_3[[#This Row],[Värde_num]],0)</f>
        <v>35</v>
      </c>
      <c r="P2506" t="str">
        <f>Table_3[[#This Row],[Undergrupp]]&amp;" ("&amp;Table_3[[#This Row],[Varde_heltal]]&amp;"%)"</f>
        <v>Partisympati: M+L+KD (35%)</v>
      </c>
    </row>
    <row r="2507" spans="1:16" x14ac:dyDescent="0.2">
      <c r="A2507" t="s">
        <v>12</v>
      </c>
      <c r="B2507" t="s">
        <v>125</v>
      </c>
      <c r="C2507" t="s">
        <v>56</v>
      </c>
      <c r="D2507" t="s">
        <v>2</v>
      </c>
      <c r="E2507" t="s">
        <v>19</v>
      </c>
      <c r="F2507" s="8">
        <v>0.18935124201566789</v>
      </c>
      <c r="G2507" s="8">
        <v>0.436485140108749</v>
      </c>
      <c r="H2507" t="s">
        <v>124</v>
      </c>
      <c r="I2507">
        <v>133</v>
      </c>
      <c r="J2507">
        <v>263</v>
      </c>
      <c r="M2507" s="9">
        <f>(Table_3[[#This Row],[Värde]]-Table_3[[#This Row],[Total]])</f>
        <v>-0.24713389809308112</v>
      </c>
      <c r="N2507">
        <f>Table_3[[#This Row],[Värde]]*100</f>
        <v>18.93512420156679</v>
      </c>
      <c r="O2507" t="str">
        <f>FIXED(Table_3[[#This Row],[Värde_num]],0)</f>
        <v>19</v>
      </c>
      <c r="P2507" t="str">
        <f>Table_3[[#This Row],[Undergrupp]]&amp;" ("&amp;Table_3[[#This Row],[Varde_heltal]]&amp;"%)"</f>
        <v>Ålder: 18-34 år (19%)</v>
      </c>
    </row>
    <row r="2508" spans="1:16" x14ac:dyDescent="0.2">
      <c r="A2508" t="s">
        <v>12</v>
      </c>
      <c r="B2508" t="s">
        <v>125</v>
      </c>
      <c r="C2508" t="s">
        <v>56</v>
      </c>
      <c r="D2508" t="s">
        <v>2</v>
      </c>
      <c r="E2508" t="s">
        <v>21</v>
      </c>
      <c r="F2508" s="8">
        <v>0.51292757973349357</v>
      </c>
      <c r="G2508" s="8">
        <v>0.436485140108749</v>
      </c>
      <c r="H2508" t="s">
        <v>123</v>
      </c>
      <c r="I2508">
        <v>302</v>
      </c>
      <c r="J2508">
        <v>240</v>
      </c>
      <c r="M2508" s="9">
        <f>(Table_3[[#This Row],[Värde]]-Table_3[[#This Row],[Total]])</f>
        <v>7.6442439624744563E-2</v>
      </c>
      <c r="N2508">
        <f>Table_3[[#This Row],[Värde]]*100</f>
        <v>51.292757973349353</v>
      </c>
      <c r="O2508" t="str">
        <f>FIXED(Table_3[[#This Row],[Värde_num]],0)</f>
        <v>51</v>
      </c>
      <c r="P2508" t="str">
        <f>Table_3[[#This Row],[Undergrupp]]&amp;" ("&amp;Table_3[[#This Row],[Varde_heltal]]&amp;"%)"</f>
        <v>Ålder: 50-64 år (51%)</v>
      </c>
    </row>
    <row r="2509" spans="1:16" x14ac:dyDescent="0.2">
      <c r="A2509" t="s">
        <v>12</v>
      </c>
      <c r="B2509" t="s">
        <v>125</v>
      </c>
      <c r="C2509" t="s">
        <v>56</v>
      </c>
      <c r="D2509" t="s">
        <v>2</v>
      </c>
      <c r="E2509" t="s">
        <v>22</v>
      </c>
      <c r="F2509" s="8">
        <v>0.59751087330107833</v>
      </c>
      <c r="G2509" s="8">
        <v>0.436485140108749</v>
      </c>
      <c r="H2509" t="s">
        <v>123</v>
      </c>
      <c r="I2509">
        <v>356</v>
      </c>
      <c r="J2509">
        <v>238</v>
      </c>
      <c r="M2509" s="9">
        <f>(Table_3[[#This Row],[Värde]]-Table_3[[#This Row],[Total]])</f>
        <v>0.16102573319232932</v>
      </c>
      <c r="N2509">
        <f>Table_3[[#This Row],[Värde]]*100</f>
        <v>59.751087330107836</v>
      </c>
      <c r="O2509" t="str">
        <f>FIXED(Table_3[[#This Row],[Värde_num]],0)</f>
        <v>60</v>
      </c>
      <c r="P2509" t="str">
        <f>Table_3[[#This Row],[Undergrupp]]&amp;" ("&amp;Table_3[[#This Row],[Varde_heltal]]&amp;"%)"</f>
        <v>Ålder: 65-84 år (60%)</v>
      </c>
    </row>
    <row r="2510" spans="1:16" x14ac:dyDescent="0.2">
      <c r="A2510" t="s">
        <v>12</v>
      </c>
      <c r="B2510" t="s">
        <v>125</v>
      </c>
      <c r="C2510" t="s">
        <v>56</v>
      </c>
      <c r="D2510" t="s">
        <v>3</v>
      </c>
      <c r="E2510" t="s">
        <v>23</v>
      </c>
      <c r="F2510" s="8">
        <v>0.2244607793391441</v>
      </c>
      <c r="G2510" s="8">
        <v>0.436485140108749</v>
      </c>
      <c r="H2510" t="s">
        <v>124</v>
      </c>
      <c r="I2510">
        <v>57</v>
      </c>
      <c r="J2510">
        <v>136</v>
      </c>
      <c r="M2510" s="9">
        <f>(Table_3[[#This Row],[Värde]]-Table_3[[#This Row],[Total]])</f>
        <v>-0.2120243607696049</v>
      </c>
      <c r="N2510">
        <f>Table_3[[#This Row],[Värde]]*100</f>
        <v>22.44607793391441</v>
      </c>
      <c r="O2510" t="str">
        <f>FIXED(Table_3[[#This Row],[Värde_num]],0)</f>
        <v>22</v>
      </c>
      <c r="P2510" t="str">
        <f>Table_3[[#This Row],[Undergrupp]]&amp;" ("&amp;Table_3[[#This Row],[Varde_heltal]]&amp;"%)"</f>
        <v>Man: 18-34 år (22%)</v>
      </c>
    </row>
    <row r="2511" spans="1:16" x14ac:dyDescent="0.2">
      <c r="A2511" t="s">
        <v>12</v>
      </c>
      <c r="B2511" t="s">
        <v>125</v>
      </c>
      <c r="C2511" t="s">
        <v>56</v>
      </c>
      <c r="D2511" t="s">
        <v>3</v>
      </c>
      <c r="E2511" t="s">
        <v>26</v>
      </c>
      <c r="F2511" s="8">
        <v>0.67328161271832387</v>
      </c>
      <c r="G2511" s="8">
        <v>0.436485140108749</v>
      </c>
      <c r="H2511" t="s">
        <v>123</v>
      </c>
      <c r="I2511">
        <v>174</v>
      </c>
      <c r="J2511">
        <v>115</v>
      </c>
      <c r="M2511" s="9">
        <f>(Table_3[[#This Row],[Värde]]-Table_3[[#This Row],[Total]])</f>
        <v>0.23679647260957487</v>
      </c>
      <c r="N2511">
        <f>Table_3[[#This Row],[Värde]]*100</f>
        <v>67.328161271832386</v>
      </c>
      <c r="O2511" t="str">
        <f>FIXED(Table_3[[#This Row],[Värde_num]],0)</f>
        <v>67</v>
      </c>
      <c r="P2511" t="str">
        <f>Table_3[[#This Row],[Undergrupp]]&amp;" ("&amp;Table_3[[#This Row],[Varde_heltal]]&amp;"%)"</f>
        <v>Man: 65-84 år (67%)</v>
      </c>
    </row>
    <row r="2512" spans="1:16" x14ac:dyDescent="0.2">
      <c r="A2512" t="s">
        <v>12</v>
      </c>
      <c r="B2512" t="s">
        <v>125</v>
      </c>
      <c r="C2512" t="s">
        <v>56</v>
      </c>
      <c r="D2512" t="s">
        <v>4</v>
      </c>
      <c r="E2512" t="s">
        <v>27</v>
      </c>
      <c r="F2512" s="8">
        <v>0.15160878157281141</v>
      </c>
      <c r="G2512" s="8">
        <v>0.436485140108749</v>
      </c>
      <c r="H2512" t="s">
        <v>124</v>
      </c>
      <c r="I2512">
        <v>76</v>
      </c>
      <c r="J2512">
        <v>127</v>
      </c>
      <c r="M2512" s="9">
        <f>(Table_3[[#This Row],[Värde]]-Table_3[[#This Row],[Total]])</f>
        <v>-0.28487635853593762</v>
      </c>
      <c r="N2512">
        <f>Table_3[[#This Row],[Värde]]*100</f>
        <v>15.160878157281141</v>
      </c>
      <c r="O2512" t="str">
        <f>FIXED(Table_3[[#This Row],[Värde_num]],0)</f>
        <v>15</v>
      </c>
      <c r="P2512" t="str">
        <f>Table_3[[#This Row],[Undergrupp]]&amp;" ("&amp;Table_3[[#This Row],[Varde_heltal]]&amp;"%)"</f>
        <v>Kvinna: 18-34 år (15%)</v>
      </c>
    </row>
    <row r="2513" spans="1:16" x14ac:dyDescent="0.2">
      <c r="A2513" t="s">
        <v>12</v>
      </c>
      <c r="B2513" t="s">
        <v>125</v>
      </c>
      <c r="C2513" t="s">
        <v>56</v>
      </c>
      <c r="D2513" t="s">
        <v>4</v>
      </c>
      <c r="E2513" t="s">
        <v>30</v>
      </c>
      <c r="F2513" s="8">
        <v>0.52698393678363875</v>
      </c>
      <c r="G2513" s="8">
        <v>0.436485140108749</v>
      </c>
      <c r="H2513" t="s">
        <v>123</v>
      </c>
      <c r="I2513">
        <v>182</v>
      </c>
      <c r="J2513">
        <v>123</v>
      </c>
      <c r="M2513" s="9">
        <f>(Table_3[[#This Row],[Värde]]-Table_3[[#This Row],[Total]])</f>
        <v>9.0498796674889748E-2</v>
      </c>
      <c r="N2513">
        <f>Table_3[[#This Row],[Värde]]*100</f>
        <v>52.698393678363878</v>
      </c>
      <c r="O2513" t="str">
        <f>FIXED(Table_3[[#This Row],[Värde_num]],0)</f>
        <v>53</v>
      </c>
      <c r="P2513" t="str">
        <f>Table_3[[#This Row],[Undergrupp]]&amp;" ("&amp;Table_3[[#This Row],[Varde_heltal]]&amp;"%)"</f>
        <v>Kvinna: 65-84 år (53%)</v>
      </c>
    </row>
    <row r="2514" spans="1:16" x14ac:dyDescent="0.2">
      <c r="A2514" t="s">
        <v>12</v>
      </c>
      <c r="B2514" t="s">
        <v>125</v>
      </c>
      <c r="C2514" t="s">
        <v>56</v>
      </c>
      <c r="D2514" t="s">
        <v>6</v>
      </c>
      <c r="E2514" t="s">
        <v>33</v>
      </c>
      <c r="F2514" s="8">
        <v>0.2104818291170413</v>
      </c>
      <c r="G2514" s="8">
        <v>0.436485140108749</v>
      </c>
      <c r="H2514" t="s">
        <v>124</v>
      </c>
      <c r="I2514">
        <v>75</v>
      </c>
      <c r="J2514">
        <v>136</v>
      </c>
      <c r="M2514" s="9">
        <f>(Table_3[[#This Row],[Värde]]-Table_3[[#This Row],[Total]])</f>
        <v>-0.2260033109917077</v>
      </c>
      <c r="N2514">
        <f>Table_3[[#This Row],[Värde]]*100</f>
        <v>21.048182911704131</v>
      </c>
      <c r="O2514" t="str">
        <f>FIXED(Table_3[[#This Row],[Värde_num]],0)</f>
        <v>21</v>
      </c>
      <c r="P2514" t="str">
        <f>Table_3[[#This Row],[Undergrupp]]&amp;" ("&amp;Table_3[[#This Row],[Varde_heltal]]&amp;"%)"</f>
        <v>Sysselsättning: Studerande (21%)</v>
      </c>
    </row>
    <row r="2515" spans="1:16" x14ac:dyDescent="0.2">
      <c r="A2515" t="s">
        <v>12</v>
      </c>
      <c r="B2515" t="s">
        <v>125</v>
      </c>
      <c r="C2515" t="s">
        <v>56</v>
      </c>
      <c r="D2515" t="s">
        <v>6</v>
      </c>
      <c r="E2515" t="s">
        <v>35</v>
      </c>
      <c r="F2515" s="8">
        <v>0.49350830716987426</v>
      </c>
      <c r="G2515" s="8">
        <v>0.436485140108749</v>
      </c>
      <c r="H2515" t="s">
        <v>123</v>
      </c>
      <c r="I2515">
        <v>283</v>
      </c>
      <c r="J2515">
        <v>258</v>
      </c>
      <c r="M2515" s="9">
        <f>(Table_3[[#This Row],[Värde]]-Table_3[[#This Row],[Total]])</f>
        <v>5.7023167061125257E-2</v>
      </c>
      <c r="N2515">
        <f>Table_3[[#This Row],[Värde]]*100</f>
        <v>49.350830716987424</v>
      </c>
      <c r="O2515" t="str">
        <f>FIXED(Table_3[[#This Row],[Värde_num]],0)</f>
        <v>49</v>
      </c>
      <c r="P2515" t="str">
        <f>Table_3[[#This Row],[Undergrupp]]&amp;" ("&amp;Table_3[[#This Row],[Varde_heltal]]&amp;"%)"</f>
        <v>Sysselsättning: Tjänsteman (49%)</v>
      </c>
    </row>
    <row r="2516" spans="1:16" x14ac:dyDescent="0.2">
      <c r="A2516" t="s">
        <v>12</v>
      </c>
      <c r="B2516" t="s">
        <v>125</v>
      </c>
      <c r="C2516" t="s">
        <v>56</v>
      </c>
      <c r="D2516" t="s">
        <v>6</v>
      </c>
      <c r="E2516" t="s">
        <v>36</v>
      </c>
      <c r="F2516" s="8">
        <v>0.69288184911130757</v>
      </c>
      <c r="G2516" s="8">
        <v>0.436485140108749</v>
      </c>
      <c r="H2516" t="s">
        <v>123</v>
      </c>
      <c r="I2516">
        <v>73</v>
      </c>
      <c r="J2516">
        <v>70</v>
      </c>
      <c r="M2516" s="9">
        <f>(Table_3[[#This Row],[Värde]]-Table_3[[#This Row],[Total]])</f>
        <v>0.25639670900255856</v>
      </c>
      <c r="N2516">
        <f>Table_3[[#This Row],[Värde]]*100</f>
        <v>69.288184911130756</v>
      </c>
      <c r="O2516" t="str">
        <f>FIXED(Table_3[[#This Row],[Värde_num]],0)</f>
        <v>69</v>
      </c>
      <c r="P2516" t="str">
        <f>Table_3[[#This Row],[Undergrupp]]&amp;" ("&amp;Table_3[[#This Row],[Varde_heltal]]&amp;"%)"</f>
        <v>Sysselsättning: Egen företagare (69%)</v>
      </c>
    </row>
    <row r="2517" spans="1:16" x14ac:dyDescent="0.2">
      <c r="A2517" t="s">
        <v>12</v>
      </c>
      <c r="B2517" t="s">
        <v>125</v>
      </c>
      <c r="C2517" t="s">
        <v>56</v>
      </c>
      <c r="D2517" t="s">
        <v>6</v>
      </c>
      <c r="E2517" t="s">
        <v>37</v>
      </c>
      <c r="F2517" s="8">
        <v>0.58683316819124254</v>
      </c>
      <c r="G2517" s="8">
        <v>0.436485140108749</v>
      </c>
      <c r="H2517" t="s">
        <v>123</v>
      </c>
      <c r="I2517">
        <v>327</v>
      </c>
      <c r="J2517">
        <v>223</v>
      </c>
      <c r="M2517" s="9">
        <f>(Table_3[[#This Row],[Värde]]-Table_3[[#This Row],[Total]])</f>
        <v>0.15034802808249353</v>
      </c>
      <c r="N2517">
        <f>Table_3[[#This Row],[Värde]]*100</f>
        <v>58.683316819124251</v>
      </c>
      <c r="O2517" t="str">
        <f>FIXED(Table_3[[#This Row],[Värde_num]],0)</f>
        <v>59</v>
      </c>
      <c r="P2517" t="str">
        <f>Table_3[[#This Row],[Undergrupp]]&amp;" ("&amp;Table_3[[#This Row],[Varde_heltal]]&amp;"%)"</f>
        <v>Sysselsättning: Pensionär (59%)</v>
      </c>
    </row>
    <row r="2518" spans="1:16" x14ac:dyDescent="0.2">
      <c r="A2518" t="s">
        <v>12</v>
      </c>
      <c r="B2518" t="s">
        <v>125</v>
      </c>
      <c r="C2518" t="s">
        <v>56</v>
      </c>
      <c r="D2518" t="s">
        <v>6</v>
      </c>
      <c r="E2518" t="s">
        <v>38</v>
      </c>
      <c r="F2518" s="8">
        <v>6.0134347459564516E-2</v>
      </c>
      <c r="G2518" s="8">
        <v>0.436485140108749</v>
      </c>
      <c r="H2518" t="s">
        <v>124</v>
      </c>
      <c r="I2518">
        <v>33</v>
      </c>
      <c r="J2518">
        <v>52</v>
      </c>
      <c r="M2518" s="9">
        <f>(Table_3[[#This Row],[Värde]]-Table_3[[#This Row],[Total]])</f>
        <v>-0.37635079264918447</v>
      </c>
      <c r="N2518">
        <f>Table_3[[#This Row],[Värde]]*100</f>
        <v>6.0134347459564514</v>
      </c>
      <c r="O2518" t="str">
        <f>FIXED(Table_3[[#This Row],[Värde_num]],0)</f>
        <v>6</v>
      </c>
      <c r="P2518" t="str">
        <f>Table_3[[#This Row],[Undergrupp]]&amp;" ("&amp;Table_3[[#This Row],[Varde_heltal]]&amp;"%)"</f>
        <v>Sysselsättning: Arbetssökande (6%)</v>
      </c>
    </row>
    <row r="2519" spans="1:16" x14ac:dyDescent="0.2">
      <c r="A2519" t="s">
        <v>12</v>
      </c>
      <c r="B2519" t="s">
        <v>125</v>
      </c>
      <c r="C2519" t="s">
        <v>56</v>
      </c>
      <c r="D2519" t="s">
        <v>6</v>
      </c>
      <c r="E2519" t="s">
        <v>39</v>
      </c>
      <c r="F2519" s="8">
        <v>0.26318941262053053</v>
      </c>
      <c r="G2519" s="8">
        <v>0.436485140108749</v>
      </c>
      <c r="H2519" t="s">
        <v>124</v>
      </c>
      <c r="I2519">
        <v>65</v>
      </c>
      <c r="J2519">
        <v>73</v>
      </c>
      <c r="M2519" s="9">
        <f>(Table_3[[#This Row],[Värde]]-Table_3[[#This Row],[Total]])</f>
        <v>-0.17329572748821848</v>
      </c>
      <c r="N2519">
        <f>Table_3[[#This Row],[Värde]]*100</f>
        <v>26.318941262053052</v>
      </c>
      <c r="O2519" t="str">
        <f>FIXED(Table_3[[#This Row],[Värde_num]],0)</f>
        <v>26</v>
      </c>
      <c r="P2519" t="str">
        <f>Table_3[[#This Row],[Undergrupp]]&amp;" ("&amp;Table_3[[#This Row],[Varde_heltal]]&amp;"%)"</f>
        <v>Sysselsättning: Annan (26%)</v>
      </c>
    </row>
    <row r="2520" spans="1:16" x14ac:dyDescent="0.2">
      <c r="A2520" t="s">
        <v>12</v>
      </c>
      <c r="B2520" t="s">
        <v>125</v>
      </c>
      <c r="C2520" t="s">
        <v>56</v>
      </c>
      <c r="D2520" t="s">
        <v>7</v>
      </c>
      <c r="E2520" t="s">
        <v>40</v>
      </c>
      <c r="F2520" s="8">
        <v>0.23217259498203568</v>
      </c>
      <c r="G2520" s="8">
        <v>0.436485140108749</v>
      </c>
      <c r="H2520" t="s">
        <v>124</v>
      </c>
      <c r="I2520">
        <v>249</v>
      </c>
      <c r="J2520">
        <v>315</v>
      </c>
      <c r="M2520" s="9">
        <f>(Table_3[[#This Row],[Värde]]-Table_3[[#This Row],[Total]])</f>
        <v>-0.20431254512671332</v>
      </c>
      <c r="N2520">
        <f>Table_3[[#This Row],[Värde]]*100</f>
        <v>23.217259498203568</v>
      </c>
      <c r="O2520" t="str">
        <f>FIXED(Table_3[[#This Row],[Värde_num]],0)</f>
        <v>23</v>
      </c>
      <c r="P2520" t="str">
        <f>Table_3[[#This Row],[Undergrupp]]&amp;" ("&amp;Table_3[[#This Row],[Varde_heltal]]&amp;"%)"</f>
        <v>Boende: Hyreslägenhet (23%)</v>
      </c>
    </row>
    <row r="2521" spans="1:16" x14ac:dyDescent="0.2">
      <c r="A2521" t="s">
        <v>12</v>
      </c>
      <c r="B2521" t="s">
        <v>125</v>
      </c>
      <c r="C2521" t="s">
        <v>56</v>
      </c>
      <c r="D2521" t="s">
        <v>7</v>
      </c>
      <c r="E2521" t="s">
        <v>41</v>
      </c>
      <c r="F2521" s="8">
        <v>0.33060437494996947</v>
      </c>
      <c r="G2521" s="8">
        <v>0.436485140108749</v>
      </c>
      <c r="H2521" t="s">
        <v>124</v>
      </c>
      <c r="I2521">
        <v>229</v>
      </c>
      <c r="J2521">
        <v>214</v>
      </c>
      <c r="M2521" s="9">
        <f>(Table_3[[#This Row],[Värde]]-Table_3[[#This Row],[Total]])</f>
        <v>-0.10588076515877953</v>
      </c>
      <c r="N2521">
        <f>Table_3[[#This Row],[Värde]]*100</f>
        <v>33.060437494996947</v>
      </c>
      <c r="O2521" t="str">
        <f>FIXED(Table_3[[#This Row],[Värde_num]],0)</f>
        <v>33</v>
      </c>
      <c r="P2521" t="str">
        <f>Table_3[[#This Row],[Undergrupp]]&amp;" ("&amp;Table_3[[#This Row],[Varde_heltal]]&amp;"%)"</f>
        <v>Boende: Bostadsrätt (33%)</v>
      </c>
    </row>
    <row r="2522" spans="1:16" x14ac:dyDescent="0.2">
      <c r="A2522" t="s">
        <v>12</v>
      </c>
      <c r="B2522" t="s">
        <v>125</v>
      </c>
      <c r="C2522" t="s">
        <v>56</v>
      </c>
      <c r="D2522" t="s">
        <v>7</v>
      </c>
      <c r="E2522" t="s">
        <v>42</v>
      </c>
      <c r="F2522" s="8">
        <v>0.64328123713049079</v>
      </c>
      <c r="G2522" s="8">
        <v>0.436485140108749</v>
      </c>
      <c r="H2522" t="s">
        <v>123</v>
      </c>
      <c r="I2522">
        <v>501</v>
      </c>
      <c r="J2522">
        <v>439</v>
      </c>
      <c r="M2522" s="9">
        <f>(Table_3[[#This Row],[Värde]]-Table_3[[#This Row],[Total]])</f>
        <v>0.20679609702174179</v>
      </c>
      <c r="N2522">
        <f>Table_3[[#This Row],[Värde]]*100</f>
        <v>64.328123713049081</v>
      </c>
      <c r="O2522" t="str">
        <f>FIXED(Table_3[[#This Row],[Värde_num]],0)</f>
        <v>64</v>
      </c>
      <c r="P2522" t="str">
        <f>Table_3[[#This Row],[Undergrupp]]&amp;" ("&amp;Table_3[[#This Row],[Varde_heltal]]&amp;"%)"</f>
        <v>Boende: Villa/radhus (64%)</v>
      </c>
    </row>
    <row r="2523" spans="1:16" x14ac:dyDescent="0.2">
      <c r="A2523" t="s">
        <v>12</v>
      </c>
      <c r="B2523" t="s">
        <v>125</v>
      </c>
      <c r="C2523" t="s">
        <v>56</v>
      </c>
      <c r="D2523" t="s">
        <v>8</v>
      </c>
      <c r="E2523" t="s">
        <v>44</v>
      </c>
      <c r="F2523" s="8">
        <v>0.59128268426373853</v>
      </c>
      <c r="G2523" s="8">
        <v>0.436485140108749</v>
      </c>
      <c r="H2523" t="s">
        <v>123</v>
      </c>
      <c r="I2523">
        <v>208</v>
      </c>
      <c r="J2523">
        <v>238</v>
      </c>
      <c r="M2523" s="9">
        <f>(Table_3[[#This Row],[Värde]]-Table_3[[#This Row],[Total]])</f>
        <v>0.15479754415498953</v>
      </c>
      <c r="N2523">
        <f>Table_3[[#This Row],[Värde]]*100</f>
        <v>59.12826842637385</v>
      </c>
      <c r="O2523" t="str">
        <f>FIXED(Table_3[[#This Row],[Värde_num]],0)</f>
        <v>59</v>
      </c>
      <c r="P2523" t="str">
        <f>Table_3[[#This Row],[Undergrupp]]&amp;" ("&amp;Table_3[[#This Row],[Varde_heltal]]&amp;"%)"</f>
        <v>Har hemmaboende barn i hushållet (59%)</v>
      </c>
    </row>
    <row r="2524" spans="1:16" x14ac:dyDescent="0.2">
      <c r="A2524" t="s">
        <v>12</v>
      </c>
      <c r="B2524" t="s">
        <v>125</v>
      </c>
      <c r="C2524" t="s">
        <v>56</v>
      </c>
      <c r="D2524" t="s">
        <v>8</v>
      </c>
      <c r="E2524" t="s">
        <v>45</v>
      </c>
      <c r="F2524" s="8">
        <v>0.38708889424684073</v>
      </c>
      <c r="G2524" s="8">
        <v>0.436485140108749</v>
      </c>
      <c r="H2524" t="s">
        <v>124</v>
      </c>
      <c r="I2524">
        <v>784</v>
      </c>
      <c r="J2524">
        <v>746</v>
      </c>
      <c r="M2524" s="9">
        <f>(Table_3[[#This Row],[Värde]]-Table_3[[#This Row],[Total]])</f>
        <v>-4.9396245861908272E-2</v>
      </c>
      <c r="N2524">
        <f>Table_3[[#This Row],[Värde]]*100</f>
        <v>38.708889424684074</v>
      </c>
      <c r="O2524" t="str">
        <f>FIXED(Table_3[[#This Row],[Värde_num]],0)</f>
        <v>39</v>
      </c>
      <c r="P2524" t="str">
        <f>Table_3[[#This Row],[Undergrupp]]&amp;" ("&amp;Table_3[[#This Row],[Varde_heltal]]&amp;"%)"</f>
        <v>Har inte hemmaboende barn i hushållet (39%)</v>
      </c>
    </row>
    <row r="2525" spans="1:16" x14ac:dyDescent="0.2">
      <c r="A2525" t="s">
        <v>12</v>
      </c>
      <c r="B2525" t="s">
        <v>125</v>
      </c>
      <c r="C2525" t="s">
        <v>56</v>
      </c>
      <c r="D2525" t="s">
        <v>9</v>
      </c>
      <c r="E2525" t="s">
        <v>48</v>
      </c>
      <c r="F2525" s="8">
        <v>0.59261840426456536</v>
      </c>
      <c r="G2525" s="8">
        <v>0.436485140108749</v>
      </c>
      <c r="H2525" t="s">
        <v>123</v>
      </c>
      <c r="I2525">
        <v>101</v>
      </c>
      <c r="J2525">
        <v>85</v>
      </c>
      <c r="M2525" s="9">
        <f>(Table_3[[#This Row],[Värde]]-Table_3[[#This Row],[Total]])</f>
        <v>0.15613326415581635</v>
      </c>
      <c r="N2525">
        <f>Table_3[[#This Row],[Värde]]*100</f>
        <v>59.261840426456537</v>
      </c>
      <c r="O2525" t="str">
        <f>FIXED(Table_3[[#This Row],[Värde_num]],0)</f>
        <v>59</v>
      </c>
      <c r="P2525" t="str">
        <f>Table_3[[#This Row],[Undergrupp]]&amp;" ("&amp;Table_3[[#This Row],[Varde_heltal]]&amp;"%)"</f>
        <v>Fackligt medlemskap: TCO (59%)</v>
      </c>
    </row>
    <row r="2526" spans="1:16" x14ac:dyDescent="0.2">
      <c r="A2526" t="s">
        <v>12</v>
      </c>
      <c r="B2526" t="s">
        <v>125</v>
      </c>
      <c r="C2526" t="s">
        <v>56</v>
      </c>
      <c r="D2526" t="s">
        <v>11</v>
      </c>
      <c r="E2526" t="s">
        <v>52</v>
      </c>
      <c r="F2526" s="8">
        <v>0.17649920392473054</v>
      </c>
      <c r="G2526" s="8">
        <v>0.436485140108749</v>
      </c>
      <c r="H2526" t="s">
        <v>124</v>
      </c>
      <c r="I2526">
        <v>149</v>
      </c>
      <c r="J2526">
        <v>179</v>
      </c>
      <c r="M2526" s="9">
        <f>(Table_3[[#This Row],[Värde]]-Table_3[[#This Row],[Total]])</f>
        <v>-0.25998593618401844</v>
      </c>
      <c r="N2526">
        <f>Table_3[[#This Row],[Värde]]*100</f>
        <v>17.649920392473053</v>
      </c>
      <c r="O2526" t="str">
        <f>FIXED(Table_3[[#This Row],[Värde_num]],0)</f>
        <v>18</v>
      </c>
      <c r="P2526" t="str">
        <f>Table_3[[#This Row],[Undergrupp]]&amp;" ("&amp;Table_3[[#This Row],[Varde_heltal]]&amp;"%)"</f>
        <v>Hushållsinkomst: -299k (18%)</v>
      </c>
    </row>
    <row r="2527" spans="1:16" x14ac:dyDescent="0.2">
      <c r="A2527" t="s">
        <v>12</v>
      </c>
      <c r="B2527" t="s">
        <v>125</v>
      </c>
      <c r="C2527" t="s">
        <v>56</v>
      </c>
      <c r="D2527" t="s">
        <v>11</v>
      </c>
      <c r="E2527" t="s">
        <v>55</v>
      </c>
      <c r="F2527" s="8">
        <v>0.63530464415763155</v>
      </c>
      <c r="G2527" s="8">
        <v>0.436485140108749</v>
      </c>
      <c r="H2527" t="s">
        <v>123</v>
      </c>
      <c r="I2527">
        <v>310</v>
      </c>
      <c r="J2527">
        <v>271</v>
      </c>
      <c r="M2527" s="9">
        <f>(Table_3[[#This Row],[Värde]]-Table_3[[#This Row],[Total]])</f>
        <v>0.19881950404888254</v>
      </c>
      <c r="N2527">
        <f>Table_3[[#This Row],[Värde]]*100</f>
        <v>63.530464415763156</v>
      </c>
      <c r="O2527" t="str">
        <f>FIXED(Table_3[[#This Row],[Värde_num]],0)</f>
        <v>64</v>
      </c>
      <c r="P2527" t="str">
        <f>Table_3[[#This Row],[Undergrupp]]&amp;" ("&amp;Table_3[[#This Row],[Varde_heltal]]&amp;"%)"</f>
        <v>Hushållsinkomst: 800k- (64%)</v>
      </c>
    </row>
    <row r="2528" spans="1:16" x14ac:dyDescent="0.2">
      <c r="A2528" t="s">
        <v>12</v>
      </c>
      <c r="B2528" t="s">
        <v>125</v>
      </c>
      <c r="C2528" t="s">
        <v>56</v>
      </c>
      <c r="D2528" t="s">
        <v>12</v>
      </c>
      <c r="E2528" t="s">
        <v>56</v>
      </c>
      <c r="F2528" s="8">
        <v>1</v>
      </c>
      <c r="G2528" s="8">
        <v>0.436485140108749</v>
      </c>
      <c r="H2528" t="s">
        <v>123</v>
      </c>
      <c r="I2528">
        <v>487</v>
      </c>
      <c r="J2528">
        <v>429</v>
      </c>
      <c r="M2528" s="9">
        <f>(Table_3[[#This Row],[Värde]]-Table_3[[#This Row],[Total]])</f>
        <v>0.56351485989125094</v>
      </c>
      <c r="N2528">
        <f>Table_3[[#This Row],[Värde]]*100</f>
        <v>100</v>
      </c>
      <c r="O2528" t="str">
        <f>FIXED(Table_3[[#This Row],[Värde_num]],0)</f>
        <v>100</v>
      </c>
      <c r="P2528" t="str">
        <f>Table_3[[#This Row],[Undergrupp]]&amp;" ("&amp;Table_3[[#This Row],[Varde_heltal]]&amp;"%)"</f>
        <v>Civilstånd: Gift/partnerskap (100%)</v>
      </c>
    </row>
    <row r="2529" spans="1:16" x14ac:dyDescent="0.2">
      <c r="A2529" t="s">
        <v>12</v>
      </c>
      <c r="B2529" t="s">
        <v>125</v>
      </c>
      <c r="C2529" t="s">
        <v>56</v>
      </c>
      <c r="D2529" t="s">
        <v>12</v>
      </c>
      <c r="E2529" t="s">
        <v>57</v>
      </c>
      <c r="F2529" s="8">
        <v>0</v>
      </c>
      <c r="G2529" s="8">
        <v>0.436485140108749</v>
      </c>
      <c r="H2529" t="s">
        <v>124</v>
      </c>
      <c r="I2529">
        <v>175</v>
      </c>
      <c r="J2529">
        <v>199</v>
      </c>
      <c r="M2529" s="9">
        <f>(Table_3[[#This Row],[Värde]]-Table_3[[#This Row],[Total]])</f>
        <v>-0.436485140108749</v>
      </c>
      <c r="N2529">
        <f>Table_3[[#This Row],[Värde]]*100</f>
        <v>0</v>
      </c>
      <c r="O2529" t="str">
        <f>FIXED(Table_3[[#This Row],[Värde_num]],0)</f>
        <v>0</v>
      </c>
      <c r="P2529" t="str">
        <f>Table_3[[#This Row],[Undergrupp]]&amp;" ("&amp;Table_3[[#This Row],[Varde_heltal]]&amp;"%)"</f>
        <v>Civilstånd: Sambo (0%)</v>
      </c>
    </row>
    <row r="2530" spans="1:16" x14ac:dyDescent="0.2">
      <c r="A2530" t="s">
        <v>12</v>
      </c>
      <c r="B2530" t="s">
        <v>125</v>
      </c>
      <c r="C2530" t="s">
        <v>56</v>
      </c>
      <c r="D2530" t="s">
        <v>12</v>
      </c>
      <c r="E2530" t="s">
        <v>58</v>
      </c>
      <c r="F2530" s="8">
        <v>0</v>
      </c>
      <c r="G2530" s="8">
        <v>0.436485140108749</v>
      </c>
      <c r="H2530" t="s">
        <v>124</v>
      </c>
      <c r="I2530">
        <v>330</v>
      </c>
      <c r="J2530">
        <v>355</v>
      </c>
      <c r="M2530" s="9">
        <f>(Table_3[[#This Row],[Värde]]-Table_3[[#This Row],[Total]])</f>
        <v>-0.436485140108749</v>
      </c>
      <c r="N2530">
        <f>Table_3[[#This Row],[Värde]]*100</f>
        <v>0</v>
      </c>
      <c r="O2530" t="str">
        <f>FIXED(Table_3[[#This Row],[Värde_num]],0)</f>
        <v>0</v>
      </c>
      <c r="P2530" t="str">
        <f>Table_3[[#This Row],[Undergrupp]]&amp;" ("&amp;Table_3[[#This Row],[Varde_heltal]]&amp;"%)"</f>
        <v>Civilstånd: Annat (0%)</v>
      </c>
    </row>
    <row r="2531" spans="1:16" x14ac:dyDescent="0.2">
      <c r="A2531" t="s">
        <v>12</v>
      </c>
      <c r="B2531" t="s">
        <v>125</v>
      </c>
      <c r="C2531" t="s">
        <v>56</v>
      </c>
      <c r="D2531" t="s">
        <v>15</v>
      </c>
      <c r="E2531" t="s">
        <v>70</v>
      </c>
      <c r="F2531" s="8">
        <v>0.67998994261114576</v>
      </c>
      <c r="G2531" s="8">
        <v>0.436485140108749</v>
      </c>
      <c r="H2531" t="s">
        <v>123</v>
      </c>
      <c r="I2531">
        <v>42</v>
      </c>
      <c r="J2531">
        <v>42</v>
      </c>
      <c r="M2531" s="9">
        <f>(Table_3[[#This Row],[Värde]]-Table_3[[#This Row],[Total]])</f>
        <v>0.24350480250239676</v>
      </c>
      <c r="N2531">
        <f>Table_3[[#This Row],[Värde]]*100</f>
        <v>67.998994261114575</v>
      </c>
      <c r="O2531" t="str">
        <f>FIXED(Table_3[[#This Row],[Värde_num]],0)</f>
        <v>68</v>
      </c>
      <c r="P2531" t="str">
        <f>Table_3[[#This Row],[Undergrupp]]&amp;" ("&amp;Table_3[[#This Row],[Varde_heltal]]&amp;"%)"</f>
        <v>Partisympati: KD (68%)</v>
      </c>
    </row>
    <row r="2532" spans="1:16" x14ac:dyDescent="0.2">
      <c r="A2532" t="s">
        <v>12</v>
      </c>
      <c r="B2532" t="s">
        <v>125</v>
      </c>
      <c r="C2532" t="s">
        <v>56</v>
      </c>
      <c r="D2532" t="s">
        <v>15</v>
      </c>
      <c r="E2532" t="s">
        <v>72</v>
      </c>
      <c r="F2532" s="8">
        <v>0.15561222531899552</v>
      </c>
      <c r="G2532" s="8">
        <v>0.436485140108749</v>
      </c>
      <c r="H2532" t="s">
        <v>124</v>
      </c>
      <c r="I2532">
        <v>77</v>
      </c>
      <c r="J2532">
        <v>61</v>
      </c>
      <c r="M2532" s="9">
        <f>(Table_3[[#This Row],[Värde]]-Table_3[[#This Row],[Total]])</f>
        <v>-0.28087291478975351</v>
      </c>
      <c r="N2532">
        <f>Table_3[[#This Row],[Värde]]*100</f>
        <v>15.561222531899551</v>
      </c>
      <c r="O2532" t="str">
        <f>FIXED(Table_3[[#This Row],[Värde_num]],0)</f>
        <v>16</v>
      </c>
      <c r="P2532" t="str">
        <f>Table_3[[#This Row],[Undergrupp]]&amp;" ("&amp;Table_3[[#This Row],[Varde_heltal]]&amp;"%)"</f>
        <v>Partisympati: V (16%)</v>
      </c>
    </row>
    <row r="2533" spans="1:16" x14ac:dyDescent="0.2">
      <c r="A2533" t="s">
        <v>12</v>
      </c>
      <c r="B2533" t="s">
        <v>125</v>
      </c>
      <c r="C2533" t="s">
        <v>56</v>
      </c>
      <c r="D2533" t="s">
        <v>15</v>
      </c>
      <c r="E2533" t="s">
        <v>76</v>
      </c>
      <c r="F2533" s="8">
        <v>0.49632872188160543</v>
      </c>
      <c r="G2533" s="8">
        <v>0.436485140108749</v>
      </c>
      <c r="H2533" t="s">
        <v>123</v>
      </c>
      <c r="I2533">
        <v>214</v>
      </c>
      <c r="J2533">
        <v>218</v>
      </c>
      <c r="M2533" s="9">
        <f>(Table_3[[#This Row],[Värde]]-Table_3[[#This Row],[Total]])</f>
        <v>5.9843581772856425E-2</v>
      </c>
      <c r="N2533">
        <f>Table_3[[#This Row],[Värde]]*100</f>
        <v>49.63287218816054</v>
      </c>
      <c r="O2533" t="str">
        <f>FIXED(Table_3[[#This Row],[Värde_num]],0)</f>
        <v>50</v>
      </c>
      <c r="P2533" t="str">
        <f>Table_3[[#This Row],[Undergrupp]]&amp;" ("&amp;Table_3[[#This Row],[Varde_heltal]]&amp;"%)"</f>
        <v>Partisympati: M+L+KD (50%)</v>
      </c>
    </row>
    <row r="2534" spans="1:16" x14ac:dyDescent="0.2">
      <c r="A2534" t="s">
        <v>12</v>
      </c>
      <c r="B2534" t="s">
        <v>125</v>
      </c>
      <c r="C2534" t="s">
        <v>56</v>
      </c>
      <c r="D2534" t="s">
        <v>15</v>
      </c>
      <c r="E2534" t="s">
        <v>77</v>
      </c>
      <c r="F2534" s="8">
        <v>0.38714729170123874</v>
      </c>
      <c r="G2534" s="8">
        <v>0.436485140108749</v>
      </c>
      <c r="H2534" t="s">
        <v>124</v>
      </c>
      <c r="I2534">
        <v>506</v>
      </c>
      <c r="J2534">
        <v>427</v>
      </c>
      <c r="M2534" s="9">
        <f>(Table_3[[#This Row],[Värde]]-Table_3[[#This Row],[Total]])</f>
        <v>-4.9337848407510265E-2</v>
      </c>
      <c r="N2534">
        <f>Table_3[[#This Row],[Värde]]*100</f>
        <v>38.714729170123874</v>
      </c>
      <c r="O2534" t="str">
        <f>FIXED(Table_3[[#This Row],[Värde_num]],0)</f>
        <v>39</v>
      </c>
      <c r="P2534" t="str">
        <f>Table_3[[#This Row],[Undergrupp]]&amp;" ("&amp;Table_3[[#This Row],[Varde_heltal]]&amp;"%)"</f>
        <v>Partisympati: S+V+MP+C (39%)</v>
      </c>
    </row>
    <row r="2535" spans="1:16" x14ac:dyDescent="0.2">
      <c r="A2535" t="s">
        <v>12</v>
      </c>
      <c r="B2535" t="s">
        <v>125</v>
      </c>
      <c r="C2535" t="s">
        <v>57</v>
      </c>
      <c r="D2535" t="s">
        <v>1</v>
      </c>
      <c r="E2535" t="s">
        <v>17</v>
      </c>
      <c r="F2535" s="8">
        <v>0.16493157452889742</v>
      </c>
      <c r="G2535" s="8">
        <v>0.20243136486256275</v>
      </c>
      <c r="H2535" t="s">
        <v>124</v>
      </c>
      <c r="I2535">
        <v>490</v>
      </c>
      <c r="J2535">
        <v>495</v>
      </c>
      <c r="M2535" s="9">
        <f>(Table_3[[#This Row],[Värde]]-Table_3[[#This Row],[Total]])</f>
        <v>-3.7499790333665323E-2</v>
      </c>
      <c r="N2535">
        <f>Table_3[[#This Row],[Värde]]*100</f>
        <v>16.493157452889744</v>
      </c>
      <c r="O2535" t="str">
        <f>FIXED(Table_3[[#This Row],[Värde_num]],0)</f>
        <v>16</v>
      </c>
      <c r="P2535" t="str">
        <f>Table_3[[#This Row],[Undergrupp]]&amp;" ("&amp;Table_3[[#This Row],[Varde_heltal]]&amp;"%)"</f>
        <v>Kön: Man (16%)</v>
      </c>
    </row>
    <row r="2536" spans="1:16" x14ac:dyDescent="0.2">
      <c r="A2536" t="s">
        <v>12</v>
      </c>
      <c r="B2536" t="s">
        <v>125</v>
      </c>
      <c r="C2536" t="s">
        <v>57</v>
      </c>
      <c r="D2536" t="s">
        <v>1</v>
      </c>
      <c r="E2536" t="s">
        <v>18</v>
      </c>
      <c r="F2536" s="8">
        <v>0.24043547850634328</v>
      </c>
      <c r="G2536" s="8">
        <v>0.20243136486256275</v>
      </c>
      <c r="H2536" t="s">
        <v>123</v>
      </c>
      <c r="I2536">
        <v>502</v>
      </c>
      <c r="J2536">
        <v>489</v>
      </c>
      <c r="M2536" s="9">
        <f>(Table_3[[#This Row],[Värde]]-Table_3[[#This Row],[Total]])</f>
        <v>3.8004113643780535E-2</v>
      </c>
      <c r="N2536">
        <f>Table_3[[#This Row],[Värde]]*100</f>
        <v>24.043547850634329</v>
      </c>
      <c r="O2536" t="str">
        <f>FIXED(Table_3[[#This Row],[Värde_num]],0)</f>
        <v>24</v>
      </c>
      <c r="P2536" t="str">
        <f>Table_3[[#This Row],[Undergrupp]]&amp;" ("&amp;Table_3[[#This Row],[Varde_heltal]]&amp;"%)"</f>
        <v>Kön: Kvinna (24%)</v>
      </c>
    </row>
    <row r="2537" spans="1:16" x14ac:dyDescent="0.2">
      <c r="A2537" t="s">
        <v>12</v>
      </c>
      <c r="B2537" t="s">
        <v>125</v>
      </c>
      <c r="C2537" t="s">
        <v>57</v>
      </c>
      <c r="D2537" t="s">
        <v>2</v>
      </c>
      <c r="E2537" t="s">
        <v>19</v>
      </c>
      <c r="F2537" s="8">
        <v>0.25156637768430051</v>
      </c>
      <c r="G2537" s="8">
        <v>0.20243136486256275</v>
      </c>
      <c r="H2537" t="s">
        <v>123</v>
      </c>
      <c r="I2537">
        <v>133</v>
      </c>
      <c r="J2537">
        <v>263</v>
      </c>
      <c r="M2537" s="9">
        <f>(Table_3[[#This Row],[Värde]]-Table_3[[#This Row],[Total]])</f>
        <v>4.9135012821737767E-2</v>
      </c>
      <c r="N2537">
        <f>Table_3[[#This Row],[Värde]]*100</f>
        <v>25.156637768430052</v>
      </c>
      <c r="O2537" t="str">
        <f>FIXED(Table_3[[#This Row],[Värde_num]],0)</f>
        <v>25</v>
      </c>
      <c r="P2537" t="str">
        <f>Table_3[[#This Row],[Undergrupp]]&amp;" ("&amp;Table_3[[#This Row],[Varde_heltal]]&amp;"%)"</f>
        <v>Ålder: 18-34 år (25%)</v>
      </c>
    </row>
    <row r="2538" spans="1:16" x14ac:dyDescent="0.2">
      <c r="A2538" t="s">
        <v>12</v>
      </c>
      <c r="B2538" t="s">
        <v>125</v>
      </c>
      <c r="C2538" t="s">
        <v>57</v>
      </c>
      <c r="D2538" t="s">
        <v>2</v>
      </c>
      <c r="E2538" t="s">
        <v>22</v>
      </c>
      <c r="F2538" s="8">
        <v>0.10471606310132653</v>
      </c>
      <c r="G2538" s="8">
        <v>0.20243136486256275</v>
      </c>
      <c r="H2538" t="s">
        <v>124</v>
      </c>
      <c r="I2538">
        <v>356</v>
      </c>
      <c r="J2538">
        <v>238</v>
      </c>
      <c r="M2538" s="9">
        <f>(Table_3[[#This Row],[Värde]]-Table_3[[#This Row],[Total]])</f>
        <v>-9.7715301761236217E-2</v>
      </c>
      <c r="N2538">
        <f>Table_3[[#This Row],[Värde]]*100</f>
        <v>10.471606310132653</v>
      </c>
      <c r="O2538" t="str">
        <f>FIXED(Table_3[[#This Row],[Värde_num]],0)</f>
        <v>10</v>
      </c>
      <c r="P2538" t="str">
        <f>Table_3[[#This Row],[Undergrupp]]&amp;" ("&amp;Table_3[[#This Row],[Varde_heltal]]&amp;"%)"</f>
        <v>Ålder: 65-84 år (10%)</v>
      </c>
    </row>
    <row r="2539" spans="1:16" x14ac:dyDescent="0.2">
      <c r="A2539" t="s">
        <v>12</v>
      </c>
      <c r="B2539" t="s">
        <v>125</v>
      </c>
      <c r="C2539" t="s">
        <v>57</v>
      </c>
      <c r="D2539" t="s">
        <v>3</v>
      </c>
      <c r="E2539" t="s">
        <v>23</v>
      </c>
      <c r="F2539" s="8">
        <v>0.12178356636051847</v>
      </c>
      <c r="G2539" s="8">
        <v>0.20243136486256275</v>
      </c>
      <c r="H2539" t="s">
        <v>124</v>
      </c>
      <c r="I2539">
        <v>57</v>
      </c>
      <c r="J2539">
        <v>136</v>
      </c>
      <c r="M2539" s="9">
        <f>(Table_3[[#This Row],[Värde]]-Table_3[[#This Row],[Total]])</f>
        <v>-8.0647798502044274E-2</v>
      </c>
      <c r="N2539">
        <f>Table_3[[#This Row],[Värde]]*100</f>
        <v>12.178356636051847</v>
      </c>
      <c r="O2539" t="str">
        <f>FIXED(Table_3[[#This Row],[Värde_num]],0)</f>
        <v>12</v>
      </c>
      <c r="P2539" t="str">
        <f>Table_3[[#This Row],[Undergrupp]]&amp;" ("&amp;Table_3[[#This Row],[Varde_heltal]]&amp;"%)"</f>
        <v>Man: 18-34 år (12%)</v>
      </c>
    </row>
    <row r="2540" spans="1:16" x14ac:dyDescent="0.2">
      <c r="A2540" t="s">
        <v>12</v>
      </c>
      <c r="B2540" t="s">
        <v>125</v>
      </c>
      <c r="C2540" t="s">
        <v>57</v>
      </c>
      <c r="D2540" t="s">
        <v>3</v>
      </c>
      <c r="E2540" t="s">
        <v>26</v>
      </c>
      <c r="F2540" s="8">
        <v>0.12512240706962741</v>
      </c>
      <c r="G2540" s="8">
        <v>0.20243136486256275</v>
      </c>
      <c r="H2540" t="s">
        <v>124</v>
      </c>
      <c r="I2540">
        <v>174</v>
      </c>
      <c r="J2540">
        <v>115</v>
      </c>
      <c r="M2540" s="9">
        <f>(Table_3[[#This Row],[Värde]]-Table_3[[#This Row],[Total]])</f>
        <v>-7.730895779293534E-2</v>
      </c>
      <c r="N2540">
        <f>Table_3[[#This Row],[Värde]]*100</f>
        <v>12.512240706962741</v>
      </c>
      <c r="O2540" t="str">
        <f>FIXED(Table_3[[#This Row],[Värde_num]],0)</f>
        <v>13</v>
      </c>
      <c r="P2540" t="str">
        <f>Table_3[[#This Row],[Undergrupp]]&amp;" ("&amp;Table_3[[#This Row],[Varde_heltal]]&amp;"%)"</f>
        <v>Man: 65-84 år (13%)</v>
      </c>
    </row>
    <row r="2541" spans="1:16" x14ac:dyDescent="0.2">
      <c r="A2541" t="s">
        <v>12</v>
      </c>
      <c r="B2541" t="s">
        <v>125</v>
      </c>
      <c r="C2541" t="s">
        <v>57</v>
      </c>
      <c r="D2541" t="s">
        <v>4</v>
      </c>
      <c r="E2541" t="s">
        <v>27</v>
      </c>
      <c r="F2541" s="8">
        <v>0.39108181981105489</v>
      </c>
      <c r="G2541" s="8">
        <v>0.20243136486256275</v>
      </c>
      <c r="H2541" t="s">
        <v>123</v>
      </c>
      <c r="I2541">
        <v>76</v>
      </c>
      <c r="J2541">
        <v>127</v>
      </c>
      <c r="M2541" s="9">
        <f>(Table_3[[#This Row],[Värde]]-Table_3[[#This Row],[Total]])</f>
        <v>0.18865045494849214</v>
      </c>
      <c r="N2541">
        <f>Table_3[[#This Row],[Värde]]*100</f>
        <v>39.108181981105488</v>
      </c>
      <c r="O2541" t="str">
        <f>FIXED(Table_3[[#This Row],[Värde_num]],0)</f>
        <v>39</v>
      </c>
      <c r="P2541" t="str">
        <f>Table_3[[#This Row],[Undergrupp]]&amp;" ("&amp;Table_3[[#This Row],[Varde_heltal]]&amp;"%)"</f>
        <v>Kvinna: 18-34 år (39%)</v>
      </c>
    </row>
    <row r="2542" spans="1:16" x14ac:dyDescent="0.2">
      <c r="A2542" t="s">
        <v>12</v>
      </c>
      <c r="B2542" t="s">
        <v>125</v>
      </c>
      <c r="C2542" t="s">
        <v>57</v>
      </c>
      <c r="D2542" t="s">
        <v>4</v>
      </c>
      <c r="E2542" t="s">
        <v>28</v>
      </c>
      <c r="F2542" s="8">
        <v>0.29105548374296858</v>
      </c>
      <c r="G2542" s="8">
        <v>0.20243136486256275</v>
      </c>
      <c r="H2542" t="s">
        <v>123</v>
      </c>
      <c r="I2542">
        <v>98</v>
      </c>
      <c r="J2542">
        <v>119</v>
      </c>
      <c r="M2542" s="9">
        <f>(Table_3[[#This Row],[Värde]]-Table_3[[#This Row],[Total]])</f>
        <v>8.8624118880405833E-2</v>
      </c>
      <c r="N2542">
        <f>Table_3[[#This Row],[Värde]]*100</f>
        <v>29.105548374296859</v>
      </c>
      <c r="O2542" t="str">
        <f>FIXED(Table_3[[#This Row],[Värde_num]],0)</f>
        <v>29</v>
      </c>
      <c r="P2542" t="str">
        <f>Table_3[[#This Row],[Undergrupp]]&amp;" ("&amp;Table_3[[#This Row],[Varde_heltal]]&amp;"%)"</f>
        <v>Kvinna: 35-49 år (29%)</v>
      </c>
    </row>
    <row r="2543" spans="1:16" x14ac:dyDescent="0.2">
      <c r="A2543" t="s">
        <v>12</v>
      </c>
      <c r="B2543" t="s">
        <v>125</v>
      </c>
      <c r="C2543" t="s">
        <v>57</v>
      </c>
      <c r="D2543" t="s">
        <v>4</v>
      </c>
      <c r="E2543" t="s">
        <v>30</v>
      </c>
      <c r="F2543" s="8">
        <v>8.5721964103820408E-2</v>
      </c>
      <c r="G2543" s="8">
        <v>0.20243136486256275</v>
      </c>
      <c r="H2543" t="s">
        <v>124</v>
      </c>
      <c r="I2543">
        <v>182</v>
      </c>
      <c r="J2543">
        <v>123</v>
      </c>
      <c r="M2543" s="9">
        <f>(Table_3[[#This Row],[Värde]]-Table_3[[#This Row],[Total]])</f>
        <v>-0.11670940075874234</v>
      </c>
      <c r="N2543">
        <f>Table_3[[#This Row],[Värde]]*100</f>
        <v>8.5721964103820412</v>
      </c>
      <c r="O2543" t="str">
        <f>FIXED(Table_3[[#This Row],[Värde_num]],0)</f>
        <v>9</v>
      </c>
      <c r="P2543" t="str">
        <f>Table_3[[#This Row],[Undergrupp]]&amp;" ("&amp;Table_3[[#This Row],[Varde_heltal]]&amp;"%)"</f>
        <v>Kvinna: 65-84 år (9%)</v>
      </c>
    </row>
    <row r="2544" spans="1:16" x14ac:dyDescent="0.2">
      <c r="A2544" t="s">
        <v>12</v>
      </c>
      <c r="B2544" t="s">
        <v>125</v>
      </c>
      <c r="C2544" t="s">
        <v>57</v>
      </c>
      <c r="D2544" t="s">
        <v>6</v>
      </c>
      <c r="E2544" t="s">
        <v>35</v>
      </c>
      <c r="F2544" s="8">
        <v>0.25451560705802168</v>
      </c>
      <c r="G2544" s="8">
        <v>0.20243136486256275</v>
      </c>
      <c r="H2544" t="s">
        <v>123</v>
      </c>
      <c r="I2544">
        <v>283</v>
      </c>
      <c r="J2544">
        <v>258</v>
      </c>
      <c r="M2544" s="9">
        <f>(Table_3[[#This Row],[Värde]]-Table_3[[#This Row],[Total]])</f>
        <v>5.208424219545893E-2</v>
      </c>
      <c r="N2544">
        <f>Table_3[[#This Row],[Värde]]*100</f>
        <v>25.451560705802166</v>
      </c>
      <c r="O2544" t="str">
        <f>FIXED(Table_3[[#This Row],[Värde_num]],0)</f>
        <v>25</v>
      </c>
      <c r="P2544" t="str">
        <f>Table_3[[#This Row],[Undergrupp]]&amp;" ("&amp;Table_3[[#This Row],[Varde_heltal]]&amp;"%)"</f>
        <v>Sysselsättning: Tjänsteman (25%)</v>
      </c>
    </row>
    <row r="2545" spans="1:16" x14ac:dyDescent="0.2">
      <c r="A2545" t="s">
        <v>12</v>
      </c>
      <c r="B2545" t="s">
        <v>125</v>
      </c>
      <c r="C2545" t="s">
        <v>57</v>
      </c>
      <c r="D2545" t="s">
        <v>6</v>
      </c>
      <c r="E2545" t="s">
        <v>37</v>
      </c>
      <c r="F2545" s="8">
        <v>0.11933667848857565</v>
      </c>
      <c r="G2545" s="8">
        <v>0.20243136486256275</v>
      </c>
      <c r="H2545" t="s">
        <v>124</v>
      </c>
      <c r="I2545">
        <v>327</v>
      </c>
      <c r="J2545">
        <v>223</v>
      </c>
      <c r="M2545" s="9">
        <f>(Table_3[[#This Row],[Värde]]-Table_3[[#This Row],[Total]])</f>
        <v>-8.3094686373987092E-2</v>
      </c>
      <c r="N2545">
        <f>Table_3[[#This Row],[Värde]]*100</f>
        <v>11.933667848857565</v>
      </c>
      <c r="O2545" t="str">
        <f>FIXED(Table_3[[#This Row],[Värde_num]],0)</f>
        <v>12</v>
      </c>
      <c r="P2545" t="str">
        <f>Table_3[[#This Row],[Undergrupp]]&amp;" ("&amp;Table_3[[#This Row],[Varde_heltal]]&amp;"%)"</f>
        <v>Sysselsättning: Pensionär (12%)</v>
      </c>
    </row>
    <row r="2546" spans="1:16" x14ac:dyDescent="0.2">
      <c r="A2546" t="s">
        <v>12</v>
      </c>
      <c r="B2546" t="s">
        <v>125</v>
      </c>
      <c r="C2546" t="s">
        <v>57</v>
      </c>
      <c r="D2546" t="s">
        <v>6</v>
      </c>
      <c r="E2546" t="s">
        <v>38</v>
      </c>
      <c r="F2546" s="8">
        <v>0.33584822815859022</v>
      </c>
      <c r="G2546" s="8">
        <v>0.20243136486256275</v>
      </c>
      <c r="H2546" t="s">
        <v>123</v>
      </c>
      <c r="I2546">
        <v>33</v>
      </c>
      <c r="J2546">
        <v>52</v>
      </c>
      <c r="M2546" s="9">
        <f>(Table_3[[#This Row],[Värde]]-Table_3[[#This Row],[Total]])</f>
        <v>0.13341686329602748</v>
      </c>
      <c r="N2546">
        <f>Table_3[[#This Row],[Värde]]*100</f>
        <v>33.58482281585902</v>
      </c>
      <c r="O2546" t="str">
        <f>FIXED(Table_3[[#This Row],[Värde_num]],0)</f>
        <v>34</v>
      </c>
      <c r="P2546" t="str">
        <f>Table_3[[#This Row],[Undergrupp]]&amp;" ("&amp;Table_3[[#This Row],[Varde_heltal]]&amp;"%)"</f>
        <v>Sysselsättning: Arbetssökande (34%)</v>
      </c>
    </row>
    <row r="2547" spans="1:16" x14ac:dyDescent="0.2">
      <c r="A2547" t="s">
        <v>12</v>
      </c>
      <c r="B2547" t="s">
        <v>125</v>
      </c>
      <c r="C2547" t="s">
        <v>57</v>
      </c>
      <c r="D2547" t="s">
        <v>8</v>
      </c>
      <c r="E2547" t="s">
        <v>44</v>
      </c>
      <c r="F2547" s="8">
        <v>0.27005873352333459</v>
      </c>
      <c r="G2547" s="8">
        <v>0.20243136486256275</v>
      </c>
      <c r="H2547" t="s">
        <v>123</v>
      </c>
      <c r="I2547">
        <v>208</v>
      </c>
      <c r="J2547">
        <v>238</v>
      </c>
      <c r="M2547" s="9">
        <f>(Table_3[[#This Row],[Värde]]-Table_3[[#This Row],[Total]])</f>
        <v>6.7627368660771847E-2</v>
      </c>
      <c r="N2547">
        <f>Table_3[[#This Row],[Värde]]*100</f>
        <v>27.00587335233346</v>
      </c>
      <c r="O2547" t="str">
        <f>FIXED(Table_3[[#This Row],[Värde_num]],0)</f>
        <v>27</v>
      </c>
      <c r="P2547" t="str">
        <f>Table_3[[#This Row],[Undergrupp]]&amp;" ("&amp;Table_3[[#This Row],[Varde_heltal]]&amp;"%)"</f>
        <v>Har hemmaboende barn i hushållet (27%)</v>
      </c>
    </row>
    <row r="2548" spans="1:16" x14ac:dyDescent="0.2">
      <c r="A2548" t="s">
        <v>12</v>
      </c>
      <c r="B2548" t="s">
        <v>125</v>
      </c>
      <c r="C2548" t="s">
        <v>57</v>
      </c>
      <c r="D2548" t="s">
        <v>8</v>
      </c>
      <c r="E2548" t="s">
        <v>45</v>
      </c>
      <c r="F2548" s="8">
        <v>0.18085131882503191</v>
      </c>
      <c r="G2548" s="8">
        <v>0.20243136486256275</v>
      </c>
      <c r="H2548" t="s">
        <v>124</v>
      </c>
      <c r="I2548">
        <v>784</v>
      </c>
      <c r="J2548">
        <v>746</v>
      </c>
      <c r="M2548" s="9">
        <f>(Table_3[[#This Row],[Värde]]-Table_3[[#This Row],[Total]])</f>
        <v>-2.1580046037530831E-2</v>
      </c>
      <c r="N2548">
        <f>Table_3[[#This Row],[Värde]]*100</f>
        <v>18.085131882503191</v>
      </c>
      <c r="O2548" t="str">
        <f>FIXED(Table_3[[#This Row],[Värde_num]],0)</f>
        <v>18</v>
      </c>
      <c r="P2548" t="str">
        <f>Table_3[[#This Row],[Undergrupp]]&amp;" ("&amp;Table_3[[#This Row],[Varde_heltal]]&amp;"%)"</f>
        <v>Har inte hemmaboende barn i hushållet (18%)</v>
      </c>
    </row>
    <row r="2549" spans="1:16" x14ac:dyDescent="0.2">
      <c r="A2549" t="s">
        <v>12</v>
      </c>
      <c r="B2549" t="s">
        <v>125</v>
      </c>
      <c r="C2549" t="s">
        <v>57</v>
      </c>
      <c r="D2549" t="s">
        <v>10</v>
      </c>
      <c r="E2549" t="s">
        <v>50</v>
      </c>
      <c r="F2549" s="8">
        <v>0.27683581948389607</v>
      </c>
      <c r="G2549" s="8">
        <v>0.20243136486256275</v>
      </c>
      <c r="H2549" t="s">
        <v>123</v>
      </c>
      <c r="I2549">
        <v>218</v>
      </c>
      <c r="J2549">
        <v>260</v>
      </c>
      <c r="M2549" s="9">
        <f>(Table_3[[#This Row],[Värde]]-Table_3[[#This Row],[Total]])</f>
        <v>7.4404454621333327E-2</v>
      </c>
      <c r="N2549">
        <f>Table_3[[#This Row],[Värde]]*100</f>
        <v>27.683581948389609</v>
      </c>
      <c r="O2549" t="str">
        <f>FIXED(Table_3[[#This Row],[Värde_num]],0)</f>
        <v>28</v>
      </c>
      <c r="P2549" t="str">
        <f>Table_3[[#This Row],[Undergrupp]]&amp;" ("&amp;Table_3[[#This Row],[Varde_heltal]]&amp;"%)"</f>
        <v>Sektor: Privat (28%)</v>
      </c>
    </row>
    <row r="2550" spans="1:16" x14ac:dyDescent="0.2">
      <c r="A2550" t="s">
        <v>12</v>
      </c>
      <c r="B2550" t="s">
        <v>125</v>
      </c>
      <c r="C2550" t="s">
        <v>57</v>
      </c>
      <c r="D2550" t="s">
        <v>11</v>
      </c>
      <c r="E2550" t="s">
        <v>52</v>
      </c>
      <c r="F2550" s="8">
        <v>0.10363847125396773</v>
      </c>
      <c r="G2550" s="8">
        <v>0.20243136486256275</v>
      </c>
      <c r="H2550" t="s">
        <v>124</v>
      </c>
      <c r="I2550">
        <v>149</v>
      </c>
      <c r="J2550">
        <v>179</v>
      </c>
      <c r="M2550" s="9">
        <f>(Table_3[[#This Row],[Värde]]-Table_3[[#This Row],[Total]])</f>
        <v>-9.8792893608595014E-2</v>
      </c>
      <c r="N2550">
        <f>Table_3[[#This Row],[Värde]]*100</f>
        <v>10.363847125396774</v>
      </c>
      <c r="O2550" t="str">
        <f>FIXED(Table_3[[#This Row],[Värde_num]],0)</f>
        <v>10</v>
      </c>
      <c r="P2550" t="str">
        <f>Table_3[[#This Row],[Undergrupp]]&amp;" ("&amp;Table_3[[#This Row],[Varde_heltal]]&amp;"%)"</f>
        <v>Hushållsinkomst: -299k (10%)</v>
      </c>
    </row>
    <row r="2551" spans="1:16" x14ac:dyDescent="0.2">
      <c r="A2551" t="s">
        <v>12</v>
      </c>
      <c r="B2551" t="s">
        <v>125</v>
      </c>
      <c r="C2551" t="s">
        <v>57</v>
      </c>
      <c r="D2551" t="s">
        <v>11</v>
      </c>
      <c r="E2551" t="s">
        <v>53</v>
      </c>
      <c r="F2551" s="8">
        <v>0.13398066559225749</v>
      </c>
      <c r="G2551" s="8">
        <v>0.20243136486256275</v>
      </c>
      <c r="H2551" t="s">
        <v>124</v>
      </c>
      <c r="I2551">
        <v>212</v>
      </c>
      <c r="J2551">
        <v>213</v>
      </c>
      <c r="M2551" s="9">
        <f>(Table_3[[#This Row],[Värde]]-Table_3[[#This Row],[Total]])</f>
        <v>-6.8450699270305254E-2</v>
      </c>
      <c r="N2551">
        <f>Table_3[[#This Row],[Värde]]*100</f>
        <v>13.398066559225748</v>
      </c>
      <c r="O2551" t="str">
        <f>FIXED(Table_3[[#This Row],[Värde_num]],0)</f>
        <v>13</v>
      </c>
      <c r="P2551" t="str">
        <f>Table_3[[#This Row],[Undergrupp]]&amp;" ("&amp;Table_3[[#This Row],[Varde_heltal]]&amp;"%)"</f>
        <v>Hushållsinkomst: 300k-499k (13%)</v>
      </c>
    </row>
    <row r="2552" spans="1:16" x14ac:dyDescent="0.2">
      <c r="A2552" t="s">
        <v>12</v>
      </c>
      <c r="B2552" t="s">
        <v>125</v>
      </c>
      <c r="C2552" t="s">
        <v>57</v>
      </c>
      <c r="D2552" t="s">
        <v>11</v>
      </c>
      <c r="E2552" t="s">
        <v>54</v>
      </c>
      <c r="F2552" s="8">
        <v>0.26559302309998356</v>
      </c>
      <c r="G2552" s="8">
        <v>0.20243136486256275</v>
      </c>
      <c r="H2552" t="s">
        <v>123</v>
      </c>
      <c r="I2552">
        <v>238</v>
      </c>
      <c r="J2552">
        <v>214</v>
      </c>
      <c r="M2552" s="9">
        <f>(Table_3[[#This Row],[Värde]]-Table_3[[#This Row],[Total]])</f>
        <v>6.3161658237420815E-2</v>
      </c>
      <c r="N2552">
        <f>Table_3[[#This Row],[Värde]]*100</f>
        <v>26.559302309998355</v>
      </c>
      <c r="O2552" t="str">
        <f>FIXED(Table_3[[#This Row],[Värde_num]],0)</f>
        <v>27</v>
      </c>
      <c r="P2552" t="str">
        <f>Table_3[[#This Row],[Undergrupp]]&amp;" ("&amp;Table_3[[#This Row],[Varde_heltal]]&amp;"%)"</f>
        <v>Hushållsinkomst: 500k-799k (27%)</v>
      </c>
    </row>
    <row r="2553" spans="1:16" x14ac:dyDescent="0.2">
      <c r="A2553" t="s">
        <v>12</v>
      </c>
      <c r="B2553" t="s">
        <v>125</v>
      </c>
      <c r="C2553" t="s">
        <v>57</v>
      </c>
      <c r="D2553" t="s">
        <v>11</v>
      </c>
      <c r="E2553" t="s">
        <v>55</v>
      </c>
      <c r="F2553" s="8">
        <v>0.28599286739459229</v>
      </c>
      <c r="G2553" s="8">
        <v>0.20243136486256275</v>
      </c>
      <c r="H2553" t="s">
        <v>123</v>
      </c>
      <c r="I2553">
        <v>310</v>
      </c>
      <c r="J2553">
        <v>271</v>
      </c>
      <c r="M2553" s="9">
        <f>(Table_3[[#This Row],[Värde]]-Table_3[[#This Row],[Total]])</f>
        <v>8.3561502532029541E-2</v>
      </c>
      <c r="N2553">
        <f>Table_3[[#This Row],[Värde]]*100</f>
        <v>28.599286739459227</v>
      </c>
      <c r="O2553" t="str">
        <f>FIXED(Table_3[[#This Row],[Värde_num]],0)</f>
        <v>29</v>
      </c>
      <c r="P2553" t="str">
        <f>Table_3[[#This Row],[Undergrupp]]&amp;" ("&amp;Table_3[[#This Row],[Varde_heltal]]&amp;"%)"</f>
        <v>Hushållsinkomst: 800k- (29%)</v>
      </c>
    </row>
    <row r="2554" spans="1:16" x14ac:dyDescent="0.2">
      <c r="A2554" t="s">
        <v>12</v>
      </c>
      <c r="B2554" t="s">
        <v>125</v>
      </c>
      <c r="C2554" t="s">
        <v>57</v>
      </c>
      <c r="D2554" t="s">
        <v>12</v>
      </c>
      <c r="E2554" t="s">
        <v>56</v>
      </c>
      <c r="F2554" s="8">
        <v>0</v>
      </c>
      <c r="G2554" s="8">
        <v>0.20243136486256275</v>
      </c>
      <c r="H2554" t="s">
        <v>124</v>
      </c>
      <c r="I2554">
        <v>487</v>
      </c>
      <c r="J2554">
        <v>429</v>
      </c>
      <c r="M2554" s="9">
        <f>(Table_3[[#This Row],[Värde]]-Table_3[[#This Row],[Total]])</f>
        <v>-0.20243136486256275</v>
      </c>
      <c r="N2554">
        <f>Table_3[[#This Row],[Värde]]*100</f>
        <v>0</v>
      </c>
      <c r="O2554" t="str">
        <f>FIXED(Table_3[[#This Row],[Värde_num]],0)</f>
        <v>0</v>
      </c>
      <c r="P2554" t="str">
        <f>Table_3[[#This Row],[Undergrupp]]&amp;" ("&amp;Table_3[[#This Row],[Varde_heltal]]&amp;"%)"</f>
        <v>Civilstånd: Gift/partnerskap (0%)</v>
      </c>
    </row>
    <row r="2555" spans="1:16" x14ac:dyDescent="0.2">
      <c r="A2555" t="s">
        <v>12</v>
      </c>
      <c r="B2555" t="s">
        <v>125</v>
      </c>
      <c r="C2555" t="s">
        <v>57</v>
      </c>
      <c r="D2555" t="s">
        <v>12</v>
      </c>
      <c r="E2555" t="s">
        <v>57</v>
      </c>
      <c r="F2555" s="8">
        <v>1.0000000000000002</v>
      </c>
      <c r="G2555" s="8">
        <v>0.20243136486256275</v>
      </c>
      <c r="H2555" t="s">
        <v>123</v>
      </c>
      <c r="I2555">
        <v>175</v>
      </c>
      <c r="J2555">
        <v>199</v>
      </c>
      <c r="M2555" s="9">
        <f>(Table_3[[#This Row],[Värde]]-Table_3[[#This Row],[Total]])</f>
        <v>0.79756863513743748</v>
      </c>
      <c r="N2555">
        <f>Table_3[[#This Row],[Värde]]*100</f>
        <v>100.00000000000003</v>
      </c>
      <c r="O2555" t="str">
        <f>FIXED(Table_3[[#This Row],[Värde_num]],0)</f>
        <v>100</v>
      </c>
      <c r="P2555" t="str">
        <f>Table_3[[#This Row],[Undergrupp]]&amp;" ("&amp;Table_3[[#This Row],[Varde_heltal]]&amp;"%)"</f>
        <v>Civilstånd: Sambo (100%)</v>
      </c>
    </row>
    <row r="2556" spans="1:16" x14ac:dyDescent="0.2">
      <c r="A2556" t="s">
        <v>12</v>
      </c>
      <c r="B2556" t="s">
        <v>125</v>
      </c>
      <c r="C2556" t="s">
        <v>57</v>
      </c>
      <c r="D2556" t="s">
        <v>12</v>
      </c>
      <c r="E2556" t="s">
        <v>58</v>
      </c>
      <c r="F2556" s="8">
        <v>0</v>
      </c>
      <c r="G2556" s="8">
        <v>0.20243136486256275</v>
      </c>
      <c r="H2556" t="s">
        <v>124</v>
      </c>
      <c r="I2556">
        <v>330</v>
      </c>
      <c r="J2556">
        <v>355</v>
      </c>
      <c r="M2556" s="9">
        <f>(Table_3[[#This Row],[Värde]]-Table_3[[#This Row],[Total]])</f>
        <v>-0.20243136486256275</v>
      </c>
      <c r="N2556">
        <f>Table_3[[#This Row],[Värde]]*100</f>
        <v>0</v>
      </c>
      <c r="O2556" t="str">
        <f>FIXED(Table_3[[#This Row],[Värde_num]],0)</f>
        <v>0</v>
      </c>
      <c r="P2556" t="str">
        <f>Table_3[[#This Row],[Undergrupp]]&amp;" ("&amp;Table_3[[#This Row],[Varde_heltal]]&amp;"%)"</f>
        <v>Civilstånd: Annat (0%)</v>
      </c>
    </row>
    <row r="2557" spans="1:16" x14ac:dyDescent="0.2">
      <c r="A2557" t="s">
        <v>12</v>
      </c>
      <c r="B2557" t="s">
        <v>125</v>
      </c>
      <c r="C2557" t="s">
        <v>57</v>
      </c>
      <c r="D2557" t="s">
        <v>13</v>
      </c>
      <c r="E2557" t="s">
        <v>61</v>
      </c>
      <c r="F2557" s="8">
        <v>0.14756692967904739</v>
      </c>
      <c r="G2557" s="8">
        <v>0.20243136486256275</v>
      </c>
      <c r="H2557" t="s">
        <v>124</v>
      </c>
      <c r="I2557">
        <v>286</v>
      </c>
      <c r="J2557">
        <v>281</v>
      </c>
      <c r="M2557" s="9">
        <f>(Table_3[[#This Row],[Värde]]-Table_3[[#This Row],[Total]])</f>
        <v>-5.4864435183515359E-2</v>
      </c>
      <c r="N2557">
        <f>Table_3[[#This Row],[Värde]]*100</f>
        <v>14.756692967904739</v>
      </c>
      <c r="O2557" t="str">
        <f>FIXED(Table_3[[#This Row],[Värde_num]],0)</f>
        <v>15</v>
      </c>
      <c r="P2557" t="str">
        <f>Table_3[[#This Row],[Undergrupp]]&amp;" ("&amp;Table_3[[#This Row],[Varde_heltal]]&amp;"%)"</f>
        <v>Boende i: Mindre städer/tätorter och landsbygdskommuner (15%)</v>
      </c>
    </row>
    <row r="2558" spans="1:16" x14ac:dyDescent="0.2">
      <c r="A2558" t="s">
        <v>12</v>
      </c>
      <c r="B2558" t="s">
        <v>125</v>
      </c>
      <c r="C2558" t="s">
        <v>57</v>
      </c>
      <c r="D2558" t="s">
        <v>14</v>
      </c>
      <c r="E2558" t="s">
        <v>65</v>
      </c>
      <c r="F2558" s="8">
        <v>0.14742438416365877</v>
      </c>
      <c r="G2558" s="8">
        <v>0.20243136486256275</v>
      </c>
      <c r="H2558" t="s">
        <v>124</v>
      </c>
      <c r="I2558">
        <v>201</v>
      </c>
      <c r="J2558">
        <v>197</v>
      </c>
      <c r="M2558" s="9">
        <f>(Table_3[[#This Row],[Värde]]-Table_3[[#This Row],[Total]])</f>
        <v>-5.5006980698903973E-2</v>
      </c>
      <c r="N2558">
        <f>Table_3[[#This Row],[Värde]]*100</f>
        <v>14.742438416365877</v>
      </c>
      <c r="O2558" t="str">
        <f>FIXED(Table_3[[#This Row],[Värde_num]],0)</f>
        <v>15</v>
      </c>
      <c r="P2558" t="str">
        <f>Table_3[[#This Row],[Undergrupp]]&amp;" ("&amp;Table_3[[#This Row],[Varde_heltal]]&amp;"%)"</f>
        <v>Boende i: Västra (15%)</v>
      </c>
    </row>
    <row r="2559" spans="1:16" x14ac:dyDescent="0.2">
      <c r="A2559" t="s">
        <v>12</v>
      </c>
      <c r="B2559" t="s">
        <v>125</v>
      </c>
      <c r="C2559" t="s">
        <v>58</v>
      </c>
      <c r="D2559" t="s">
        <v>2</v>
      </c>
      <c r="E2559" t="s">
        <v>19</v>
      </c>
      <c r="F2559" s="8">
        <v>0.5590823803000311</v>
      </c>
      <c r="G2559" s="8">
        <v>0.36108349502868786</v>
      </c>
      <c r="H2559" t="s">
        <v>123</v>
      </c>
      <c r="I2559">
        <v>133</v>
      </c>
      <c r="J2559">
        <v>263</v>
      </c>
      <c r="M2559" s="9">
        <f>(Table_3[[#This Row],[Värde]]-Table_3[[#This Row],[Total]])</f>
        <v>0.19799888527134324</v>
      </c>
      <c r="N2559">
        <f>Table_3[[#This Row],[Värde]]*100</f>
        <v>55.908238030003112</v>
      </c>
      <c r="O2559" t="str">
        <f>FIXED(Table_3[[#This Row],[Värde_num]],0)</f>
        <v>56</v>
      </c>
      <c r="P2559" t="str">
        <f>Table_3[[#This Row],[Undergrupp]]&amp;" ("&amp;Table_3[[#This Row],[Varde_heltal]]&amp;"%)"</f>
        <v>Ålder: 18-34 år (56%)</v>
      </c>
    </row>
    <row r="2560" spans="1:16" x14ac:dyDescent="0.2">
      <c r="A2560" t="s">
        <v>12</v>
      </c>
      <c r="B2560" t="s">
        <v>125</v>
      </c>
      <c r="C2560" t="s">
        <v>58</v>
      </c>
      <c r="D2560" t="s">
        <v>2</v>
      </c>
      <c r="E2560" t="s">
        <v>20</v>
      </c>
      <c r="F2560" s="8">
        <v>0.29714211498762538</v>
      </c>
      <c r="G2560" s="8">
        <v>0.36108349502868786</v>
      </c>
      <c r="H2560" t="s">
        <v>124</v>
      </c>
      <c r="I2560">
        <v>201</v>
      </c>
      <c r="J2560">
        <v>243</v>
      </c>
      <c r="M2560" s="9">
        <f>(Table_3[[#This Row],[Värde]]-Table_3[[#This Row],[Total]])</f>
        <v>-6.3941380041062479E-2</v>
      </c>
      <c r="N2560">
        <f>Table_3[[#This Row],[Värde]]*100</f>
        <v>29.714211498762538</v>
      </c>
      <c r="O2560" t="str">
        <f>FIXED(Table_3[[#This Row],[Värde_num]],0)</f>
        <v>30</v>
      </c>
      <c r="P2560" t="str">
        <f>Table_3[[#This Row],[Undergrupp]]&amp;" ("&amp;Table_3[[#This Row],[Varde_heltal]]&amp;"%)"</f>
        <v>Ålder: 35-49 år (30%)</v>
      </c>
    </row>
    <row r="2561" spans="1:16" x14ac:dyDescent="0.2">
      <c r="A2561" t="s">
        <v>12</v>
      </c>
      <c r="B2561" t="s">
        <v>125</v>
      </c>
      <c r="C2561" t="s">
        <v>58</v>
      </c>
      <c r="D2561" t="s">
        <v>2</v>
      </c>
      <c r="E2561" t="s">
        <v>21</v>
      </c>
      <c r="F2561" s="8">
        <v>0.27163473165533314</v>
      </c>
      <c r="G2561" s="8">
        <v>0.36108349502868786</v>
      </c>
      <c r="H2561" t="s">
        <v>124</v>
      </c>
      <c r="I2561">
        <v>302</v>
      </c>
      <c r="J2561">
        <v>240</v>
      </c>
      <c r="M2561" s="9">
        <f>(Table_3[[#This Row],[Värde]]-Table_3[[#This Row],[Total]])</f>
        <v>-8.9448763373354723E-2</v>
      </c>
      <c r="N2561">
        <f>Table_3[[#This Row],[Värde]]*100</f>
        <v>27.163473165533315</v>
      </c>
      <c r="O2561" t="str">
        <f>FIXED(Table_3[[#This Row],[Värde_num]],0)</f>
        <v>27</v>
      </c>
      <c r="P2561" t="str">
        <f>Table_3[[#This Row],[Undergrupp]]&amp;" ("&amp;Table_3[[#This Row],[Varde_heltal]]&amp;"%)"</f>
        <v>Ålder: 50-64 år (27%)</v>
      </c>
    </row>
    <row r="2562" spans="1:16" x14ac:dyDescent="0.2">
      <c r="A2562" t="s">
        <v>12</v>
      </c>
      <c r="B2562" t="s">
        <v>125</v>
      </c>
      <c r="C2562" t="s">
        <v>58</v>
      </c>
      <c r="D2562" t="s">
        <v>2</v>
      </c>
      <c r="E2562" t="s">
        <v>22</v>
      </c>
      <c r="F2562" s="8">
        <v>0.29777306359759548</v>
      </c>
      <c r="G2562" s="8">
        <v>0.36108349502868786</v>
      </c>
      <c r="H2562" t="s">
        <v>124</v>
      </c>
      <c r="I2562">
        <v>356</v>
      </c>
      <c r="J2562">
        <v>238</v>
      </c>
      <c r="M2562" s="9">
        <f>(Table_3[[#This Row],[Värde]]-Table_3[[#This Row],[Total]])</f>
        <v>-6.3310431431092384E-2</v>
      </c>
      <c r="N2562">
        <f>Table_3[[#This Row],[Värde]]*100</f>
        <v>29.77730635975955</v>
      </c>
      <c r="O2562" t="str">
        <f>FIXED(Table_3[[#This Row],[Värde_num]],0)</f>
        <v>30</v>
      </c>
      <c r="P2562" t="str">
        <f>Table_3[[#This Row],[Undergrupp]]&amp;" ("&amp;Table_3[[#This Row],[Varde_heltal]]&amp;"%)"</f>
        <v>Ålder: 65-84 år (30%)</v>
      </c>
    </row>
    <row r="2563" spans="1:16" x14ac:dyDescent="0.2">
      <c r="A2563" t="s">
        <v>12</v>
      </c>
      <c r="B2563" t="s">
        <v>125</v>
      </c>
      <c r="C2563" t="s">
        <v>58</v>
      </c>
      <c r="D2563" t="s">
        <v>3</v>
      </c>
      <c r="E2563" t="s">
        <v>23</v>
      </c>
      <c r="F2563" s="8">
        <v>0.65375565430033744</v>
      </c>
      <c r="G2563" s="8">
        <v>0.36108349502868786</v>
      </c>
      <c r="H2563" t="s">
        <v>123</v>
      </c>
      <c r="I2563">
        <v>57</v>
      </c>
      <c r="J2563">
        <v>136</v>
      </c>
      <c r="M2563" s="9">
        <f>(Table_3[[#This Row],[Värde]]-Table_3[[#This Row],[Total]])</f>
        <v>0.29267215927164958</v>
      </c>
      <c r="N2563">
        <f>Table_3[[#This Row],[Värde]]*100</f>
        <v>65.375565430033745</v>
      </c>
      <c r="O2563" t="str">
        <f>FIXED(Table_3[[#This Row],[Värde_num]],0)</f>
        <v>65</v>
      </c>
      <c r="P2563" t="str">
        <f>Table_3[[#This Row],[Undergrupp]]&amp;" ("&amp;Table_3[[#This Row],[Varde_heltal]]&amp;"%)"</f>
        <v>Man: 18-34 år (65%)</v>
      </c>
    </row>
    <row r="2564" spans="1:16" x14ac:dyDescent="0.2">
      <c r="A2564" t="s">
        <v>12</v>
      </c>
      <c r="B2564" t="s">
        <v>125</v>
      </c>
      <c r="C2564" t="s">
        <v>58</v>
      </c>
      <c r="D2564" t="s">
        <v>3</v>
      </c>
      <c r="E2564" t="s">
        <v>25</v>
      </c>
      <c r="F2564" s="8">
        <v>0.24621929393948985</v>
      </c>
      <c r="G2564" s="8">
        <v>0.36108349502868786</v>
      </c>
      <c r="H2564" t="s">
        <v>124</v>
      </c>
      <c r="I2564">
        <v>156</v>
      </c>
      <c r="J2564">
        <v>121</v>
      </c>
      <c r="M2564" s="9">
        <f>(Table_3[[#This Row],[Värde]]-Table_3[[#This Row],[Total]])</f>
        <v>-0.11486420108919801</v>
      </c>
      <c r="N2564">
        <f>Table_3[[#This Row],[Värde]]*100</f>
        <v>24.621929393948985</v>
      </c>
      <c r="O2564" t="str">
        <f>FIXED(Table_3[[#This Row],[Värde_num]],0)</f>
        <v>25</v>
      </c>
      <c r="P2564" t="str">
        <f>Table_3[[#This Row],[Undergrupp]]&amp;" ("&amp;Table_3[[#This Row],[Varde_heltal]]&amp;"%)"</f>
        <v>Man: 50-64 år (25%)</v>
      </c>
    </row>
    <row r="2565" spans="1:16" x14ac:dyDescent="0.2">
      <c r="A2565" t="s">
        <v>12</v>
      </c>
      <c r="B2565" t="s">
        <v>125</v>
      </c>
      <c r="C2565" t="s">
        <v>58</v>
      </c>
      <c r="D2565" t="s">
        <v>3</v>
      </c>
      <c r="E2565" t="s">
        <v>26</v>
      </c>
      <c r="F2565" s="8">
        <v>0.20159598021204914</v>
      </c>
      <c r="G2565" s="8">
        <v>0.36108349502868786</v>
      </c>
      <c r="H2565" t="s">
        <v>124</v>
      </c>
      <c r="I2565">
        <v>174</v>
      </c>
      <c r="J2565">
        <v>115</v>
      </c>
      <c r="M2565" s="9">
        <f>(Table_3[[#This Row],[Värde]]-Table_3[[#This Row],[Total]])</f>
        <v>-0.15948751481663873</v>
      </c>
      <c r="N2565">
        <f>Table_3[[#This Row],[Värde]]*100</f>
        <v>20.159598021204914</v>
      </c>
      <c r="O2565" t="str">
        <f>FIXED(Table_3[[#This Row],[Värde_num]],0)</f>
        <v>20</v>
      </c>
      <c r="P2565" t="str">
        <f>Table_3[[#This Row],[Undergrupp]]&amp;" ("&amp;Table_3[[#This Row],[Varde_heltal]]&amp;"%)"</f>
        <v>Man: 65-84 år (20%)</v>
      </c>
    </row>
    <row r="2566" spans="1:16" x14ac:dyDescent="0.2">
      <c r="A2566" t="s">
        <v>12</v>
      </c>
      <c r="B2566" t="s">
        <v>125</v>
      </c>
      <c r="C2566" t="s">
        <v>58</v>
      </c>
      <c r="D2566" t="s">
        <v>4</v>
      </c>
      <c r="E2566" t="s">
        <v>27</v>
      </c>
      <c r="F2566" s="8">
        <v>0.45730939861613346</v>
      </c>
      <c r="G2566" s="8">
        <v>0.36108349502868786</v>
      </c>
      <c r="H2566" t="s">
        <v>123</v>
      </c>
      <c r="I2566">
        <v>76</v>
      </c>
      <c r="J2566">
        <v>127</v>
      </c>
      <c r="M2566" s="9">
        <f>(Table_3[[#This Row],[Värde]]-Table_3[[#This Row],[Total]])</f>
        <v>9.6225903587445594E-2</v>
      </c>
      <c r="N2566">
        <f>Table_3[[#This Row],[Värde]]*100</f>
        <v>45.730939861613344</v>
      </c>
      <c r="O2566" t="str">
        <f>FIXED(Table_3[[#This Row],[Värde_num]],0)</f>
        <v>46</v>
      </c>
      <c r="P2566" t="str">
        <f>Table_3[[#This Row],[Undergrupp]]&amp;" ("&amp;Table_3[[#This Row],[Varde_heltal]]&amp;"%)"</f>
        <v>Kvinna: 18-34 år (46%)</v>
      </c>
    </row>
    <row r="2567" spans="1:16" x14ac:dyDescent="0.2">
      <c r="A2567" t="s">
        <v>12</v>
      </c>
      <c r="B2567" t="s">
        <v>125</v>
      </c>
      <c r="C2567" t="s">
        <v>58</v>
      </c>
      <c r="D2567" t="s">
        <v>4</v>
      </c>
      <c r="E2567" t="s">
        <v>28</v>
      </c>
      <c r="F2567" s="8">
        <v>0.25487233431768824</v>
      </c>
      <c r="G2567" s="8">
        <v>0.36108349502868786</v>
      </c>
      <c r="H2567" t="s">
        <v>124</v>
      </c>
      <c r="I2567">
        <v>98</v>
      </c>
      <c r="J2567">
        <v>119</v>
      </c>
      <c r="M2567" s="9">
        <f>(Table_3[[#This Row],[Värde]]-Table_3[[#This Row],[Total]])</f>
        <v>-0.10621116071099962</v>
      </c>
      <c r="N2567">
        <f>Table_3[[#This Row],[Värde]]*100</f>
        <v>25.487233431768825</v>
      </c>
      <c r="O2567" t="str">
        <f>FIXED(Table_3[[#This Row],[Värde_num]],0)</f>
        <v>25</v>
      </c>
      <c r="P2567" t="str">
        <f>Table_3[[#This Row],[Undergrupp]]&amp;" ("&amp;Table_3[[#This Row],[Varde_heltal]]&amp;"%)"</f>
        <v>Kvinna: 35-49 år (25%)</v>
      </c>
    </row>
    <row r="2568" spans="1:16" x14ac:dyDescent="0.2">
      <c r="A2568" t="s">
        <v>12</v>
      </c>
      <c r="B2568" t="s">
        <v>125</v>
      </c>
      <c r="C2568" t="s">
        <v>58</v>
      </c>
      <c r="D2568" t="s">
        <v>6</v>
      </c>
      <c r="E2568" t="s">
        <v>33</v>
      </c>
      <c r="F2568" s="8">
        <v>0.58758183126248797</v>
      </c>
      <c r="G2568" s="8">
        <v>0.36108349502868786</v>
      </c>
      <c r="H2568" t="s">
        <v>123</v>
      </c>
      <c r="I2568">
        <v>75</v>
      </c>
      <c r="J2568">
        <v>136</v>
      </c>
      <c r="M2568" s="9">
        <f>(Table_3[[#This Row],[Värde]]-Table_3[[#This Row],[Total]])</f>
        <v>0.22649833623380011</v>
      </c>
      <c r="N2568">
        <f>Table_3[[#This Row],[Värde]]*100</f>
        <v>58.758183126248795</v>
      </c>
      <c r="O2568" t="str">
        <f>FIXED(Table_3[[#This Row],[Värde_num]],0)</f>
        <v>59</v>
      </c>
      <c r="P2568" t="str">
        <f>Table_3[[#This Row],[Undergrupp]]&amp;" ("&amp;Table_3[[#This Row],[Varde_heltal]]&amp;"%)"</f>
        <v>Sysselsättning: Studerande (59%)</v>
      </c>
    </row>
    <row r="2569" spans="1:16" x14ac:dyDescent="0.2">
      <c r="A2569" t="s">
        <v>12</v>
      </c>
      <c r="B2569" t="s">
        <v>125</v>
      </c>
      <c r="C2569" t="s">
        <v>58</v>
      </c>
      <c r="D2569" t="s">
        <v>6</v>
      </c>
      <c r="E2569" t="s">
        <v>35</v>
      </c>
      <c r="F2569" s="8">
        <v>0.2519760857721044</v>
      </c>
      <c r="G2569" s="8">
        <v>0.36108349502868786</v>
      </c>
      <c r="H2569" t="s">
        <v>124</v>
      </c>
      <c r="I2569">
        <v>283</v>
      </c>
      <c r="J2569">
        <v>258</v>
      </c>
      <c r="M2569" s="9">
        <f>(Table_3[[#This Row],[Värde]]-Table_3[[#This Row],[Total]])</f>
        <v>-0.10910740925658347</v>
      </c>
      <c r="N2569">
        <f>Table_3[[#This Row],[Värde]]*100</f>
        <v>25.197608577210438</v>
      </c>
      <c r="O2569" t="str">
        <f>FIXED(Table_3[[#This Row],[Värde_num]],0)</f>
        <v>25</v>
      </c>
      <c r="P2569" t="str">
        <f>Table_3[[#This Row],[Undergrupp]]&amp;" ("&amp;Table_3[[#This Row],[Varde_heltal]]&amp;"%)"</f>
        <v>Sysselsättning: Tjänsteman (25%)</v>
      </c>
    </row>
    <row r="2570" spans="1:16" x14ac:dyDescent="0.2">
      <c r="A2570" t="s">
        <v>12</v>
      </c>
      <c r="B2570" t="s">
        <v>125</v>
      </c>
      <c r="C2570" t="s">
        <v>58</v>
      </c>
      <c r="D2570" t="s">
        <v>6</v>
      </c>
      <c r="E2570" t="s">
        <v>36</v>
      </c>
      <c r="F2570" s="8">
        <v>0.19018609944105486</v>
      </c>
      <c r="G2570" s="8">
        <v>0.36108349502868786</v>
      </c>
      <c r="H2570" t="s">
        <v>124</v>
      </c>
      <c r="I2570">
        <v>73</v>
      </c>
      <c r="J2570">
        <v>70</v>
      </c>
      <c r="M2570" s="9">
        <f>(Table_3[[#This Row],[Värde]]-Table_3[[#This Row],[Total]])</f>
        <v>-0.17089739558763301</v>
      </c>
      <c r="N2570">
        <f>Table_3[[#This Row],[Värde]]*100</f>
        <v>19.018609944105485</v>
      </c>
      <c r="O2570" t="str">
        <f>FIXED(Table_3[[#This Row],[Värde_num]],0)</f>
        <v>19</v>
      </c>
      <c r="P2570" t="str">
        <f>Table_3[[#This Row],[Undergrupp]]&amp;" ("&amp;Table_3[[#This Row],[Varde_heltal]]&amp;"%)"</f>
        <v>Sysselsättning: Egen företagare (19%)</v>
      </c>
    </row>
    <row r="2571" spans="1:16" x14ac:dyDescent="0.2">
      <c r="A2571" t="s">
        <v>12</v>
      </c>
      <c r="B2571" t="s">
        <v>125</v>
      </c>
      <c r="C2571" t="s">
        <v>58</v>
      </c>
      <c r="D2571" t="s">
        <v>6</v>
      </c>
      <c r="E2571" t="s">
        <v>37</v>
      </c>
      <c r="F2571" s="8">
        <v>0.29383015332018192</v>
      </c>
      <c r="G2571" s="8">
        <v>0.36108349502868786</v>
      </c>
      <c r="H2571" t="s">
        <v>124</v>
      </c>
      <c r="I2571">
        <v>327</v>
      </c>
      <c r="J2571">
        <v>223</v>
      </c>
      <c r="M2571" s="9">
        <f>(Table_3[[#This Row],[Värde]]-Table_3[[#This Row],[Total]])</f>
        <v>-6.7253341708505943E-2</v>
      </c>
      <c r="N2571">
        <f>Table_3[[#This Row],[Värde]]*100</f>
        <v>29.383015332018193</v>
      </c>
      <c r="O2571" t="str">
        <f>FIXED(Table_3[[#This Row],[Värde_num]],0)</f>
        <v>29</v>
      </c>
      <c r="P2571" t="str">
        <f>Table_3[[#This Row],[Undergrupp]]&amp;" ("&amp;Table_3[[#This Row],[Varde_heltal]]&amp;"%)"</f>
        <v>Sysselsättning: Pensionär (29%)</v>
      </c>
    </row>
    <row r="2572" spans="1:16" x14ac:dyDescent="0.2">
      <c r="A2572" t="s">
        <v>12</v>
      </c>
      <c r="B2572" t="s">
        <v>125</v>
      </c>
      <c r="C2572" t="s">
        <v>58</v>
      </c>
      <c r="D2572" t="s">
        <v>6</v>
      </c>
      <c r="E2572" t="s">
        <v>38</v>
      </c>
      <c r="F2572" s="8">
        <v>0.60401742438184547</v>
      </c>
      <c r="G2572" s="8">
        <v>0.36108349502868786</v>
      </c>
      <c r="H2572" t="s">
        <v>123</v>
      </c>
      <c r="I2572">
        <v>33</v>
      </c>
      <c r="J2572">
        <v>52</v>
      </c>
      <c r="M2572" s="9">
        <f>(Table_3[[#This Row],[Värde]]-Table_3[[#This Row],[Total]])</f>
        <v>0.24293392935315761</v>
      </c>
      <c r="N2572">
        <f>Table_3[[#This Row],[Värde]]*100</f>
        <v>60.401742438184549</v>
      </c>
      <c r="O2572" t="str">
        <f>FIXED(Table_3[[#This Row],[Värde_num]],0)</f>
        <v>60</v>
      </c>
      <c r="P2572" t="str">
        <f>Table_3[[#This Row],[Undergrupp]]&amp;" ("&amp;Table_3[[#This Row],[Varde_heltal]]&amp;"%)"</f>
        <v>Sysselsättning: Arbetssökande (60%)</v>
      </c>
    </row>
    <row r="2573" spans="1:16" x14ac:dyDescent="0.2">
      <c r="A2573" t="s">
        <v>12</v>
      </c>
      <c r="B2573" t="s">
        <v>125</v>
      </c>
      <c r="C2573" t="s">
        <v>58</v>
      </c>
      <c r="D2573" t="s">
        <v>7</v>
      </c>
      <c r="E2573" t="s">
        <v>40</v>
      </c>
      <c r="F2573" s="8">
        <v>0.57319556934468563</v>
      </c>
      <c r="G2573" s="8">
        <v>0.36108349502868786</v>
      </c>
      <c r="H2573" t="s">
        <v>123</v>
      </c>
      <c r="I2573">
        <v>249</v>
      </c>
      <c r="J2573">
        <v>315</v>
      </c>
      <c r="M2573" s="9">
        <f>(Table_3[[#This Row],[Värde]]-Table_3[[#This Row],[Total]])</f>
        <v>0.21211207431599777</v>
      </c>
      <c r="N2573">
        <f>Table_3[[#This Row],[Värde]]*100</f>
        <v>57.319556934468565</v>
      </c>
      <c r="O2573" t="str">
        <f>FIXED(Table_3[[#This Row],[Värde_num]],0)</f>
        <v>57</v>
      </c>
      <c r="P2573" t="str">
        <f>Table_3[[#This Row],[Undergrupp]]&amp;" ("&amp;Table_3[[#This Row],[Varde_heltal]]&amp;"%)"</f>
        <v>Boende: Hyreslägenhet (57%)</v>
      </c>
    </row>
    <row r="2574" spans="1:16" x14ac:dyDescent="0.2">
      <c r="A2574" t="s">
        <v>12</v>
      </c>
      <c r="B2574" t="s">
        <v>125</v>
      </c>
      <c r="C2574" t="s">
        <v>58</v>
      </c>
      <c r="D2574" t="s">
        <v>7</v>
      </c>
      <c r="E2574" t="s">
        <v>41</v>
      </c>
      <c r="F2574" s="8">
        <v>0.45481301257986678</v>
      </c>
      <c r="G2574" s="8">
        <v>0.36108349502868786</v>
      </c>
      <c r="H2574" t="s">
        <v>123</v>
      </c>
      <c r="I2574">
        <v>229</v>
      </c>
      <c r="J2574">
        <v>214</v>
      </c>
      <c r="M2574" s="9">
        <f>(Table_3[[#This Row],[Värde]]-Table_3[[#This Row],[Total]])</f>
        <v>9.372951755117892E-2</v>
      </c>
      <c r="N2574">
        <f>Table_3[[#This Row],[Värde]]*100</f>
        <v>45.481301257986679</v>
      </c>
      <c r="O2574" t="str">
        <f>FIXED(Table_3[[#This Row],[Värde_num]],0)</f>
        <v>45</v>
      </c>
      <c r="P2574" t="str">
        <f>Table_3[[#This Row],[Undergrupp]]&amp;" ("&amp;Table_3[[#This Row],[Varde_heltal]]&amp;"%)"</f>
        <v>Boende: Bostadsrätt (45%)</v>
      </c>
    </row>
    <row r="2575" spans="1:16" x14ac:dyDescent="0.2">
      <c r="A2575" t="s">
        <v>12</v>
      </c>
      <c r="B2575" t="s">
        <v>125</v>
      </c>
      <c r="C2575" t="s">
        <v>58</v>
      </c>
      <c r="D2575" t="s">
        <v>7</v>
      </c>
      <c r="E2575" t="s">
        <v>42</v>
      </c>
      <c r="F2575" s="8">
        <v>0.15227941398121819</v>
      </c>
      <c r="G2575" s="8">
        <v>0.36108349502868786</v>
      </c>
      <c r="H2575" t="s">
        <v>124</v>
      </c>
      <c r="I2575">
        <v>501</v>
      </c>
      <c r="J2575">
        <v>439</v>
      </c>
      <c r="M2575" s="9">
        <f>(Table_3[[#This Row],[Värde]]-Table_3[[#This Row],[Total]])</f>
        <v>-0.20880408104746967</v>
      </c>
      <c r="N2575">
        <f>Table_3[[#This Row],[Värde]]*100</f>
        <v>15.227941398121819</v>
      </c>
      <c r="O2575" t="str">
        <f>FIXED(Table_3[[#This Row],[Värde_num]],0)</f>
        <v>15</v>
      </c>
      <c r="P2575" t="str">
        <f>Table_3[[#This Row],[Undergrupp]]&amp;" ("&amp;Table_3[[#This Row],[Varde_heltal]]&amp;"%)"</f>
        <v>Boende: Villa/radhus (15%)</v>
      </c>
    </row>
    <row r="2576" spans="1:16" x14ac:dyDescent="0.2">
      <c r="A2576" t="s">
        <v>12</v>
      </c>
      <c r="B2576" t="s">
        <v>125</v>
      </c>
      <c r="C2576" t="s">
        <v>58</v>
      </c>
      <c r="D2576" t="s">
        <v>7</v>
      </c>
      <c r="E2576" t="s">
        <v>43</v>
      </c>
      <c r="F2576" s="8">
        <v>0.65229683425124563</v>
      </c>
      <c r="G2576" s="8">
        <v>0.36108349502868786</v>
      </c>
      <c r="H2576" t="s">
        <v>123</v>
      </c>
      <c r="I2576">
        <v>13</v>
      </c>
      <c r="J2576">
        <v>16</v>
      </c>
      <c r="M2576" s="9">
        <f>(Table_3[[#This Row],[Värde]]-Table_3[[#This Row],[Total]])</f>
        <v>0.29121333922255777</v>
      </c>
      <c r="N2576">
        <f>Table_3[[#This Row],[Värde]]*100</f>
        <v>65.229683425124563</v>
      </c>
      <c r="O2576" t="str">
        <f>FIXED(Table_3[[#This Row],[Värde_num]],0)</f>
        <v>65</v>
      </c>
      <c r="P2576" t="str">
        <f>Table_3[[#This Row],[Undergrupp]]&amp;" ("&amp;Table_3[[#This Row],[Varde_heltal]]&amp;"%)"</f>
        <v>Boende: Övrigt (inneboende m.fl.) (65%)</v>
      </c>
    </row>
    <row r="2577" spans="1:16" x14ac:dyDescent="0.2">
      <c r="A2577" t="s">
        <v>12</v>
      </c>
      <c r="B2577" t="s">
        <v>125</v>
      </c>
      <c r="C2577" t="s">
        <v>58</v>
      </c>
      <c r="D2577" t="s">
        <v>8</v>
      </c>
      <c r="E2577" t="s">
        <v>44</v>
      </c>
      <c r="F2577" s="8">
        <v>0.1386585822129271</v>
      </c>
      <c r="G2577" s="8">
        <v>0.36108349502868786</v>
      </c>
      <c r="H2577" t="s">
        <v>124</v>
      </c>
      <c r="I2577">
        <v>208</v>
      </c>
      <c r="J2577">
        <v>238</v>
      </c>
      <c r="M2577" s="9">
        <f>(Table_3[[#This Row],[Värde]]-Table_3[[#This Row],[Total]])</f>
        <v>-0.22242491281576077</v>
      </c>
      <c r="N2577">
        <f>Table_3[[#This Row],[Värde]]*100</f>
        <v>13.86585822129271</v>
      </c>
      <c r="O2577" t="str">
        <f>FIXED(Table_3[[#This Row],[Värde_num]],0)</f>
        <v>14</v>
      </c>
      <c r="P2577" t="str">
        <f>Table_3[[#This Row],[Undergrupp]]&amp;" ("&amp;Table_3[[#This Row],[Varde_heltal]]&amp;"%)"</f>
        <v>Har hemmaboende barn i hushållet (14%)</v>
      </c>
    </row>
    <row r="2578" spans="1:16" x14ac:dyDescent="0.2">
      <c r="A2578" t="s">
        <v>12</v>
      </c>
      <c r="B2578" t="s">
        <v>125</v>
      </c>
      <c r="C2578" t="s">
        <v>58</v>
      </c>
      <c r="D2578" t="s">
        <v>8</v>
      </c>
      <c r="E2578" t="s">
        <v>45</v>
      </c>
      <c r="F2578" s="8">
        <v>0.43205978692812608</v>
      </c>
      <c r="G2578" s="8">
        <v>0.36108349502868786</v>
      </c>
      <c r="H2578" t="s">
        <v>123</v>
      </c>
      <c r="I2578">
        <v>784</v>
      </c>
      <c r="J2578">
        <v>746</v>
      </c>
      <c r="M2578" s="9">
        <f>(Table_3[[#This Row],[Värde]]-Table_3[[#This Row],[Total]])</f>
        <v>7.0976291899438215E-2</v>
      </c>
      <c r="N2578">
        <f>Table_3[[#This Row],[Värde]]*100</f>
        <v>43.205978692812607</v>
      </c>
      <c r="O2578" t="str">
        <f>FIXED(Table_3[[#This Row],[Värde_num]],0)</f>
        <v>43</v>
      </c>
      <c r="P2578" t="str">
        <f>Table_3[[#This Row],[Undergrupp]]&amp;" ("&amp;Table_3[[#This Row],[Varde_heltal]]&amp;"%)"</f>
        <v>Har inte hemmaboende barn i hushållet (43%)</v>
      </c>
    </row>
    <row r="2579" spans="1:16" x14ac:dyDescent="0.2">
      <c r="A2579" t="s">
        <v>12</v>
      </c>
      <c r="B2579" t="s">
        <v>125</v>
      </c>
      <c r="C2579" t="s">
        <v>58</v>
      </c>
      <c r="D2579" t="s">
        <v>9</v>
      </c>
      <c r="E2579" t="s">
        <v>46</v>
      </c>
      <c r="F2579" s="8">
        <v>0.28702751812384036</v>
      </c>
      <c r="G2579" s="8">
        <v>0.36108349502868786</v>
      </c>
      <c r="H2579" t="s">
        <v>124</v>
      </c>
      <c r="I2579">
        <v>149</v>
      </c>
      <c r="J2579">
        <v>173</v>
      </c>
      <c r="M2579" s="9">
        <f>(Table_3[[#This Row],[Värde]]-Table_3[[#This Row],[Total]])</f>
        <v>-7.4055976904847498E-2</v>
      </c>
      <c r="N2579">
        <f>Table_3[[#This Row],[Värde]]*100</f>
        <v>28.702751812384037</v>
      </c>
      <c r="O2579" t="str">
        <f>FIXED(Table_3[[#This Row],[Värde_num]],0)</f>
        <v>29</v>
      </c>
      <c r="P2579" t="str">
        <f>Table_3[[#This Row],[Undergrupp]]&amp;" ("&amp;Table_3[[#This Row],[Varde_heltal]]&amp;"%)"</f>
        <v>Fackligt medlemskap: Nej (29%)</v>
      </c>
    </row>
    <row r="2580" spans="1:16" x14ac:dyDescent="0.2">
      <c r="A2580" t="s">
        <v>12</v>
      </c>
      <c r="B2580" t="s">
        <v>125</v>
      </c>
      <c r="C2580" t="s">
        <v>58</v>
      </c>
      <c r="D2580" t="s">
        <v>9</v>
      </c>
      <c r="E2580" t="s">
        <v>48</v>
      </c>
      <c r="F2580" s="8">
        <v>0.23366166652856357</v>
      </c>
      <c r="G2580" s="8">
        <v>0.36108349502868786</v>
      </c>
      <c r="H2580" t="s">
        <v>124</v>
      </c>
      <c r="I2580">
        <v>101</v>
      </c>
      <c r="J2580">
        <v>85</v>
      </c>
      <c r="M2580" s="9">
        <f>(Table_3[[#This Row],[Värde]]-Table_3[[#This Row],[Total]])</f>
        <v>-0.12742182850012429</v>
      </c>
      <c r="N2580">
        <f>Table_3[[#This Row],[Värde]]*100</f>
        <v>23.366166652856357</v>
      </c>
      <c r="O2580" t="str">
        <f>FIXED(Table_3[[#This Row],[Värde_num]],0)</f>
        <v>23</v>
      </c>
      <c r="P2580" t="str">
        <f>Table_3[[#This Row],[Undergrupp]]&amp;" ("&amp;Table_3[[#This Row],[Varde_heltal]]&amp;"%)"</f>
        <v>Fackligt medlemskap: TCO (23%)</v>
      </c>
    </row>
    <row r="2581" spans="1:16" x14ac:dyDescent="0.2">
      <c r="A2581" t="s">
        <v>12</v>
      </c>
      <c r="B2581" t="s">
        <v>125</v>
      </c>
      <c r="C2581" t="s">
        <v>58</v>
      </c>
      <c r="D2581" t="s">
        <v>10</v>
      </c>
      <c r="E2581" t="s">
        <v>50</v>
      </c>
      <c r="F2581" s="8">
        <v>0.26869368159817347</v>
      </c>
      <c r="G2581" s="8">
        <v>0.36108349502868786</v>
      </c>
      <c r="H2581" t="s">
        <v>124</v>
      </c>
      <c r="I2581">
        <v>218</v>
      </c>
      <c r="J2581">
        <v>260</v>
      </c>
      <c r="M2581" s="9">
        <f>(Table_3[[#This Row],[Värde]]-Table_3[[#This Row],[Total]])</f>
        <v>-9.2389813430514389E-2</v>
      </c>
      <c r="N2581">
        <f>Table_3[[#This Row],[Värde]]*100</f>
        <v>26.869368159817348</v>
      </c>
      <c r="O2581" t="str">
        <f>FIXED(Table_3[[#This Row],[Värde_num]],0)</f>
        <v>27</v>
      </c>
      <c r="P2581" t="str">
        <f>Table_3[[#This Row],[Undergrupp]]&amp;" ("&amp;Table_3[[#This Row],[Varde_heltal]]&amp;"%)"</f>
        <v>Sektor: Privat (27%)</v>
      </c>
    </row>
    <row r="2582" spans="1:16" x14ac:dyDescent="0.2">
      <c r="A2582" t="s">
        <v>12</v>
      </c>
      <c r="B2582" t="s">
        <v>125</v>
      </c>
      <c r="C2582" t="s">
        <v>58</v>
      </c>
      <c r="D2582" t="s">
        <v>11</v>
      </c>
      <c r="E2582" t="s">
        <v>52</v>
      </c>
      <c r="F2582" s="8">
        <v>0.71986232482130175</v>
      </c>
      <c r="G2582" s="8">
        <v>0.36108349502868786</v>
      </c>
      <c r="H2582" t="s">
        <v>123</v>
      </c>
      <c r="I2582">
        <v>149</v>
      </c>
      <c r="J2582">
        <v>179</v>
      </c>
      <c r="M2582" s="9">
        <f>(Table_3[[#This Row],[Värde]]-Table_3[[#This Row],[Total]])</f>
        <v>0.35877882979261388</v>
      </c>
      <c r="N2582">
        <f>Table_3[[#This Row],[Värde]]*100</f>
        <v>71.986232482130177</v>
      </c>
      <c r="O2582" t="str">
        <f>FIXED(Table_3[[#This Row],[Värde_num]],0)</f>
        <v>72</v>
      </c>
      <c r="P2582" t="str">
        <f>Table_3[[#This Row],[Undergrupp]]&amp;" ("&amp;Table_3[[#This Row],[Varde_heltal]]&amp;"%)"</f>
        <v>Hushållsinkomst: -299k (72%)</v>
      </c>
    </row>
    <row r="2583" spans="1:16" x14ac:dyDescent="0.2">
      <c r="A2583" t="s">
        <v>12</v>
      </c>
      <c r="B2583" t="s">
        <v>125</v>
      </c>
      <c r="C2583" t="s">
        <v>58</v>
      </c>
      <c r="D2583" t="s">
        <v>11</v>
      </c>
      <c r="E2583" t="s">
        <v>53</v>
      </c>
      <c r="F2583" s="8">
        <v>0.48459998729702575</v>
      </c>
      <c r="G2583" s="8">
        <v>0.36108349502868786</v>
      </c>
      <c r="H2583" t="s">
        <v>123</v>
      </c>
      <c r="I2583">
        <v>212</v>
      </c>
      <c r="J2583">
        <v>213</v>
      </c>
      <c r="M2583" s="9">
        <f>(Table_3[[#This Row],[Värde]]-Table_3[[#This Row],[Total]])</f>
        <v>0.12351649226833789</v>
      </c>
      <c r="N2583">
        <f>Table_3[[#This Row],[Värde]]*100</f>
        <v>48.459998729702576</v>
      </c>
      <c r="O2583" t="str">
        <f>FIXED(Table_3[[#This Row],[Värde_num]],0)</f>
        <v>48</v>
      </c>
      <c r="P2583" t="str">
        <f>Table_3[[#This Row],[Undergrupp]]&amp;" ("&amp;Table_3[[#This Row],[Varde_heltal]]&amp;"%)"</f>
        <v>Hushållsinkomst: 300k-499k (48%)</v>
      </c>
    </row>
    <row r="2584" spans="1:16" x14ac:dyDescent="0.2">
      <c r="A2584" t="s">
        <v>12</v>
      </c>
      <c r="B2584" t="s">
        <v>125</v>
      </c>
      <c r="C2584" t="s">
        <v>58</v>
      </c>
      <c r="D2584" t="s">
        <v>11</v>
      </c>
      <c r="E2584" t="s">
        <v>54</v>
      </c>
      <c r="F2584" s="8">
        <v>0.24714624440944197</v>
      </c>
      <c r="G2584" s="8">
        <v>0.36108349502868786</v>
      </c>
      <c r="H2584" t="s">
        <v>124</v>
      </c>
      <c r="I2584">
        <v>238</v>
      </c>
      <c r="J2584">
        <v>214</v>
      </c>
      <c r="M2584" s="9">
        <f>(Table_3[[#This Row],[Värde]]-Table_3[[#This Row],[Total]])</f>
        <v>-0.11393725061924589</v>
      </c>
      <c r="N2584">
        <f>Table_3[[#This Row],[Värde]]*100</f>
        <v>24.714624440944196</v>
      </c>
      <c r="O2584" t="str">
        <f>FIXED(Table_3[[#This Row],[Värde_num]],0)</f>
        <v>25</v>
      </c>
      <c r="P2584" t="str">
        <f>Table_3[[#This Row],[Undergrupp]]&amp;" ("&amp;Table_3[[#This Row],[Varde_heltal]]&amp;"%)"</f>
        <v>Hushållsinkomst: 500k-799k (25%)</v>
      </c>
    </row>
    <row r="2585" spans="1:16" x14ac:dyDescent="0.2">
      <c r="A2585" t="s">
        <v>12</v>
      </c>
      <c r="B2585" t="s">
        <v>125</v>
      </c>
      <c r="C2585" t="s">
        <v>58</v>
      </c>
      <c r="D2585" t="s">
        <v>11</v>
      </c>
      <c r="E2585" t="s">
        <v>55</v>
      </c>
      <c r="F2585" s="8">
        <v>7.870248844777572E-2</v>
      </c>
      <c r="G2585" s="8">
        <v>0.36108349502868786</v>
      </c>
      <c r="H2585" t="s">
        <v>124</v>
      </c>
      <c r="I2585">
        <v>310</v>
      </c>
      <c r="J2585">
        <v>271</v>
      </c>
      <c r="M2585" s="9">
        <f>(Table_3[[#This Row],[Värde]]-Table_3[[#This Row],[Total]])</f>
        <v>-0.28238100658091214</v>
      </c>
      <c r="N2585">
        <f>Table_3[[#This Row],[Värde]]*100</f>
        <v>7.8702488447775725</v>
      </c>
      <c r="O2585" t="str">
        <f>FIXED(Table_3[[#This Row],[Värde_num]],0)</f>
        <v>8</v>
      </c>
      <c r="P2585" t="str">
        <f>Table_3[[#This Row],[Undergrupp]]&amp;" ("&amp;Table_3[[#This Row],[Varde_heltal]]&amp;"%)"</f>
        <v>Hushållsinkomst: 800k- (8%)</v>
      </c>
    </row>
    <row r="2586" spans="1:16" x14ac:dyDescent="0.2">
      <c r="A2586" t="s">
        <v>12</v>
      </c>
      <c r="B2586" t="s">
        <v>125</v>
      </c>
      <c r="C2586" t="s">
        <v>58</v>
      </c>
      <c r="D2586" t="s">
        <v>12</v>
      </c>
      <c r="E2586" t="s">
        <v>56</v>
      </c>
      <c r="F2586" s="8">
        <v>0</v>
      </c>
      <c r="G2586" s="8">
        <v>0.36108349502868786</v>
      </c>
      <c r="H2586" t="s">
        <v>124</v>
      </c>
      <c r="I2586">
        <v>487</v>
      </c>
      <c r="J2586">
        <v>429</v>
      </c>
      <c r="M2586" s="9">
        <f>(Table_3[[#This Row],[Värde]]-Table_3[[#This Row],[Total]])</f>
        <v>-0.36108349502868786</v>
      </c>
      <c r="N2586">
        <f>Table_3[[#This Row],[Värde]]*100</f>
        <v>0</v>
      </c>
      <c r="O2586" t="str">
        <f>FIXED(Table_3[[#This Row],[Värde_num]],0)</f>
        <v>0</v>
      </c>
      <c r="P2586" t="str">
        <f>Table_3[[#This Row],[Undergrupp]]&amp;" ("&amp;Table_3[[#This Row],[Varde_heltal]]&amp;"%)"</f>
        <v>Civilstånd: Gift/partnerskap (0%)</v>
      </c>
    </row>
    <row r="2587" spans="1:16" x14ac:dyDescent="0.2">
      <c r="A2587" t="s">
        <v>12</v>
      </c>
      <c r="B2587" t="s">
        <v>125</v>
      </c>
      <c r="C2587" t="s">
        <v>58</v>
      </c>
      <c r="D2587" t="s">
        <v>12</v>
      </c>
      <c r="E2587" t="s">
        <v>57</v>
      </c>
      <c r="F2587" s="8">
        <v>0</v>
      </c>
      <c r="G2587" s="8">
        <v>0.36108349502868786</v>
      </c>
      <c r="H2587" t="s">
        <v>124</v>
      </c>
      <c r="I2587">
        <v>175</v>
      </c>
      <c r="J2587">
        <v>199</v>
      </c>
      <c r="M2587" s="9">
        <f>(Table_3[[#This Row],[Värde]]-Table_3[[#This Row],[Total]])</f>
        <v>-0.36108349502868786</v>
      </c>
      <c r="N2587">
        <f>Table_3[[#This Row],[Värde]]*100</f>
        <v>0</v>
      </c>
      <c r="O2587" t="str">
        <f>FIXED(Table_3[[#This Row],[Värde_num]],0)</f>
        <v>0</v>
      </c>
      <c r="P2587" t="str">
        <f>Table_3[[#This Row],[Undergrupp]]&amp;" ("&amp;Table_3[[#This Row],[Varde_heltal]]&amp;"%)"</f>
        <v>Civilstånd: Sambo (0%)</v>
      </c>
    </row>
    <row r="2588" spans="1:16" x14ac:dyDescent="0.2">
      <c r="A2588" t="s">
        <v>12</v>
      </c>
      <c r="B2588" t="s">
        <v>125</v>
      </c>
      <c r="C2588" t="s">
        <v>58</v>
      </c>
      <c r="D2588" t="s">
        <v>12</v>
      </c>
      <c r="E2588" t="s">
        <v>58</v>
      </c>
      <c r="F2588" s="8">
        <v>1</v>
      </c>
      <c r="G2588" s="8">
        <v>0.36108349502868786</v>
      </c>
      <c r="H2588" t="s">
        <v>123</v>
      </c>
      <c r="I2588">
        <v>330</v>
      </c>
      <c r="J2588">
        <v>355</v>
      </c>
      <c r="M2588" s="9">
        <f>(Table_3[[#This Row],[Värde]]-Table_3[[#This Row],[Total]])</f>
        <v>0.63891650497131214</v>
      </c>
      <c r="N2588">
        <f>Table_3[[#This Row],[Värde]]*100</f>
        <v>100</v>
      </c>
      <c r="O2588" t="str">
        <f>FIXED(Table_3[[#This Row],[Värde_num]],0)</f>
        <v>100</v>
      </c>
      <c r="P2588" t="str">
        <f>Table_3[[#This Row],[Undergrupp]]&amp;" ("&amp;Table_3[[#This Row],[Varde_heltal]]&amp;"%)"</f>
        <v>Civilstånd: Annat (100%)</v>
      </c>
    </row>
    <row r="2589" spans="1:16" x14ac:dyDescent="0.2">
      <c r="A2589" t="s">
        <v>12</v>
      </c>
      <c r="B2589" t="s">
        <v>125</v>
      </c>
      <c r="C2589" t="s">
        <v>58</v>
      </c>
      <c r="D2589" t="s">
        <v>14</v>
      </c>
      <c r="E2589" t="s">
        <v>65</v>
      </c>
      <c r="F2589" s="8">
        <v>0.43775903144510081</v>
      </c>
      <c r="G2589" s="8">
        <v>0.36108349502868786</v>
      </c>
      <c r="H2589" t="s">
        <v>123</v>
      </c>
      <c r="I2589">
        <v>201</v>
      </c>
      <c r="J2589">
        <v>197</v>
      </c>
      <c r="M2589" s="9">
        <f>(Table_3[[#This Row],[Värde]]-Table_3[[#This Row],[Total]])</f>
        <v>7.6675536416412948E-2</v>
      </c>
      <c r="N2589">
        <f>Table_3[[#This Row],[Värde]]*100</f>
        <v>43.775903144510082</v>
      </c>
      <c r="O2589" t="str">
        <f>FIXED(Table_3[[#This Row],[Värde_num]],0)</f>
        <v>44</v>
      </c>
      <c r="P2589" t="str">
        <f>Table_3[[#This Row],[Undergrupp]]&amp;" ("&amp;Table_3[[#This Row],[Varde_heltal]]&amp;"%)"</f>
        <v>Boende i: Västra (44%)</v>
      </c>
    </row>
    <row r="2590" spans="1:16" x14ac:dyDescent="0.2">
      <c r="A2590" t="s">
        <v>12</v>
      </c>
      <c r="B2590" t="s">
        <v>125</v>
      </c>
      <c r="C2590" t="s">
        <v>58</v>
      </c>
      <c r="D2590" t="s">
        <v>15</v>
      </c>
      <c r="E2590" t="s">
        <v>70</v>
      </c>
      <c r="F2590" s="8">
        <v>0.21011534094608475</v>
      </c>
      <c r="G2590" s="8">
        <v>0.36108349502868786</v>
      </c>
      <c r="H2590" t="s">
        <v>124</v>
      </c>
      <c r="I2590">
        <v>42</v>
      </c>
      <c r="J2590">
        <v>42</v>
      </c>
      <c r="M2590" s="9">
        <f>(Table_3[[#This Row],[Värde]]-Table_3[[#This Row],[Total]])</f>
        <v>-0.15096815408260311</v>
      </c>
      <c r="N2590">
        <f>Table_3[[#This Row],[Värde]]*100</f>
        <v>21.011534094608475</v>
      </c>
      <c r="O2590" t="str">
        <f>FIXED(Table_3[[#This Row],[Värde_num]],0)</f>
        <v>21</v>
      </c>
      <c r="P2590" t="str">
        <f>Table_3[[#This Row],[Undergrupp]]&amp;" ("&amp;Table_3[[#This Row],[Varde_heltal]]&amp;"%)"</f>
        <v>Partisympati: KD (21%)</v>
      </c>
    </row>
    <row r="2591" spans="1:16" x14ac:dyDescent="0.2">
      <c r="A2591" t="s">
        <v>12</v>
      </c>
      <c r="B2591" t="s">
        <v>125</v>
      </c>
      <c r="C2591" t="s">
        <v>58</v>
      </c>
      <c r="D2591" t="s">
        <v>15</v>
      </c>
      <c r="E2591" t="s">
        <v>72</v>
      </c>
      <c r="F2591" s="8">
        <v>0.57979627306506365</v>
      </c>
      <c r="G2591" s="8">
        <v>0.36108349502868786</v>
      </c>
      <c r="H2591" t="s">
        <v>123</v>
      </c>
      <c r="I2591">
        <v>77</v>
      </c>
      <c r="J2591">
        <v>61</v>
      </c>
      <c r="M2591" s="9">
        <f>(Table_3[[#This Row],[Värde]]-Table_3[[#This Row],[Total]])</f>
        <v>0.21871277803637579</v>
      </c>
      <c r="N2591">
        <f>Table_3[[#This Row],[Värde]]*100</f>
        <v>57.979627306506366</v>
      </c>
      <c r="O2591" t="str">
        <f>FIXED(Table_3[[#This Row],[Värde_num]],0)</f>
        <v>58</v>
      </c>
      <c r="P2591" t="str">
        <f>Table_3[[#This Row],[Undergrupp]]&amp;" ("&amp;Table_3[[#This Row],[Varde_heltal]]&amp;"%)"</f>
        <v>Partisympati: V (58%)</v>
      </c>
    </row>
    <row r="2592" spans="1:16" x14ac:dyDescent="0.2">
      <c r="A2592" t="s">
        <v>13</v>
      </c>
      <c r="B2592" t="s">
        <v>125</v>
      </c>
      <c r="C2592" t="s">
        <v>59</v>
      </c>
      <c r="D2592" t="s">
        <v>2</v>
      </c>
      <c r="E2592" t="s">
        <v>19</v>
      </c>
      <c r="F2592" s="8">
        <v>0.44981711480950637</v>
      </c>
      <c r="G2592" s="8">
        <v>0.39730453773335694</v>
      </c>
      <c r="H2592" t="s">
        <v>123</v>
      </c>
      <c r="I2592">
        <v>143</v>
      </c>
      <c r="J2592">
        <v>280</v>
      </c>
      <c r="M2592" s="9">
        <f>(Table_3[[#This Row],[Värde]]-Table_3[[#This Row],[Total]])</f>
        <v>5.2512577076149425E-2</v>
      </c>
      <c r="N2592">
        <f>Table_3[[#This Row],[Värde]]*100</f>
        <v>44.981711480950636</v>
      </c>
      <c r="O2592" t="str">
        <f>FIXED(Table_3[[#This Row],[Värde_num]],0)</f>
        <v>45</v>
      </c>
      <c r="P2592" t="str">
        <f>Table_3[[#This Row],[Undergrupp]]&amp;" ("&amp;Table_3[[#This Row],[Varde_heltal]]&amp;"%)"</f>
        <v>Ålder: 18-34 år (45%)</v>
      </c>
    </row>
    <row r="2593" spans="1:16" x14ac:dyDescent="0.2">
      <c r="A2593" t="s">
        <v>13</v>
      </c>
      <c r="B2593" t="s">
        <v>125</v>
      </c>
      <c r="C2593" t="s">
        <v>59</v>
      </c>
      <c r="D2593" t="s">
        <v>4</v>
      </c>
      <c r="E2593" t="s">
        <v>27</v>
      </c>
      <c r="F2593" s="8">
        <v>0.48857491160619404</v>
      </c>
      <c r="G2593" s="8">
        <v>0.39730453773335694</v>
      </c>
      <c r="H2593" t="s">
        <v>123</v>
      </c>
      <c r="I2593">
        <v>81</v>
      </c>
      <c r="J2593">
        <v>135</v>
      </c>
      <c r="M2593" s="9">
        <f>(Table_3[[#This Row],[Värde]]-Table_3[[#This Row],[Total]])</f>
        <v>9.1270373872837096E-2</v>
      </c>
      <c r="N2593">
        <f>Table_3[[#This Row],[Värde]]*100</f>
        <v>48.857491160619404</v>
      </c>
      <c r="O2593" t="str">
        <f>FIXED(Table_3[[#This Row],[Värde_num]],0)</f>
        <v>49</v>
      </c>
      <c r="P2593" t="str">
        <f>Table_3[[#This Row],[Undergrupp]]&amp;" ("&amp;Table_3[[#This Row],[Varde_heltal]]&amp;"%)"</f>
        <v>Kvinna: 18-34 år (49%)</v>
      </c>
    </row>
    <row r="2594" spans="1:16" x14ac:dyDescent="0.2">
      <c r="A2594" t="s">
        <v>13</v>
      </c>
      <c r="B2594" t="s">
        <v>125</v>
      </c>
      <c r="C2594" t="s">
        <v>59</v>
      </c>
      <c r="D2594" t="s">
        <v>5</v>
      </c>
      <c r="E2594" t="s">
        <v>31</v>
      </c>
      <c r="F2594" s="8">
        <v>0.34585897179918107</v>
      </c>
      <c r="G2594" s="8">
        <v>0.39730453773335694</v>
      </c>
      <c r="H2594" t="s">
        <v>124</v>
      </c>
      <c r="I2594">
        <v>442</v>
      </c>
      <c r="J2594">
        <v>602</v>
      </c>
      <c r="M2594" s="9">
        <f>(Table_3[[#This Row],[Värde]]-Table_3[[#This Row],[Total]])</f>
        <v>-5.1445565934175874E-2</v>
      </c>
      <c r="N2594">
        <f>Table_3[[#This Row],[Värde]]*100</f>
        <v>34.585897179918106</v>
      </c>
      <c r="O2594" t="str">
        <f>FIXED(Table_3[[#This Row],[Värde_num]],0)</f>
        <v>35</v>
      </c>
      <c r="P2594" t="str">
        <f>Table_3[[#This Row],[Undergrupp]]&amp;" ("&amp;Table_3[[#This Row],[Varde_heltal]]&amp;"%)"</f>
        <v>Utbildning: Gymnasium eller lägre (35%)</v>
      </c>
    </row>
    <row r="2595" spans="1:16" x14ac:dyDescent="0.2">
      <c r="A2595" t="s">
        <v>13</v>
      </c>
      <c r="B2595" t="s">
        <v>125</v>
      </c>
      <c r="C2595" t="s">
        <v>59</v>
      </c>
      <c r="D2595" t="s">
        <v>5</v>
      </c>
      <c r="E2595" t="s">
        <v>32</v>
      </c>
      <c r="F2595" s="8">
        <v>0.47235201295603457</v>
      </c>
      <c r="G2595" s="8">
        <v>0.39730453773335694</v>
      </c>
      <c r="H2595" t="s">
        <v>123</v>
      </c>
      <c r="I2595">
        <v>573</v>
      </c>
      <c r="J2595">
        <v>413</v>
      </c>
      <c r="M2595" s="9">
        <f>(Table_3[[#This Row],[Värde]]-Table_3[[#This Row],[Total]])</f>
        <v>7.5047475222677629E-2</v>
      </c>
      <c r="N2595">
        <f>Table_3[[#This Row],[Värde]]*100</f>
        <v>47.23520129560346</v>
      </c>
      <c r="O2595" t="str">
        <f>FIXED(Table_3[[#This Row],[Värde_num]],0)</f>
        <v>47</v>
      </c>
      <c r="P2595" t="str">
        <f>Table_3[[#This Row],[Undergrupp]]&amp;" ("&amp;Table_3[[#This Row],[Varde_heltal]]&amp;"%)"</f>
        <v>Utbildning: Universitet/högskola (47%)</v>
      </c>
    </row>
    <row r="2596" spans="1:16" x14ac:dyDescent="0.2">
      <c r="A2596" t="s">
        <v>13</v>
      </c>
      <c r="B2596" t="s">
        <v>125</v>
      </c>
      <c r="C2596" t="s">
        <v>59</v>
      </c>
      <c r="D2596" t="s">
        <v>6</v>
      </c>
      <c r="E2596" t="s">
        <v>34</v>
      </c>
      <c r="F2596" s="8">
        <v>0.29528537291447654</v>
      </c>
      <c r="G2596" s="8">
        <v>0.39730453773335694</v>
      </c>
      <c r="H2596" t="s">
        <v>124</v>
      </c>
      <c r="I2596">
        <v>141</v>
      </c>
      <c r="J2596">
        <v>178</v>
      </c>
      <c r="M2596" s="9">
        <f>(Table_3[[#This Row],[Värde]]-Table_3[[#This Row],[Total]])</f>
        <v>-0.1020191648188804</v>
      </c>
      <c r="N2596">
        <f>Table_3[[#This Row],[Värde]]*100</f>
        <v>29.528537291447655</v>
      </c>
      <c r="O2596" t="str">
        <f>FIXED(Table_3[[#This Row],[Värde_num]],0)</f>
        <v>30</v>
      </c>
      <c r="P2596" t="str">
        <f>Table_3[[#This Row],[Undergrupp]]&amp;" ("&amp;Table_3[[#This Row],[Varde_heltal]]&amp;"%)"</f>
        <v>Sysselsättning: Arbetare (30%)</v>
      </c>
    </row>
    <row r="2597" spans="1:16" x14ac:dyDescent="0.2">
      <c r="A2597" t="s">
        <v>13</v>
      </c>
      <c r="B2597" t="s">
        <v>125</v>
      </c>
      <c r="C2597" t="s">
        <v>59</v>
      </c>
      <c r="D2597" t="s">
        <v>6</v>
      </c>
      <c r="E2597" t="s">
        <v>35</v>
      </c>
      <c r="F2597" s="8">
        <v>0.47925768358314275</v>
      </c>
      <c r="G2597" s="8">
        <v>0.39730453773335694</v>
      </c>
      <c r="H2597" t="s">
        <v>123</v>
      </c>
      <c r="I2597">
        <v>291</v>
      </c>
      <c r="J2597">
        <v>269</v>
      </c>
      <c r="M2597" s="9">
        <f>(Table_3[[#This Row],[Värde]]-Table_3[[#This Row],[Total]])</f>
        <v>8.1953145849785802E-2</v>
      </c>
      <c r="N2597">
        <f>Table_3[[#This Row],[Värde]]*100</f>
        <v>47.925768358314272</v>
      </c>
      <c r="O2597" t="str">
        <f>FIXED(Table_3[[#This Row],[Värde_num]],0)</f>
        <v>48</v>
      </c>
      <c r="P2597" t="str">
        <f>Table_3[[#This Row],[Undergrupp]]&amp;" ("&amp;Table_3[[#This Row],[Varde_heltal]]&amp;"%)"</f>
        <v>Sysselsättning: Tjänsteman (48%)</v>
      </c>
    </row>
    <row r="2598" spans="1:16" x14ac:dyDescent="0.2">
      <c r="A2598" t="s">
        <v>13</v>
      </c>
      <c r="B2598" t="s">
        <v>125</v>
      </c>
      <c r="C2598" t="s">
        <v>59</v>
      </c>
      <c r="D2598" t="s">
        <v>6</v>
      </c>
      <c r="E2598" t="s">
        <v>36</v>
      </c>
      <c r="F2598" s="8">
        <v>0.52623613438380679</v>
      </c>
      <c r="G2598" s="8">
        <v>0.39730453773335694</v>
      </c>
      <c r="H2598" t="s">
        <v>123</v>
      </c>
      <c r="I2598">
        <v>75</v>
      </c>
      <c r="J2598">
        <v>72</v>
      </c>
      <c r="M2598" s="9">
        <f>(Table_3[[#This Row],[Värde]]-Table_3[[#This Row],[Total]])</f>
        <v>0.12893159665044984</v>
      </c>
      <c r="N2598">
        <f>Table_3[[#This Row],[Värde]]*100</f>
        <v>52.62361343838068</v>
      </c>
      <c r="O2598" t="str">
        <f>FIXED(Table_3[[#This Row],[Värde_num]],0)</f>
        <v>53</v>
      </c>
      <c r="P2598" t="str">
        <f>Table_3[[#This Row],[Undergrupp]]&amp;" ("&amp;Table_3[[#This Row],[Varde_heltal]]&amp;"%)"</f>
        <v>Sysselsättning: Egen företagare (53%)</v>
      </c>
    </row>
    <row r="2599" spans="1:16" x14ac:dyDescent="0.2">
      <c r="A2599" t="s">
        <v>13</v>
      </c>
      <c r="B2599" t="s">
        <v>125</v>
      </c>
      <c r="C2599" t="s">
        <v>59</v>
      </c>
      <c r="D2599" t="s">
        <v>7</v>
      </c>
      <c r="E2599" t="s">
        <v>41</v>
      </c>
      <c r="F2599" s="8">
        <v>0.61150885563877977</v>
      </c>
      <c r="G2599" s="8">
        <v>0.39730453773335694</v>
      </c>
      <c r="H2599" t="s">
        <v>123</v>
      </c>
      <c r="I2599">
        <v>229</v>
      </c>
      <c r="J2599">
        <v>214</v>
      </c>
      <c r="M2599" s="9">
        <f>(Table_3[[#This Row],[Värde]]-Table_3[[#This Row],[Total]])</f>
        <v>0.21420431790542283</v>
      </c>
      <c r="N2599">
        <f>Table_3[[#This Row],[Värde]]*100</f>
        <v>61.150885563877978</v>
      </c>
      <c r="O2599" t="str">
        <f>FIXED(Table_3[[#This Row],[Värde_num]],0)</f>
        <v>61</v>
      </c>
      <c r="P2599" t="str">
        <f>Table_3[[#This Row],[Undergrupp]]&amp;" ("&amp;Table_3[[#This Row],[Varde_heltal]]&amp;"%)"</f>
        <v>Boende: Bostadsrätt (61%)</v>
      </c>
    </row>
    <row r="2600" spans="1:16" x14ac:dyDescent="0.2">
      <c r="A2600" t="s">
        <v>13</v>
      </c>
      <c r="B2600" t="s">
        <v>125</v>
      </c>
      <c r="C2600" t="s">
        <v>59</v>
      </c>
      <c r="D2600" t="s">
        <v>7</v>
      </c>
      <c r="E2600" t="s">
        <v>42</v>
      </c>
      <c r="F2600" s="8">
        <v>0.286804025413881</v>
      </c>
      <c r="G2600" s="8">
        <v>0.39730453773335694</v>
      </c>
      <c r="H2600" t="s">
        <v>124</v>
      </c>
      <c r="I2600">
        <v>501</v>
      </c>
      <c r="J2600">
        <v>439</v>
      </c>
      <c r="M2600" s="9">
        <f>(Table_3[[#This Row],[Värde]]-Table_3[[#This Row],[Total]])</f>
        <v>-0.11050051231947594</v>
      </c>
      <c r="N2600">
        <f>Table_3[[#This Row],[Värde]]*100</f>
        <v>28.680402541388101</v>
      </c>
      <c r="O2600" t="str">
        <f>FIXED(Table_3[[#This Row],[Värde_num]],0)</f>
        <v>29</v>
      </c>
      <c r="P2600" t="str">
        <f>Table_3[[#This Row],[Undergrupp]]&amp;" ("&amp;Table_3[[#This Row],[Varde_heltal]]&amp;"%)"</f>
        <v>Boende: Villa/radhus (29%)</v>
      </c>
    </row>
    <row r="2601" spans="1:16" x14ac:dyDescent="0.2">
      <c r="A2601" t="s">
        <v>13</v>
      </c>
      <c r="B2601" t="s">
        <v>125</v>
      </c>
      <c r="C2601" t="s">
        <v>59</v>
      </c>
      <c r="D2601" t="s">
        <v>9</v>
      </c>
      <c r="E2601" t="s">
        <v>46</v>
      </c>
      <c r="F2601" s="8">
        <v>0.4741778464469561</v>
      </c>
      <c r="G2601" s="8">
        <v>0.39730453773335694</v>
      </c>
      <c r="H2601" t="s">
        <v>123</v>
      </c>
      <c r="I2601">
        <v>155</v>
      </c>
      <c r="J2601">
        <v>180</v>
      </c>
      <c r="M2601" s="9">
        <f>(Table_3[[#This Row],[Värde]]-Table_3[[#This Row],[Total]])</f>
        <v>7.6873308713599153E-2</v>
      </c>
      <c r="N2601">
        <f>Table_3[[#This Row],[Värde]]*100</f>
        <v>47.417784644695608</v>
      </c>
      <c r="O2601" t="str">
        <f>FIXED(Table_3[[#This Row],[Värde_num]],0)</f>
        <v>47</v>
      </c>
      <c r="P2601" t="str">
        <f>Table_3[[#This Row],[Undergrupp]]&amp;" ("&amp;Table_3[[#This Row],[Varde_heltal]]&amp;"%)"</f>
        <v>Fackligt medlemskap: Nej (47%)</v>
      </c>
    </row>
    <row r="2602" spans="1:16" x14ac:dyDescent="0.2">
      <c r="A2602" t="s">
        <v>13</v>
      </c>
      <c r="B2602" t="s">
        <v>125</v>
      </c>
      <c r="C2602" t="s">
        <v>59</v>
      </c>
      <c r="D2602" t="s">
        <v>9</v>
      </c>
      <c r="E2602" t="s">
        <v>47</v>
      </c>
      <c r="F2602" s="8">
        <v>0.13224064453731083</v>
      </c>
      <c r="G2602" s="8">
        <v>0.39730453773335694</v>
      </c>
      <c r="H2602" t="s">
        <v>124</v>
      </c>
      <c r="I2602">
        <v>63</v>
      </c>
      <c r="J2602">
        <v>69</v>
      </c>
      <c r="M2602" s="9">
        <f>(Table_3[[#This Row],[Värde]]-Table_3[[#This Row],[Total]])</f>
        <v>-0.26506389319604612</v>
      </c>
      <c r="N2602">
        <f>Table_3[[#This Row],[Värde]]*100</f>
        <v>13.224064453731083</v>
      </c>
      <c r="O2602" t="str">
        <f>FIXED(Table_3[[#This Row],[Värde_num]],0)</f>
        <v>13</v>
      </c>
      <c r="P2602" t="str">
        <f>Table_3[[#This Row],[Undergrupp]]&amp;" ("&amp;Table_3[[#This Row],[Varde_heltal]]&amp;"%)"</f>
        <v>Fackligt medlemskap: LO (13%)</v>
      </c>
    </row>
    <row r="2603" spans="1:16" x14ac:dyDescent="0.2">
      <c r="A2603" t="s">
        <v>13</v>
      </c>
      <c r="B2603" t="s">
        <v>125</v>
      </c>
      <c r="C2603" t="s">
        <v>59</v>
      </c>
      <c r="D2603" t="s">
        <v>10</v>
      </c>
      <c r="E2603" t="s">
        <v>50</v>
      </c>
      <c r="F2603" s="8">
        <v>0.45302519848341405</v>
      </c>
      <c r="G2603" s="8">
        <v>0.39730453773335694</v>
      </c>
      <c r="H2603" t="s">
        <v>123</v>
      </c>
      <c r="I2603">
        <v>224</v>
      </c>
      <c r="J2603">
        <v>268</v>
      </c>
      <c r="M2603" s="9">
        <f>(Table_3[[#This Row],[Värde]]-Table_3[[#This Row],[Total]])</f>
        <v>5.5720660750057105E-2</v>
      </c>
      <c r="N2603">
        <f>Table_3[[#This Row],[Värde]]*100</f>
        <v>45.302519848341404</v>
      </c>
      <c r="O2603" t="str">
        <f>FIXED(Table_3[[#This Row],[Värde_num]],0)</f>
        <v>45</v>
      </c>
      <c r="P2603" t="str">
        <f>Table_3[[#This Row],[Undergrupp]]&amp;" ("&amp;Table_3[[#This Row],[Varde_heltal]]&amp;"%)"</f>
        <v>Sektor: Privat (45%)</v>
      </c>
    </row>
    <row r="2604" spans="1:16" x14ac:dyDescent="0.2">
      <c r="A2604" t="s">
        <v>13</v>
      </c>
      <c r="B2604" t="s">
        <v>125</v>
      </c>
      <c r="C2604" t="s">
        <v>59</v>
      </c>
      <c r="D2604" t="s">
        <v>10</v>
      </c>
      <c r="E2604" t="s">
        <v>51</v>
      </c>
      <c r="F2604" s="8">
        <v>0.3302577352084512</v>
      </c>
      <c r="G2604" s="8">
        <v>0.39730453773335694</v>
      </c>
      <c r="H2604" t="s">
        <v>124</v>
      </c>
      <c r="I2604">
        <v>204</v>
      </c>
      <c r="J2604">
        <v>177</v>
      </c>
      <c r="M2604" s="9">
        <f>(Table_3[[#This Row],[Värde]]-Table_3[[#This Row],[Total]])</f>
        <v>-6.7046802524905746E-2</v>
      </c>
      <c r="N2604">
        <f>Table_3[[#This Row],[Värde]]*100</f>
        <v>33.025773520845121</v>
      </c>
      <c r="O2604" t="str">
        <f>FIXED(Table_3[[#This Row],[Värde_num]],0)</f>
        <v>33</v>
      </c>
      <c r="P2604" t="str">
        <f>Table_3[[#This Row],[Undergrupp]]&amp;" ("&amp;Table_3[[#This Row],[Varde_heltal]]&amp;"%)"</f>
        <v>Sektor: Offentlig (33%)</v>
      </c>
    </row>
    <row r="2605" spans="1:16" x14ac:dyDescent="0.2">
      <c r="A2605" t="s">
        <v>13</v>
      </c>
      <c r="B2605" t="s">
        <v>125</v>
      </c>
      <c r="C2605" t="s">
        <v>59</v>
      </c>
      <c r="D2605" t="s">
        <v>11</v>
      </c>
      <c r="E2605" t="s">
        <v>53</v>
      </c>
      <c r="F2605" s="8">
        <v>0.33654108932256288</v>
      </c>
      <c r="G2605" s="8">
        <v>0.39730453773335694</v>
      </c>
      <c r="H2605" t="s">
        <v>124</v>
      </c>
      <c r="I2605">
        <v>212</v>
      </c>
      <c r="J2605">
        <v>213</v>
      </c>
      <c r="M2605" s="9">
        <f>(Table_3[[#This Row],[Värde]]-Table_3[[#This Row],[Total]])</f>
        <v>-6.0763448410794063E-2</v>
      </c>
      <c r="N2605">
        <f>Table_3[[#This Row],[Värde]]*100</f>
        <v>33.654108932256285</v>
      </c>
      <c r="O2605" t="str">
        <f>FIXED(Table_3[[#This Row],[Värde_num]],0)</f>
        <v>34</v>
      </c>
      <c r="P2605" t="str">
        <f>Table_3[[#This Row],[Undergrupp]]&amp;" ("&amp;Table_3[[#This Row],[Varde_heltal]]&amp;"%)"</f>
        <v>Hushållsinkomst: 300k-499k (34%)</v>
      </c>
    </row>
    <row r="2606" spans="1:16" x14ac:dyDescent="0.2">
      <c r="A2606" t="s">
        <v>13</v>
      </c>
      <c r="B2606" t="s">
        <v>125</v>
      </c>
      <c r="C2606" t="s">
        <v>59</v>
      </c>
      <c r="D2606" t="s">
        <v>11</v>
      </c>
      <c r="E2606" t="s">
        <v>55</v>
      </c>
      <c r="F2606" s="8">
        <v>0.48413630869734531</v>
      </c>
      <c r="G2606" s="8">
        <v>0.39730453773335694</v>
      </c>
      <c r="H2606" t="s">
        <v>123</v>
      </c>
      <c r="I2606">
        <v>321</v>
      </c>
      <c r="J2606">
        <v>284</v>
      </c>
      <c r="M2606" s="9">
        <f>(Table_3[[#This Row],[Värde]]-Table_3[[#This Row],[Total]])</f>
        <v>8.6831770963988364E-2</v>
      </c>
      <c r="N2606">
        <f>Table_3[[#This Row],[Värde]]*100</f>
        <v>48.413630869734533</v>
      </c>
      <c r="O2606" t="str">
        <f>FIXED(Table_3[[#This Row],[Värde_num]],0)</f>
        <v>48</v>
      </c>
      <c r="P2606" t="str">
        <f>Table_3[[#This Row],[Undergrupp]]&amp;" ("&amp;Table_3[[#This Row],[Varde_heltal]]&amp;"%)"</f>
        <v>Hushållsinkomst: 800k- (48%)</v>
      </c>
    </row>
    <row r="2607" spans="1:16" x14ac:dyDescent="0.2">
      <c r="A2607" t="s">
        <v>13</v>
      </c>
      <c r="B2607" t="s">
        <v>125</v>
      </c>
      <c r="C2607" t="s">
        <v>59</v>
      </c>
      <c r="D2607" t="s">
        <v>13</v>
      </c>
      <c r="E2607" t="s">
        <v>59</v>
      </c>
      <c r="F2607" s="8">
        <v>1</v>
      </c>
      <c r="G2607" s="8">
        <v>0.39730453773335694</v>
      </c>
      <c r="H2607" t="s">
        <v>123</v>
      </c>
      <c r="I2607">
        <v>390</v>
      </c>
      <c r="J2607">
        <v>403</v>
      </c>
      <c r="M2607" s="9">
        <f>(Table_3[[#This Row],[Värde]]-Table_3[[#This Row],[Total]])</f>
        <v>0.60269546226664306</v>
      </c>
      <c r="N2607">
        <f>Table_3[[#This Row],[Värde]]*100</f>
        <v>100</v>
      </c>
      <c r="O2607" t="str">
        <f>FIXED(Table_3[[#This Row],[Värde_num]],0)</f>
        <v>100</v>
      </c>
      <c r="P2607" t="str">
        <f>Table_3[[#This Row],[Undergrupp]]&amp;" ("&amp;Table_3[[#This Row],[Varde_heltal]]&amp;"%)"</f>
        <v>Boende i: Storstäder och storstadsnära kommuner (100%)</v>
      </c>
    </row>
    <row r="2608" spans="1:16" x14ac:dyDescent="0.2">
      <c r="A2608" t="s">
        <v>13</v>
      </c>
      <c r="B2608" t="s">
        <v>125</v>
      </c>
      <c r="C2608" t="s">
        <v>59</v>
      </c>
      <c r="D2608" t="s">
        <v>13</v>
      </c>
      <c r="E2608" t="s">
        <v>60</v>
      </c>
      <c r="F2608" s="8">
        <v>0</v>
      </c>
      <c r="G2608" s="8">
        <v>0.39730453773335694</v>
      </c>
      <c r="H2608" t="s">
        <v>124</v>
      </c>
      <c r="I2608">
        <v>335</v>
      </c>
      <c r="J2608">
        <v>326</v>
      </c>
      <c r="M2608" s="9">
        <f>(Table_3[[#This Row],[Värde]]-Table_3[[#This Row],[Total]])</f>
        <v>-0.39730453773335694</v>
      </c>
      <c r="N2608">
        <f>Table_3[[#This Row],[Värde]]*100</f>
        <v>0</v>
      </c>
      <c r="O2608" t="str">
        <f>FIXED(Table_3[[#This Row],[Värde_num]],0)</f>
        <v>0</v>
      </c>
      <c r="P2608" t="str">
        <f>Table_3[[#This Row],[Undergrupp]]&amp;" ("&amp;Table_3[[#This Row],[Varde_heltal]]&amp;"%)"</f>
        <v>Boende i: Större städer och kommuner nära större stad (0%)</v>
      </c>
    </row>
    <row r="2609" spans="1:16" x14ac:dyDescent="0.2">
      <c r="A2609" t="s">
        <v>13</v>
      </c>
      <c r="B2609" t="s">
        <v>125</v>
      </c>
      <c r="C2609" t="s">
        <v>59</v>
      </c>
      <c r="D2609" t="s">
        <v>13</v>
      </c>
      <c r="E2609" t="s">
        <v>61</v>
      </c>
      <c r="F2609" s="8">
        <v>0</v>
      </c>
      <c r="G2609" s="8">
        <v>0.39730453773335694</v>
      </c>
      <c r="H2609" t="s">
        <v>124</v>
      </c>
      <c r="I2609">
        <v>290</v>
      </c>
      <c r="J2609">
        <v>286</v>
      </c>
      <c r="M2609" s="9">
        <f>(Table_3[[#This Row],[Värde]]-Table_3[[#This Row],[Total]])</f>
        <v>-0.39730453773335694</v>
      </c>
      <c r="N2609">
        <f>Table_3[[#This Row],[Värde]]*100</f>
        <v>0</v>
      </c>
      <c r="O2609" t="str">
        <f>FIXED(Table_3[[#This Row],[Värde_num]],0)</f>
        <v>0</v>
      </c>
      <c r="P2609" t="str">
        <f>Table_3[[#This Row],[Undergrupp]]&amp;" ("&amp;Table_3[[#This Row],[Varde_heltal]]&amp;"%)"</f>
        <v>Boende i: Mindre städer/tätorter och landsbygdskommuner (0%)</v>
      </c>
    </row>
    <row r="2610" spans="1:16" x14ac:dyDescent="0.2">
      <c r="A2610" t="s">
        <v>13</v>
      </c>
      <c r="B2610" t="s">
        <v>125</v>
      </c>
      <c r="C2610" t="s">
        <v>59</v>
      </c>
      <c r="D2610" t="s">
        <v>14</v>
      </c>
      <c r="E2610" t="s">
        <v>62</v>
      </c>
      <c r="F2610" s="8">
        <v>0.97653988523915924</v>
      </c>
      <c r="G2610" s="8">
        <v>0.39730453773335694</v>
      </c>
      <c r="H2610" t="s">
        <v>123</v>
      </c>
      <c r="I2610">
        <v>234</v>
      </c>
      <c r="J2610">
        <v>238</v>
      </c>
      <c r="M2610" s="9">
        <f>(Table_3[[#This Row],[Värde]]-Table_3[[#This Row],[Total]])</f>
        <v>0.5792353475058023</v>
      </c>
      <c r="N2610">
        <f>Table_3[[#This Row],[Värde]]*100</f>
        <v>97.653988523915928</v>
      </c>
      <c r="O2610" t="str">
        <f>FIXED(Table_3[[#This Row],[Värde_num]],0)</f>
        <v>98</v>
      </c>
      <c r="P2610" t="str">
        <f>Table_3[[#This Row],[Undergrupp]]&amp;" ("&amp;Table_3[[#This Row],[Varde_heltal]]&amp;"%)"</f>
        <v>Boende i: Stockholm (98%)</v>
      </c>
    </row>
    <row r="2611" spans="1:16" x14ac:dyDescent="0.2">
      <c r="A2611" t="s">
        <v>13</v>
      </c>
      <c r="B2611" t="s">
        <v>125</v>
      </c>
      <c r="C2611" t="s">
        <v>59</v>
      </c>
      <c r="D2611" t="s">
        <v>14</v>
      </c>
      <c r="E2611" t="s">
        <v>63</v>
      </c>
      <c r="F2611" s="8">
        <v>1.6671886910309418E-2</v>
      </c>
      <c r="G2611" s="8">
        <v>0.39730453773335694</v>
      </c>
      <c r="H2611" t="s">
        <v>124</v>
      </c>
      <c r="I2611">
        <v>181</v>
      </c>
      <c r="J2611">
        <v>170</v>
      </c>
      <c r="M2611" s="9">
        <f>(Table_3[[#This Row],[Värde]]-Table_3[[#This Row],[Total]])</f>
        <v>-0.38063265082304754</v>
      </c>
      <c r="N2611">
        <f>Table_3[[#This Row],[Värde]]*100</f>
        <v>1.6671886910309419</v>
      </c>
      <c r="O2611" t="str">
        <f>FIXED(Table_3[[#This Row],[Värde_num]],0)</f>
        <v>2</v>
      </c>
      <c r="P2611" t="str">
        <f>Table_3[[#This Row],[Undergrupp]]&amp;" ("&amp;Table_3[[#This Row],[Varde_heltal]]&amp;"%)"</f>
        <v>Boende i: Östra (2%)</v>
      </c>
    </row>
    <row r="2612" spans="1:16" x14ac:dyDescent="0.2">
      <c r="A2612" t="s">
        <v>13</v>
      </c>
      <c r="B2612" t="s">
        <v>125</v>
      </c>
      <c r="C2612" t="s">
        <v>59</v>
      </c>
      <c r="D2612" t="s">
        <v>14</v>
      </c>
      <c r="E2612" t="s">
        <v>64</v>
      </c>
      <c r="F2612" s="8">
        <v>0.29729738496516256</v>
      </c>
      <c r="G2612" s="8">
        <v>0.39730453773335694</v>
      </c>
      <c r="H2612" t="s">
        <v>124</v>
      </c>
      <c r="I2612">
        <v>230</v>
      </c>
      <c r="J2612">
        <v>235</v>
      </c>
      <c r="M2612" s="9">
        <f>(Table_3[[#This Row],[Värde]]-Table_3[[#This Row],[Total]])</f>
        <v>-0.10000715276819439</v>
      </c>
      <c r="N2612">
        <f>Table_3[[#This Row],[Värde]]*100</f>
        <v>29.729738496516255</v>
      </c>
      <c r="O2612" t="str">
        <f>FIXED(Table_3[[#This Row],[Värde_num]],0)</f>
        <v>30</v>
      </c>
      <c r="P2612" t="str">
        <f>Table_3[[#This Row],[Undergrupp]]&amp;" ("&amp;Table_3[[#This Row],[Varde_heltal]]&amp;"%)"</f>
        <v>Boende i: Södra (30%)</v>
      </c>
    </row>
    <row r="2613" spans="1:16" x14ac:dyDescent="0.2">
      <c r="A2613" t="s">
        <v>13</v>
      </c>
      <c r="B2613" t="s">
        <v>125</v>
      </c>
      <c r="C2613" t="s">
        <v>59</v>
      </c>
      <c r="D2613" t="s">
        <v>14</v>
      </c>
      <c r="E2613" t="s">
        <v>65</v>
      </c>
      <c r="F2613" s="8">
        <v>0.48613990197542895</v>
      </c>
      <c r="G2613" s="8">
        <v>0.39730453773335694</v>
      </c>
      <c r="H2613" t="s">
        <v>123</v>
      </c>
      <c r="I2613">
        <v>204</v>
      </c>
      <c r="J2613">
        <v>203</v>
      </c>
      <c r="M2613" s="9">
        <f>(Table_3[[#This Row],[Värde]]-Table_3[[#This Row],[Total]])</f>
        <v>8.8835364242072001E-2</v>
      </c>
      <c r="N2613">
        <f>Table_3[[#This Row],[Värde]]*100</f>
        <v>48.613990197542897</v>
      </c>
      <c r="O2613" t="str">
        <f>FIXED(Table_3[[#This Row],[Värde_num]],0)</f>
        <v>49</v>
      </c>
      <c r="P2613" t="str">
        <f>Table_3[[#This Row],[Undergrupp]]&amp;" ("&amp;Table_3[[#This Row],[Varde_heltal]]&amp;"%)"</f>
        <v>Boende i: Västra (49%)</v>
      </c>
    </row>
    <row r="2614" spans="1:16" x14ac:dyDescent="0.2">
      <c r="A2614" t="s">
        <v>13</v>
      </c>
      <c r="B2614" t="s">
        <v>125</v>
      </c>
      <c r="C2614" t="s">
        <v>59</v>
      </c>
      <c r="D2614" t="s">
        <v>14</v>
      </c>
      <c r="E2614" t="s">
        <v>66</v>
      </c>
      <c r="F2614" s="8">
        <v>0</v>
      </c>
      <c r="G2614" s="8">
        <v>0.39730453773335694</v>
      </c>
      <c r="H2614" t="s">
        <v>124</v>
      </c>
      <c r="I2614">
        <v>166</v>
      </c>
      <c r="J2614">
        <v>170</v>
      </c>
      <c r="M2614" s="9">
        <f>(Table_3[[#This Row],[Värde]]-Table_3[[#This Row],[Total]])</f>
        <v>-0.39730453773335694</v>
      </c>
      <c r="N2614">
        <f>Table_3[[#This Row],[Värde]]*100</f>
        <v>0</v>
      </c>
      <c r="O2614" t="str">
        <f>FIXED(Table_3[[#This Row],[Värde_num]],0)</f>
        <v>0</v>
      </c>
      <c r="P2614" t="str">
        <f>Table_3[[#This Row],[Undergrupp]]&amp;" ("&amp;Table_3[[#This Row],[Varde_heltal]]&amp;"%)"</f>
        <v>Boende i: Norra (0%)</v>
      </c>
    </row>
    <row r="2615" spans="1:16" x14ac:dyDescent="0.2">
      <c r="A2615" t="s">
        <v>13</v>
      </c>
      <c r="B2615" t="s">
        <v>125</v>
      </c>
      <c r="C2615" t="s">
        <v>59</v>
      </c>
      <c r="D2615" t="s">
        <v>15</v>
      </c>
      <c r="E2615" t="s">
        <v>67</v>
      </c>
      <c r="F2615" s="8">
        <v>0.51376611551763784</v>
      </c>
      <c r="G2615" s="8">
        <v>0.39730453773335694</v>
      </c>
      <c r="H2615" t="s">
        <v>123</v>
      </c>
      <c r="I2615">
        <v>146</v>
      </c>
      <c r="J2615">
        <v>157</v>
      </c>
      <c r="M2615" s="9">
        <f>(Table_3[[#This Row],[Värde]]-Table_3[[#This Row],[Total]])</f>
        <v>0.1164615777842809</v>
      </c>
      <c r="N2615">
        <f>Table_3[[#This Row],[Värde]]*100</f>
        <v>51.376611551763787</v>
      </c>
      <c r="O2615" t="str">
        <f>FIXED(Table_3[[#This Row],[Värde_num]],0)</f>
        <v>51</v>
      </c>
      <c r="P2615" t="str">
        <f>Table_3[[#This Row],[Undergrupp]]&amp;" ("&amp;Table_3[[#This Row],[Varde_heltal]]&amp;"%)"</f>
        <v>Partisympati: M (51%)</v>
      </c>
    </row>
    <row r="2616" spans="1:16" x14ac:dyDescent="0.2">
      <c r="A2616" t="s">
        <v>13</v>
      </c>
      <c r="B2616" t="s">
        <v>125</v>
      </c>
      <c r="C2616" t="s">
        <v>59</v>
      </c>
      <c r="D2616" t="s">
        <v>15</v>
      </c>
      <c r="E2616" t="s">
        <v>72</v>
      </c>
      <c r="F2616" s="8">
        <v>0.52685824043265694</v>
      </c>
      <c r="G2616" s="8">
        <v>0.39730453773335694</v>
      </c>
      <c r="H2616" t="s">
        <v>123</v>
      </c>
      <c r="I2616">
        <v>79</v>
      </c>
      <c r="J2616">
        <v>63</v>
      </c>
      <c r="M2616" s="9">
        <f>(Table_3[[#This Row],[Värde]]-Table_3[[#This Row],[Total]])</f>
        <v>0.1295537026993</v>
      </c>
      <c r="N2616">
        <f>Table_3[[#This Row],[Värde]]*100</f>
        <v>52.685824043265697</v>
      </c>
      <c r="O2616" t="str">
        <f>FIXED(Table_3[[#This Row],[Värde_num]],0)</f>
        <v>53</v>
      </c>
      <c r="P2616" t="str">
        <f>Table_3[[#This Row],[Undergrupp]]&amp;" ("&amp;Table_3[[#This Row],[Varde_heltal]]&amp;"%)"</f>
        <v>Partisympati: V (53%)</v>
      </c>
    </row>
    <row r="2617" spans="1:16" x14ac:dyDescent="0.2">
      <c r="A2617" t="s">
        <v>13</v>
      </c>
      <c r="B2617" t="s">
        <v>125</v>
      </c>
      <c r="C2617" t="s">
        <v>59</v>
      </c>
      <c r="D2617" t="s">
        <v>15</v>
      </c>
      <c r="E2617" t="s">
        <v>73</v>
      </c>
      <c r="F2617" s="8">
        <v>0.51716568418373132</v>
      </c>
      <c r="G2617" s="8">
        <v>0.39730453773335694</v>
      </c>
      <c r="H2617" t="s">
        <v>123</v>
      </c>
      <c r="I2617">
        <v>85</v>
      </c>
      <c r="J2617">
        <v>71</v>
      </c>
      <c r="M2617" s="9">
        <f>(Table_3[[#This Row],[Värde]]-Table_3[[#This Row],[Total]])</f>
        <v>0.11986114645037438</v>
      </c>
      <c r="N2617">
        <f>Table_3[[#This Row],[Värde]]*100</f>
        <v>51.716568418373129</v>
      </c>
      <c r="O2617" t="str">
        <f>FIXED(Table_3[[#This Row],[Värde_num]],0)</f>
        <v>52</v>
      </c>
      <c r="P2617" t="str">
        <f>Table_3[[#This Row],[Undergrupp]]&amp;" ("&amp;Table_3[[#This Row],[Varde_heltal]]&amp;"%)"</f>
        <v>Partisympati: MP (52%)</v>
      </c>
    </row>
    <row r="2618" spans="1:16" x14ac:dyDescent="0.2">
      <c r="A2618" t="s">
        <v>13</v>
      </c>
      <c r="B2618" t="s">
        <v>125</v>
      </c>
      <c r="C2618" t="s">
        <v>59</v>
      </c>
      <c r="D2618" t="s">
        <v>15</v>
      </c>
      <c r="E2618" t="s">
        <v>74</v>
      </c>
      <c r="F2618" s="8">
        <v>0.30365611530554693</v>
      </c>
      <c r="G2618" s="8">
        <v>0.39730453773335694</v>
      </c>
      <c r="H2618" t="s">
        <v>124</v>
      </c>
      <c r="I2618">
        <v>152</v>
      </c>
      <c r="J2618">
        <v>192</v>
      </c>
      <c r="M2618" s="9">
        <f>(Table_3[[#This Row],[Värde]]-Table_3[[#This Row],[Total]])</f>
        <v>-9.3648422427810019E-2</v>
      </c>
      <c r="N2618">
        <f>Table_3[[#This Row],[Värde]]*100</f>
        <v>30.365611530554691</v>
      </c>
      <c r="O2618" t="str">
        <f>FIXED(Table_3[[#This Row],[Värde_num]],0)</f>
        <v>30</v>
      </c>
      <c r="P2618" t="str">
        <f>Table_3[[#This Row],[Undergrupp]]&amp;" ("&amp;Table_3[[#This Row],[Varde_heltal]]&amp;"%)"</f>
        <v>Partisympati: SD (30%)</v>
      </c>
    </row>
    <row r="2619" spans="1:16" x14ac:dyDescent="0.2">
      <c r="A2619" t="s">
        <v>13</v>
      </c>
      <c r="B2619" t="s">
        <v>125</v>
      </c>
      <c r="C2619" t="s">
        <v>59</v>
      </c>
      <c r="D2619" t="s">
        <v>15</v>
      </c>
      <c r="E2619" t="s">
        <v>76</v>
      </c>
      <c r="F2619" s="8">
        <v>0.47382954376650799</v>
      </c>
      <c r="G2619" s="8">
        <v>0.39730453773335694</v>
      </c>
      <c r="H2619" t="s">
        <v>123</v>
      </c>
      <c r="I2619">
        <v>220</v>
      </c>
      <c r="J2619">
        <v>225</v>
      </c>
      <c r="M2619" s="9">
        <f>(Table_3[[#This Row],[Värde]]-Table_3[[#This Row],[Total]])</f>
        <v>7.6525006033151044E-2</v>
      </c>
      <c r="N2619">
        <f>Table_3[[#This Row],[Värde]]*100</f>
        <v>47.382954376650801</v>
      </c>
      <c r="O2619" t="str">
        <f>FIXED(Table_3[[#This Row],[Värde_num]],0)</f>
        <v>47</v>
      </c>
      <c r="P2619" t="str">
        <f>Table_3[[#This Row],[Undergrupp]]&amp;" ("&amp;Table_3[[#This Row],[Varde_heltal]]&amp;"%)"</f>
        <v>Partisympati: M+L+KD (47%)</v>
      </c>
    </row>
    <row r="2620" spans="1:16" x14ac:dyDescent="0.2">
      <c r="A2620" t="s">
        <v>13</v>
      </c>
      <c r="B2620" t="s">
        <v>125</v>
      </c>
      <c r="C2620" t="s">
        <v>60</v>
      </c>
      <c r="D2620" t="s">
        <v>6</v>
      </c>
      <c r="E2620" t="s">
        <v>33</v>
      </c>
      <c r="F2620" s="8">
        <v>0.41068357018975588</v>
      </c>
      <c r="G2620" s="8">
        <v>0.32106812982057781</v>
      </c>
      <c r="H2620" t="s">
        <v>123</v>
      </c>
      <c r="I2620">
        <v>80</v>
      </c>
      <c r="J2620">
        <v>146</v>
      </c>
      <c r="M2620" s="9">
        <f>(Table_3[[#This Row],[Värde]]-Table_3[[#This Row],[Total]])</f>
        <v>8.9615440369178068E-2</v>
      </c>
      <c r="N2620">
        <f>Table_3[[#This Row],[Värde]]*100</f>
        <v>41.06835701897559</v>
      </c>
      <c r="O2620" t="str">
        <f>FIXED(Table_3[[#This Row],[Värde_num]],0)</f>
        <v>41</v>
      </c>
      <c r="P2620" t="str">
        <f>Table_3[[#This Row],[Undergrupp]]&amp;" ("&amp;Table_3[[#This Row],[Varde_heltal]]&amp;"%)"</f>
        <v>Sysselsättning: Studerande (41%)</v>
      </c>
    </row>
    <row r="2621" spans="1:16" x14ac:dyDescent="0.2">
      <c r="A2621" t="s">
        <v>13</v>
      </c>
      <c r="B2621" t="s">
        <v>125</v>
      </c>
      <c r="C2621" t="s">
        <v>60</v>
      </c>
      <c r="D2621" t="s">
        <v>6</v>
      </c>
      <c r="E2621" t="s">
        <v>36</v>
      </c>
      <c r="F2621" s="8">
        <v>0.19030428201732666</v>
      </c>
      <c r="G2621" s="8">
        <v>0.32106812982057781</v>
      </c>
      <c r="H2621" t="s">
        <v>124</v>
      </c>
      <c r="I2621">
        <v>75</v>
      </c>
      <c r="J2621">
        <v>72</v>
      </c>
      <c r="M2621" s="9">
        <f>(Table_3[[#This Row],[Värde]]-Table_3[[#This Row],[Total]])</f>
        <v>-0.13076384780325115</v>
      </c>
      <c r="N2621">
        <f>Table_3[[#This Row],[Värde]]*100</f>
        <v>19.030428201732665</v>
      </c>
      <c r="O2621" t="str">
        <f>FIXED(Table_3[[#This Row],[Värde_num]],0)</f>
        <v>19</v>
      </c>
      <c r="P2621" t="str">
        <f>Table_3[[#This Row],[Undergrupp]]&amp;" ("&amp;Table_3[[#This Row],[Varde_heltal]]&amp;"%)"</f>
        <v>Sysselsättning: Egen företagare (19%)</v>
      </c>
    </row>
    <row r="2622" spans="1:16" x14ac:dyDescent="0.2">
      <c r="A2622" t="s">
        <v>13</v>
      </c>
      <c r="B2622" t="s">
        <v>125</v>
      </c>
      <c r="C2622" t="s">
        <v>60</v>
      </c>
      <c r="D2622" t="s">
        <v>7</v>
      </c>
      <c r="E2622" t="s">
        <v>40</v>
      </c>
      <c r="F2622" s="8">
        <v>0.38128242971658743</v>
      </c>
      <c r="G2622" s="8">
        <v>0.32106812982057781</v>
      </c>
      <c r="H2622" t="s">
        <v>123</v>
      </c>
      <c r="I2622">
        <v>249</v>
      </c>
      <c r="J2622">
        <v>315</v>
      </c>
      <c r="M2622" s="9">
        <f>(Table_3[[#This Row],[Värde]]-Table_3[[#This Row],[Total]])</f>
        <v>6.0214299896009627E-2</v>
      </c>
      <c r="N2622">
        <f>Table_3[[#This Row],[Värde]]*100</f>
        <v>38.128242971658743</v>
      </c>
      <c r="O2622" t="str">
        <f>FIXED(Table_3[[#This Row],[Värde_num]],0)</f>
        <v>38</v>
      </c>
      <c r="P2622" t="str">
        <f>Table_3[[#This Row],[Undergrupp]]&amp;" ("&amp;Table_3[[#This Row],[Varde_heltal]]&amp;"%)"</f>
        <v>Boende: Hyreslägenhet (38%)</v>
      </c>
    </row>
    <row r="2623" spans="1:16" x14ac:dyDescent="0.2">
      <c r="A2623" t="s">
        <v>13</v>
      </c>
      <c r="B2623" t="s">
        <v>125</v>
      </c>
      <c r="C2623" t="s">
        <v>60</v>
      </c>
      <c r="D2623" t="s">
        <v>7</v>
      </c>
      <c r="E2623" t="s">
        <v>41</v>
      </c>
      <c r="F2623" s="8">
        <v>0.26173254047382011</v>
      </c>
      <c r="G2623" s="8">
        <v>0.32106812982057781</v>
      </c>
      <c r="H2623" t="s">
        <v>124</v>
      </c>
      <c r="I2623">
        <v>229</v>
      </c>
      <c r="J2623">
        <v>214</v>
      </c>
      <c r="M2623" s="9">
        <f>(Table_3[[#This Row],[Värde]]-Table_3[[#This Row],[Total]])</f>
        <v>-5.93355893467577E-2</v>
      </c>
      <c r="N2623">
        <f>Table_3[[#This Row],[Värde]]*100</f>
        <v>26.173254047382009</v>
      </c>
      <c r="O2623" t="str">
        <f>FIXED(Table_3[[#This Row],[Värde_num]],0)</f>
        <v>26</v>
      </c>
      <c r="P2623" t="str">
        <f>Table_3[[#This Row],[Undergrupp]]&amp;" ("&amp;Table_3[[#This Row],[Varde_heltal]]&amp;"%)"</f>
        <v>Boende: Bostadsrätt (26%)</v>
      </c>
    </row>
    <row r="2624" spans="1:16" x14ac:dyDescent="0.2">
      <c r="A2624" t="s">
        <v>13</v>
      </c>
      <c r="B2624" t="s">
        <v>125</v>
      </c>
      <c r="C2624" t="s">
        <v>60</v>
      </c>
      <c r="D2624" t="s">
        <v>8</v>
      </c>
      <c r="E2624" t="s">
        <v>44</v>
      </c>
      <c r="F2624" s="8">
        <v>0.40617154608146128</v>
      </c>
      <c r="G2624" s="8">
        <v>0.32106812982057781</v>
      </c>
      <c r="H2624" t="s">
        <v>123</v>
      </c>
      <c r="I2624">
        <v>208</v>
      </c>
      <c r="J2624">
        <v>238</v>
      </c>
      <c r="M2624" s="9">
        <f>(Table_3[[#This Row],[Värde]]-Table_3[[#This Row],[Total]])</f>
        <v>8.5103416260883469E-2</v>
      </c>
      <c r="N2624">
        <f>Table_3[[#This Row],[Värde]]*100</f>
        <v>40.61715460814613</v>
      </c>
      <c r="O2624" t="str">
        <f>FIXED(Table_3[[#This Row],[Värde_num]],0)</f>
        <v>41</v>
      </c>
      <c r="P2624" t="str">
        <f>Table_3[[#This Row],[Undergrupp]]&amp;" ("&amp;Table_3[[#This Row],[Varde_heltal]]&amp;"%)"</f>
        <v>Har hemmaboende barn i hushållet (41%)</v>
      </c>
    </row>
    <row r="2625" spans="1:16" x14ac:dyDescent="0.2">
      <c r="A2625" t="s">
        <v>13</v>
      </c>
      <c r="B2625" t="s">
        <v>125</v>
      </c>
      <c r="C2625" t="s">
        <v>60</v>
      </c>
      <c r="D2625" t="s">
        <v>8</v>
      </c>
      <c r="E2625" t="s">
        <v>45</v>
      </c>
      <c r="F2625" s="8">
        <v>0.29385888348384109</v>
      </c>
      <c r="G2625" s="8">
        <v>0.32106812982057781</v>
      </c>
      <c r="H2625" t="s">
        <v>124</v>
      </c>
      <c r="I2625">
        <v>784</v>
      </c>
      <c r="J2625">
        <v>746</v>
      </c>
      <c r="M2625" s="9">
        <f>(Table_3[[#This Row],[Värde]]-Table_3[[#This Row],[Total]])</f>
        <v>-2.7209246336736714E-2</v>
      </c>
      <c r="N2625">
        <f>Table_3[[#This Row],[Värde]]*100</f>
        <v>29.38588834838411</v>
      </c>
      <c r="O2625" t="str">
        <f>FIXED(Table_3[[#This Row],[Värde_num]],0)</f>
        <v>29</v>
      </c>
      <c r="P2625" t="str">
        <f>Table_3[[#This Row],[Undergrupp]]&amp;" ("&amp;Table_3[[#This Row],[Varde_heltal]]&amp;"%)"</f>
        <v>Har inte hemmaboende barn i hushållet (29%)</v>
      </c>
    </row>
    <row r="2626" spans="1:16" x14ac:dyDescent="0.2">
      <c r="A2626" t="s">
        <v>13</v>
      </c>
      <c r="B2626" t="s">
        <v>125</v>
      </c>
      <c r="C2626" t="s">
        <v>60</v>
      </c>
      <c r="D2626" t="s">
        <v>13</v>
      </c>
      <c r="E2626" t="s">
        <v>59</v>
      </c>
      <c r="F2626" s="8">
        <v>0</v>
      </c>
      <c r="G2626" s="8">
        <v>0.32106812982057781</v>
      </c>
      <c r="H2626" t="s">
        <v>124</v>
      </c>
      <c r="I2626">
        <v>390</v>
      </c>
      <c r="J2626">
        <v>403</v>
      </c>
      <c r="M2626" s="9">
        <f>(Table_3[[#This Row],[Värde]]-Table_3[[#This Row],[Total]])</f>
        <v>-0.32106812982057781</v>
      </c>
      <c r="N2626">
        <f>Table_3[[#This Row],[Värde]]*100</f>
        <v>0</v>
      </c>
      <c r="O2626" t="str">
        <f>FIXED(Table_3[[#This Row],[Värde_num]],0)</f>
        <v>0</v>
      </c>
      <c r="P2626" t="str">
        <f>Table_3[[#This Row],[Undergrupp]]&amp;" ("&amp;Table_3[[#This Row],[Varde_heltal]]&amp;"%)"</f>
        <v>Boende i: Storstäder och storstadsnära kommuner (0%)</v>
      </c>
    </row>
    <row r="2627" spans="1:16" x14ac:dyDescent="0.2">
      <c r="A2627" t="s">
        <v>13</v>
      </c>
      <c r="B2627" t="s">
        <v>125</v>
      </c>
      <c r="C2627" t="s">
        <v>60</v>
      </c>
      <c r="D2627" t="s">
        <v>13</v>
      </c>
      <c r="E2627" t="s">
        <v>60</v>
      </c>
      <c r="F2627" s="8">
        <v>1</v>
      </c>
      <c r="G2627" s="8">
        <v>0.32106812982057781</v>
      </c>
      <c r="H2627" t="s">
        <v>123</v>
      </c>
      <c r="I2627">
        <v>335</v>
      </c>
      <c r="J2627">
        <v>326</v>
      </c>
      <c r="M2627" s="9">
        <f>(Table_3[[#This Row],[Värde]]-Table_3[[#This Row],[Total]])</f>
        <v>0.67893187017942225</v>
      </c>
      <c r="N2627">
        <f>Table_3[[#This Row],[Värde]]*100</f>
        <v>100</v>
      </c>
      <c r="O2627" t="str">
        <f>FIXED(Table_3[[#This Row],[Värde_num]],0)</f>
        <v>100</v>
      </c>
      <c r="P2627" t="str">
        <f>Table_3[[#This Row],[Undergrupp]]&amp;" ("&amp;Table_3[[#This Row],[Varde_heltal]]&amp;"%)"</f>
        <v>Boende i: Större städer och kommuner nära större stad (100%)</v>
      </c>
    </row>
    <row r="2628" spans="1:16" x14ac:dyDescent="0.2">
      <c r="A2628" t="s">
        <v>13</v>
      </c>
      <c r="B2628" t="s">
        <v>125</v>
      </c>
      <c r="C2628" t="s">
        <v>60</v>
      </c>
      <c r="D2628" t="s">
        <v>13</v>
      </c>
      <c r="E2628" t="s">
        <v>61</v>
      </c>
      <c r="F2628" s="8">
        <v>0</v>
      </c>
      <c r="G2628" s="8">
        <v>0.32106812982057781</v>
      </c>
      <c r="H2628" t="s">
        <v>124</v>
      </c>
      <c r="I2628">
        <v>290</v>
      </c>
      <c r="J2628">
        <v>286</v>
      </c>
      <c r="M2628" s="9">
        <f>(Table_3[[#This Row],[Värde]]-Table_3[[#This Row],[Total]])</f>
        <v>-0.32106812982057781</v>
      </c>
      <c r="N2628">
        <f>Table_3[[#This Row],[Värde]]*100</f>
        <v>0</v>
      </c>
      <c r="O2628" t="str">
        <f>FIXED(Table_3[[#This Row],[Värde_num]],0)</f>
        <v>0</v>
      </c>
      <c r="P2628" t="str">
        <f>Table_3[[#This Row],[Undergrupp]]&amp;" ("&amp;Table_3[[#This Row],[Varde_heltal]]&amp;"%)"</f>
        <v>Boende i: Mindre städer/tätorter och landsbygdskommuner (0%)</v>
      </c>
    </row>
    <row r="2629" spans="1:16" x14ac:dyDescent="0.2">
      <c r="A2629" t="s">
        <v>13</v>
      </c>
      <c r="B2629" t="s">
        <v>125</v>
      </c>
      <c r="C2629" t="s">
        <v>60</v>
      </c>
      <c r="D2629" t="s">
        <v>14</v>
      </c>
      <c r="E2629" t="s">
        <v>62</v>
      </c>
      <c r="F2629" s="8">
        <v>1.1305568260063284E-2</v>
      </c>
      <c r="G2629" s="8">
        <v>0.32106812982057781</v>
      </c>
      <c r="H2629" t="s">
        <v>124</v>
      </c>
      <c r="I2629">
        <v>234</v>
      </c>
      <c r="J2629">
        <v>238</v>
      </c>
      <c r="M2629" s="9">
        <f>(Table_3[[#This Row],[Värde]]-Table_3[[#This Row],[Total]])</f>
        <v>-0.30976256156051452</v>
      </c>
      <c r="N2629">
        <f>Table_3[[#This Row],[Värde]]*100</f>
        <v>1.1305568260063283</v>
      </c>
      <c r="O2629" t="str">
        <f>FIXED(Table_3[[#This Row],[Värde_num]],0)</f>
        <v>1</v>
      </c>
      <c r="P2629" t="str">
        <f>Table_3[[#This Row],[Undergrupp]]&amp;" ("&amp;Table_3[[#This Row],[Varde_heltal]]&amp;"%)"</f>
        <v>Boende i: Stockholm (1%)</v>
      </c>
    </row>
    <row r="2630" spans="1:16" x14ac:dyDescent="0.2">
      <c r="A2630" t="s">
        <v>13</v>
      </c>
      <c r="B2630" t="s">
        <v>125</v>
      </c>
      <c r="C2630" t="s">
        <v>60</v>
      </c>
      <c r="D2630" t="s">
        <v>14</v>
      </c>
      <c r="E2630" t="s">
        <v>63</v>
      </c>
      <c r="F2630" s="8">
        <v>0.72639583375145489</v>
      </c>
      <c r="G2630" s="8">
        <v>0.32106812982057781</v>
      </c>
      <c r="H2630" t="s">
        <v>123</v>
      </c>
      <c r="I2630">
        <v>181</v>
      </c>
      <c r="J2630">
        <v>170</v>
      </c>
      <c r="M2630" s="9">
        <f>(Table_3[[#This Row],[Värde]]-Table_3[[#This Row],[Total]])</f>
        <v>0.40532770393087708</v>
      </c>
      <c r="N2630">
        <f>Table_3[[#This Row],[Värde]]*100</f>
        <v>72.639583375145492</v>
      </c>
      <c r="O2630" t="str">
        <f>FIXED(Table_3[[#This Row],[Värde_num]],0)</f>
        <v>73</v>
      </c>
      <c r="P2630" t="str">
        <f>Table_3[[#This Row],[Undergrupp]]&amp;" ("&amp;Table_3[[#This Row],[Varde_heltal]]&amp;"%)"</f>
        <v>Boende i: Östra (73%)</v>
      </c>
    </row>
    <row r="2631" spans="1:16" x14ac:dyDescent="0.2">
      <c r="A2631" t="s">
        <v>13</v>
      </c>
      <c r="B2631" t="s">
        <v>125</v>
      </c>
      <c r="C2631" t="s">
        <v>60</v>
      </c>
      <c r="D2631" t="s">
        <v>14</v>
      </c>
      <c r="E2631" t="s">
        <v>65</v>
      </c>
      <c r="F2631" s="8">
        <v>0.20273145060169717</v>
      </c>
      <c r="G2631" s="8">
        <v>0.32106812982057781</v>
      </c>
      <c r="H2631" t="s">
        <v>124</v>
      </c>
      <c r="I2631">
        <v>204</v>
      </c>
      <c r="J2631">
        <v>203</v>
      </c>
      <c r="M2631" s="9">
        <f>(Table_3[[#This Row],[Värde]]-Table_3[[#This Row],[Total]])</f>
        <v>-0.11833667921888064</v>
      </c>
      <c r="N2631">
        <f>Table_3[[#This Row],[Värde]]*100</f>
        <v>20.273145060169718</v>
      </c>
      <c r="O2631" t="str">
        <f>FIXED(Table_3[[#This Row],[Värde_num]],0)</f>
        <v>20</v>
      </c>
      <c r="P2631" t="str">
        <f>Table_3[[#This Row],[Undergrupp]]&amp;" ("&amp;Table_3[[#This Row],[Varde_heltal]]&amp;"%)"</f>
        <v>Boende i: Västra (20%)</v>
      </c>
    </row>
    <row r="2632" spans="1:16" x14ac:dyDescent="0.2">
      <c r="A2632" t="s">
        <v>13</v>
      </c>
      <c r="B2632" t="s">
        <v>125</v>
      </c>
      <c r="C2632" t="s">
        <v>60</v>
      </c>
      <c r="D2632" t="s">
        <v>14</v>
      </c>
      <c r="E2632" t="s">
        <v>66</v>
      </c>
      <c r="F2632" s="8">
        <v>0.46160990855024731</v>
      </c>
      <c r="G2632" s="8">
        <v>0.32106812982057781</v>
      </c>
      <c r="H2632" t="s">
        <v>123</v>
      </c>
      <c r="I2632">
        <v>166</v>
      </c>
      <c r="J2632">
        <v>170</v>
      </c>
      <c r="M2632" s="9">
        <f>(Table_3[[#This Row],[Värde]]-Table_3[[#This Row],[Total]])</f>
        <v>0.1405417787296695</v>
      </c>
      <c r="N2632">
        <f>Table_3[[#This Row],[Värde]]*100</f>
        <v>46.160990855024728</v>
      </c>
      <c r="O2632" t="str">
        <f>FIXED(Table_3[[#This Row],[Värde_num]],0)</f>
        <v>46</v>
      </c>
      <c r="P2632" t="str">
        <f>Table_3[[#This Row],[Undergrupp]]&amp;" ("&amp;Table_3[[#This Row],[Varde_heltal]]&amp;"%)"</f>
        <v>Boende i: Norra (46%)</v>
      </c>
    </row>
    <row r="2633" spans="1:16" x14ac:dyDescent="0.2">
      <c r="A2633" t="s">
        <v>13</v>
      </c>
      <c r="B2633" t="s">
        <v>125</v>
      </c>
      <c r="C2633" t="s">
        <v>61</v>
      </c>
      <c r="D2633" t="s">
        <v>2</v>
      </c>
      <c r="E2633" t="s">
        <v>19</v>
      </c>
      <c r="F2633" s="8">
        <v>0.18928350339304334</v>
      </c>
      <c r="G2633" s="8">
        <v>0.28162733244606453</v>
      </c>
      <c r="H2633" t="s">
        <v>124</v>
      </c>
      <c r="I2633">
        <v>143</v>
      </c>
      <c r="J2633">
        <v>280</v>
      </c>
      <c r="M2633" s="9">
        <f>(Table_3[[#This Row],[Värde]]-Table_3[[#This Row],[Total]])</f>
        <v>-9.2343829053021187E-2</v>
      </c>
      <c r="N2633">
        <f>Table_3[[#This Row],[Värde]]*100</f>
        <v>18.928350339304334</v>
      </c>
      <c r="O2633" t="str">
        <f>FIXED(Table_3[[#This Row],[Värde_num]],0)</f>
        <v>19</v>
      </c>
      <c r="P2633" t="str">
        <f>Table_3[[#This Row],[Undergrupp]]&amp;" ("&amp;Table_3[[#This Row],[Varde_heltal]]&amp;"%)"</f>
        <v>Ålder: 18-34 år (19%)</v>
      </c>
    </row>
    <row r="2634" spans="1:16" x14ac:dyDescent="0.2">
      <c r="A2634" t="s">
        <v>13</v>
      </c>
      <c r="B2634" t="s">
        <v>125</v>
      </c>
      <c r="C2634" t="s">
        <v>61</v>
      </c>
      <c r="D2634" t="s">
        <v>2</v>
      </c>
      <c r="E2634" t="s">
        <v>22</v>
      </c>
      <c r="F2634" s="8">
        <v>0.36039871488800918</v>
      </c>
      <c r="G2634" s="8">
        <v>0.28162733244606453</v>
      </c>
      <c r="H2634" t="s">
        <v>123</v>
      </c>
      <c r="I2634">
        <v>357</v>
      </c>
      <c r="J2634">
        <v>239</v>
      </c>
      <c r="M2634" s="9">
        <f>(Table_3[[#This Row],[Värde]]-Table_3[[#This Row],[Total]])</f>
        <v>7.8771382441944648E-2</v>
      </c>
      <c r="N2634">
        <f>Table_3[[#This Row],[Värde]]*100</f>
        <v>36.03987148880092</v>
      </c>
      <c r="O2634" t="str">
        <f>FIXED(Table_3[[#This Row],[Värde_num]],0)</f>
        <v>36</v>
      </c>
      <c r="P2634" t="str">
        <f>Table_3[[#This Row],[Undergrupp]]&amp;" ("&amp;Table_3[[#This Row],[Varde_heltal]]&amp;"%)"</f>
        <v>Ålder: 65-84 år (36%)</v>
      </c>
    </row>
    <row r="2635" spans="1:16" x14ac:dyDescent="0.2">
      <c r="A2635" t="s">
        <v>13</v>
      </c>
      <c r="B2635" t="s">
        <v>125</v>
      </c>
      <c r="C2635" t="s">
        <v>61</v>
      </c>
      <c r="D2635" t="s">
        <v>3</v>
      </c>
      <c r="E2635" t="s">
        <v>23</v>
      </c>
      <c r="F2635" s="8">
        <v>0.20882806521678737</v>
      </c>
      <c r="G2635" s="8">
        <v>0.28162733244606453</v>
      </c>
      <c r="H2635" t="s">
        <v>124</v>
      </c>
      <c r="I2635">
        <v>62</v>
      </c>
      <c r="J2635">
        <v>144</v>
      </c>
      <c r="M2635" s="9">
        <f>(Table_3[[#This Row],[Värde]]-Table_3[[#This Row],[Total]])</f>
        <v>-7.2799267229277154E-2</v>
      </c>
      <c r="N2635">
        <f>Table_3[[#This Row],[Värde]]*100</f>
        <v>20.882806521678738</v>
      </c>
      <c r="O2635" t="str">
        <f>FIXED(Table_3[[#This Row],[Värde_num]],0)</f>
        <v>21</v>
      </c>
      <c r="P2635" t="str">
        <f>Table_3[[#This Row],[Undergrupp]]&amp;" ("&amp;Table_3[[#This Row],[Varde_heltal]]&amp;"%)"</f>
        <v>Man: 18-34 år (21%)</v>
      </c>
    </row>
    <row r="2636" spans="1:16" x14ac:dyDescent="0.2">
      <c r="A2636" t="s">
        <v>13</v>
      </c>
      <c r="B2636" t="s">
        <v>125</v>
      </c>
      <c r="C2636" t="s">
        <v>61</v>
      </c>
      <c r="D2636" t="s">
        <v>4</v>
      </c>
      <c r="E2636" t="s">
        <v>27</v>
      </c>
      <c r="F2636" s="8">
        <v>0.16843797177355171</v>
      </c>
      <c r="G2636" s="8">
        <v>0.28162733244606453</v>
      </c>
      <c r="H2636" t="s">
        <v>124</v>
      </c>
      <c r="I2636">
        <v>81</v>
      </c>
      <c r="J2636">
        <v>135</v>
      </c>
      <c r="M2636" s="9">
        <f>(Table_3[[#This Row],[Värde]]-Table_3[[#This Row],[Total]])</f>
        <v>-0.11318936067251281</v>
      </c>
      <c r="N2636">
        <f>Table_3[[#This Row],[Värde]]*100</f>
        <v>16.843797177355171</v>
      </c>
      <c r="O2636" t="str">
        <f>FIXED(Table_3[[#This Row],[Värde_num]],0)</f>
        <v>17</v>
      </c>
      <c r="P2636" t="str">
        <f>Table_3[[#This Row],[Undergrupp]]&amp;" ("&amp;Table_3[[#This Row],[Varde_heltal]]&amp;"%)"</f>
        <v>Kvinna: 18-34 år (17%)</v>
      </c>
    </row>
    <row r="2637" spans="1:16" x14ac:dyDescent="0.2">
      <c r="A2637" t="s">
        <v>13</v>
      </c>
      <c r="B2637" t="s">
        <v>125</v>
      </c>
      <c r="C2637" t="s">
        <v>61</v>
      </c>
      <c r="D2637" t="s">
        <v>4</v>
      </c>
      <c r="E2637" t="s">
        <v>30</v>
      </c>
      <c r="F2637" s="8">
        <v>0.37063341946003964</v>
      </c>
      <c r="G2637" s="8">
        <v>0.28162733244606453</v>
      </c>
      <c r="H2637" t="s">
        <v>123</v>
      </c>
      <c r="I2637">
        <v>182</v>
      </c>
      <c r="J2637">
        <v>123</v>
      </c>
      <c r="M2637" s="9">
        <f>(Table_3[[#This Row],[Värde]]-Table_3[[#This Row],[Total]])</f>
        <v>8.900608701397511E-2</v>
      </c>
      <c r="N2637">
        <f>Table_3[[#This Row],[Värde]]*100</f>
        <v>37.063341946003966</v>
      </c>
      <c r="O2637" t="str">
        <f>FIXED(Table_3[[#This Row],[Värde_num]],0)</f>
        <v>37</v>
      </c>
      <c r="P2637" t="str">
        <f>Table_3[[#This Row],[Undergrupp]]&amp;" ("&amp;Table_3[[#This Row],[Varde_heltal]]&amp;"%)"</f>
        <v>Kvinna: 65-84 år (37%)</v>
      </c>
    </row>
    <row r="2638" spans="1:16" x14ac:dyDescent="0.2">
      <c r="A2638" t="s">
        <v>13</v>
      </c>
      <c r="B2638" t="s">
        <v>125</v>
      </c>
      <c r="C2638" t="s">
        <v>61</v>
      </c>
      <c r="D2638" t="s">
        <v>5</v>
      </c>
      <c r="E2638" t="s">
        <v>31</v>
      </c>
      <c r="F2638" s="8">
        <v>0.33285912531250617</v>
      </c>
      <c r="G2638" s="8">
        <v>0.28162733244606453</v>
      </c>
      <c r="H2638" t="s">
        <v>123</v>
      </c>
      <c r="I2638">
        <v>442</v>
      </c>
      <c r="J2638">
        <v>602</v>
      </c>
      <c r="M2638" s="9">
        <f>(Table_3[[#This Row],[Värde]]-Table_3[[#This Row],[Total]])</f>
        <v>5.1231792866441639E-2</v>
      </c>
      <c r="N2638">
        <f>Table_3[[#This Row],[Värde]]*100</f>
        <v>33.285912531250617</v>
      </c>
      <c r="O2638" t="str">
        <f>FIXED(Table_3[[#This Row],[Värde_num]],0)</f>
        <v>33</v>
      </c>
      <c r="P2638" t="str">
        <f>Table_3[[#This Row],[Undergrupp]]&amp;" ("&amp;Table_3[[#This Row],[Varde_heltal]]&amp;"%)"</f>
        <v>Utbildning: Gymnasium eller lägre (33%)</v>
      </c>
    </row>
    <row r="2639" spans="1:16" x14ac:dyDescent="0.2">
      <c r="A2639" t="s">
        <v>13</v>
      </c>
      <c r="B2639" t="s">
        <v>125</v>
      </c>
      <c r="C2639" t="s">
        <v>61</v>
      </c>
      <c r="D2639" t="s">
        <v>5</v>
      </c>
      <c r="E2639" t="s">
        <v>32</v>
      </c>
      <c r="F2639" s="8">
        <v>0.20689170390468545</v>
      </c>
      <c r="G2639" s="8">
        <v>0.28162733244606453</v>
      </c>
      <c r="H2639" t="s">
        <v>124</v>
      </c>
      <c r="I2639">
        <v>573</v>
      </c>
      <c r="J2639">
        <v>413</v>
      </c>
      <c r="M2639" s="9">
        <f>(Table_3[[#This Row],[Värde]]-Table_3[[#This Row],[Total]])</f>
        <v>-7.4735628541379079E-2</v>
      </c>
      <c r="N2639">
        <f>Table_3[[#This Row],[Värde]]*100</f>
        <v>20.689170390468544</v>
      </c>
      <c r="O2639" t="str">
        <f>FIXED(Table_3[[#This Row],[Värde_num]],0)</f>
        <v>21</v>
      </c>
      <c r="P2639" t="str">
        <f>Table_3[[#This Row],[Undergrupp]]&amp;" ("&amp;Table_3[[#This Row],[Varde_heltal]]&amp;"%)"</f>
        <v>Utbildning: Universitet/högskola (21%)</v>
      </c>
    </row>
    <row r="2640" spans="1:16" x14ac:dyDescent="0.2">
      <c r="A2640" t="s">
        <v>13</v>
      </c>
      <c r="B2640" t="s">
        <v>125</v>
      </c>
      <c r="C2640" t="s">
        <v>61</v>
      </c>
      <c r="D2640" t="s">
        <v>6</v>
      </c>
      <c r="E2640" t="s">
        <v>33</v>
      </c>
      <c r="F2640" s="8">
        <v>0.15907282383771559</v>
      </c>
      <c r="G2640" s="8">
        <v>0.28162733244606453</v>
      </c>
      <c r="H2640" t="s">
        <v>124</v>
      </c>
      <c r="I2640">
        <v>80</v>
      </c>
      <c r="J2640">
        <v>146</v>
      </c>
      <c r="M2640" s="9">
        <f>(Table_3[[#This Row],[Värde]]-Table_3[[#This Row],[Total]])</f>
        <v>-0.12255450860834893</v>
      </c>
      <c r="N2640">
        <f>Table_3[[#This Row],[Värde]]*100</f>
        <v>15.907282383771559</v>
      </c>
      <c r="O2640" t="str">
        <f>FIXED(Table_3[[#This Row],[Värde_num]],0)</f>
        <v>16</v>
      </c>
      <c r="P2640" t="str">
        <f>Table_3[[#This Row],[Undergrupp]]&amp;" ("&amp;Table_3[[#This Row],[Varde_heltal]]&amp;"%)"</f>
        <v>Sysselsättning: Studerande (16%)</v>
      </c>
    </row>
    <row r="2641" spans="1:16" x14ac:dyDescent="0.2">
      <c r="A2641" t="s">
        <v>13</v>
      </c>
      <c r="B2641" t="s">
        <v>125</v>
      </c>
      <c r="C2641" t="s">
        <v>61</v>
      </c>
      <c r="D2641" t="s">
        <v>6</v>
      </c>
      <c r="E2641" t="s">
        <v>34</v>
      </c>
      <c r="F2641" s="8">
        <v>0.41345474397881821</v>
      </c>
      <c r="G2641" s="8">
        <v>0.28162733244606453</v>
      </c>
      <c r="H2641" t="s">
        <v>123</v>
      </c>
      <c r="I2641">
        <v>141</v>
      </c>
      <c r="J2641">
        <v>178</v>
      </c>
      <c r="M2641" s="9">
        <f>(Table_3[[#This Row],[Värde]]-Table_3[[#This Row],[Total]])</f>
        <v>0.13182741153275368</v>
      </c>
      <c r="N2641">
        <f>Table_3[[#This Row],[Värde]]*100</f>
        <v>41.345474397881823</v>
      </c>
      <c r="O2641" t="str">
        <f>FIXED(Table_3[[#This Row],[Värde_num]],0)</f>
        <v>41</v>
      </c>
      <c r="P2641" t="str">
        <f>Table_3[[#This Row],[Undergrupp]]&amp;" ("&amp;Table_3[[#This Row],[Varde_heltal]]&amp;"%)"</f>
        <v>Sysselsättning: Arbetare (41%)</v>
      </c>
    </row>
    <row r="2642" spans="1:16" x14ac:dyDescent="0.2">
      <c r="A2642" t="s">
        <v>13</v>
      </c>
      <c r="B2642" t="s">
        <v>125</v>
      </c>
      <c r="C2642" t="s">
        <v>61</v>
      </c>
      <c r="D2642" t="s">
        <v>6</v>
      </c>
      <c r="E2642" t="s">
        <v>35</v>
      </c>
      <c r="F2642" s="8">
        <v>0.16384702700496434</v>
      </c>
      <c r="G2642" s="8">
        <v>0.28162733244606453</v>
      </c>
      <c r="H2642" t="s">
        <v>124</v>
      </c>
      <c r="I2642">
        <v>291</v>
      </c>
      <c r="J2642">
        <v>269</v>
      </c>
      <c r="M2642" s="9">
        <f>(Table_3[[#This Row],[Värde]]-Table_3[[#This Row],[Total]])</f>
        <v>-0.11778030544110019</v>
      </c>
      <c r="N2642">
        <f>Table_3[[#This Row],[Värde]]*100</f>
        <v>16.384702700496433</v>
      </c>
      <c r="O2642" t="str">
        <f>FIXED(Table_3[[#This Row],[Värde_num]],0)</f>
        <v>16</v>
      </c>
      <c r="P2642" t="str">
        <f>Table_3[[#This Row],[Undergrupp]]&amp;" ("&amp;Table_3[[#This Row],[Varde_heltal]]&amp;"%)"</f>
        <v>Sysselsättning: Tjänsteman (16%)</v>
      </c>
    </row>
    <row r="2643" spans="1:16" x14ac:dyDescent="0.2">
      <c r="A2643" t="s">
        <v>13</v>
      </c>
      <c r="B2643" t="s">
        <v>125</v>
      </c>
      <c r="C2643" t="s">
        <v>61</v>
      </c>
      <c r="D2643" t="s">
        <v>6</v>
      </c>
      <c r="E2643" t="s">
        <v>37</v>
      </c>
      <c r="F2643" s="8">
        <v>0.37631527250306901</v>
      </c>
      <c r="G2643" s="8">
        <v>0.28162733244606453</v>
      </c>
      <c r="H2643" t="s">
        <v>123</v>
      </c>
      <c r="I2643">
        <v>328</v>
      </c>
      <c r="J2643">
        <v>224</v>
      </c>
      <c r="M2643" s="9">
        <f>(Table_3[[#This Row],[Värde]]-Table_3[[#This Row],[Total]])</f>
        <v>9.4687940057004483E-2</v>
      </c>
      <c r="N2643">
        <f>Table_3[[#This Row],[Värde]]*100</f>
        <v>37.631527250306902</v>
      </c>
      <c r="O2643" t="str">
        <f>FIXED(Table_3[[#This Row],[Värde_num]],0)</f>
        <v>38</v>
      </c>
      <c r="P2643" t="str">
        <f>Table_3[[#This Row],[Undergrupp]]&amp;" ("&amp;Table_3[[#This Row],[Varde_heltal]]&amp;"%)"</f>
        <v>Sysselsättning: Pensionär (38%)</v>
      </c>
    </row>
    <row r="2644" spans="1:16" x14ac:dyDescent="0.2">
      <c r="A2644" t="s">
        <v>13</v>
      </c>
      <c r="B2644" t="s">
        <v>125</v>
      </c>
      <c r="C2644" t="s">
        <v>61</v>
      </c>
      <c r="D2644" t="s">
        <v>6</v>
      </c>
      <c r="E2644" t="s">
        <v>39</v>
      </c>
      <c r="F2644" s="8">
        <v>0.38338094556895802</v>
      </c>
      <c r="G2644" s="8">
        <v>0.28162733244606453</v>
      </c>
      <c r="H2644" t="s">
        <v>123</v>
      </c>
      <c r="I2644">
        <v>66</v>
      </c>
      <c r="J2644">
        <v>74</v>
      </c>
      <c r="M2644" s="9">
        <f>(Table_3[[#This Row],[Värde]]-Table_3[[#This Row],[Total]])</f>
        <v>0.10175361312289349</v>
      </c>
      <c r="N2644">
        <f>Table_3[[#This Row],[Värde]]*100</f>
        <v>38.338094556895804</v>
      </c>
      <c r="O2644" t="str">
        <f>FIXED(Table_3[[#This Row],[Värde_num]],0)</f>
        <v>38</v>
      </c>
      <c r="P2644" t="str">
        <f>Table_3[[#This Row],[Undergrupp]]&amp;" ("&amp;Table_3[[#This Row],[Varde_heltal]]&amp;"%)"</f>
        <v>Sysselsättning: Annan (38%)</v>
      </c>
    </row>
    <row r="2645" spans="1:16" x14ac:dyDescent="0.2">
      <c r="A2645" t="s">
        <v>13</v>
      </c>
      <c r="B2645" t="s">
        <v>125</v>
      </c>
      <c r="C2645" t="s">
        <v>61</v>
      </c>
      <c r="D2645" t="s">
        <v>7</v>
      </c>
      <c r="E2645" t="s">
        <v>40</v>
      </c>
      <c r="F2645" s="8">
        <v>0.23177324487524331</v>
      </c>
      <c r="G2645" s="8">
        <v>0.28162733244606453</v>
      </c>
      <c r="H2645" t="s">
        <v>124</v>
      </c>
      <c r="I2645">
        <v>249</v>
      </c>
      <c r="J2645">
        <v>315</v>
      </c>
      <c r="M2645" s="9">
        <f>(Table_3[[#This Row],[Värde]]-Table_3[[#This Row],[Total]])</f>
        <v>-4.9854087570821215E-2</v>
      </c>
      <c r="N2645">
        <f>Table_3[[#This Row],[Värde]]*100</f>
        <v>23.177324487524331</v>
      </c>
      <c r="O2645" t="str">
        <f>FIXED(Table_3[[#This Row],[Värde_num]],0)</f>
        <v>23</v>
      </c>
      <c r="P2645" t="str">
        <f>Table_3[[#This Row],[Undergrupp]]&amp;" ("&amp;Table_3[[#This Row],[Varde_heltal]]&amp;"%)"</f>
        <v>Boende: Hyreslägenhet (23%)</v>
      </c>
    </row>
    <row r="2646" spans="1:16" x14ac:dyDescent="0.2">
      <c r="A2646" t="s">
        <v>13</v>
      </c>
      <c r="B2646" t="s">
        <v>125</v>
      </c>
      <c r="C2646" t="s">
        <v>61</v>
      </c>
      <c r="D2646" t="s">
        <v>7</v>
      </c>
      <c r="E2646" t="s">
        <v>41</v>
      </c>
      <c r="F2646" s="8">
        <v>0.12675860388740043</v>
      </c>
      <c r="G2646" s="8">
        <v>0.28162733244606453</v>
      </c>
      <c r="H2646" t="s">
        <v>124</v>
      </c>
      <c r="I2646">
        <v>229</v>
      </c>
      <c r="J2646">
        <v>214</v>
      </c>
      <c r="M2646" s="9">
        <f>(Table_3[[#This Row],[Värde]]-Table_3[[#This Row],[Total]])</f>
        <v>-0.1548687285586641</v>
      </c>
      <c r="N2646">
        <f>Table_3[[#This Row],[Värde]]*100</f>
        <v>12.675860388740043</v>
      </c>
      <c r="O2646" t="str">
        <f>FIXED(Table_3[[#This Row],[Värde_num]],0)</f>
        <v>13</v>
      </c>
      <c r="P2646" t="str">
        <f>Table_3[[#This Row],[Undergrupp]]&amp;" ("&amp;Table_3[[#This Row],[Varde_heltal]]&amp;"%)"</f>
        <v>Boende: Bostadsrätt (13%)</v>
      </c>
    </row>
    <row r="2647" spans="1:16" x14ac:dyDescent="0.2">
      <c r="A2647" t="s">
        <v>13</v>
      </c>
      <c r="B2647" t="s">
        <v>125</v>
      </c>
      <c r="C2647" t="s">
        <v>61</v>
      </c>
      <c r="D2647" t="s">
        <v>7</v>
      </c>
      <c r="E2647" t="s">
        <v>42</v>
      </c>
      <c r="F2647" s="8">
        <v>0.40582022195174849</v>
      </c>
      <c r="G2647" s="8">
        <v>0.28162733244606453</v>
      </c>
      <c r="H2647" t="s">
        <v>123</v>
      </c>
      <c r="I2647">
        <v>501</v>
      </c>
      <c r="J2647">
        <v>439</v>
      </c>
      <c r="M2647" s="9">
        <f>(Table_3[[#This Row],[Värde]]-Table_3[[#This Row],[Total]])</f>
        <v>0.12419288950568397</v>
      </c>
      <c r="N2647">
        <f>Table_3[[#This Row],[Värde]]*100</f>
        <v>40.582022195174851</v>
      </c>
      <c r="O2647" t="str">
        <f>FIXED(Table_3[[#This Row],[Värde_num]],0)</f>
        <v>41</v>
      </c>
      <c r="P2647" t="str">
        <f>Table_3[[#This Row],[Undergrupp]]&amp;" ("&amp;Table_3[[#This Row],[Varde_heltal]]&amp;"%)"</f>
        <v>Boende: Villa/radhus (41%)</v>
      </c>
    </row>
    <row r="2648" spans="1:16" x14ac:dyDescent="0.2">
      <c r="A2648" t="s">
        <v>13</v>
      </c>
      <c r="B2648" t="s">
        <v>125</v>
      </c>
      <c r="C2648" t="s">
        <v>61</v>
      </c>
      <c r="D2648" t="s">
        <v>8</v>
      </c>
      <c r="E2648" t="s">
        <v>45</v>
      </c>
      <c r="F2648" s="8">
        <v>0.30165627795612748</v>
      </c>
      <c r="G2648" s="8">
        <v>0.28162733244606453</v>
      </c>
      <c r="H2648" t="s">
        <v>123</v>
      </c>
      <c r="I2648">
        <v>784</v>
      </c>
      <c r="J2648">
        <v>746</v>
      </c>
      <c r="M2648" s="9">
        <f>(Table_3[[#This Row],[Värde]]-Table_3[[#This Row],[Total]])</f>
        <v>2.0028945510062957E-2</v>
      </c>
      <c r="N2648">
        <f>Table_3[[#This Row],[Värde]]*100</f>
        <v>30.16562779561275</v>
      </c>
      <c r="O2648" t="str">
        <f>FIXED(Table_3[[#This Row],[Värde_num]],0)</f>
        <v>30</v>
      </c>
      <c r="P2648" t="str">
        <f>Table_3[[#This Row],[Undergrupp]]&amp;" ("&amp;Table_3[[#This Row],[Varde_heltal]]&amp;"%)"</f>
        <v>Har inte hemmaboende barn i hushållet (30%)</v>
      </c>
    </row>
    <row r="2649" spans="1:16" x14ac:dyDescent="0.2">
      <c r="A2649" t="s">
        <v>13</v>
      </c>
      <c r="B2649" t="s">
        <v>125</v>
      </c>
      <c r="C2649" t="s">
        <v>61</v>
      </c>
      <c r="D2649" t="s">
        <v>9</v>
      </c>
      <c r="E2649" t="s">
        <v>47</v>
      </c>
      <c r="F2649" s="8">
        <v>0.58209822120802979</v>
      </c>
      <c r="G2649" s="8">
        <v>0.28162733244606453</v>
      </c>
      <c r="H2649" t="s">
        <v>123</v>
      </c>
      <c r="I2649">
        <v>63</v>
      </c>
      <c r="J2649">
        <v>69</v>
      </c>
      <c r="M2649" s="9">
        <f>(Table_3[[#This Row],[Värde]]-Table_3[[#This Row],[Total]])</f>
        <v>0.30047088876196526</v>
      </c>
      <c r="N2649">
        <f>Table_3[[#This Row],[Värde]]*100</f>
        <v>58.209822120802976</v>
      </c>
      <c r="O2649" t="str">
        <f>FIXED(Table_3[[#This Row],[Värde_num]],0)</f>
        <v>58</v>
      </c>
      <c r="P2649" t="str">
        <f>Table_3[[#This Row],[Undergrupp]]&amp;" ("&amp;Table_3[[#This Row],[Varde_heltal]]&amp;"%)"</f>
        <v>Fackligt medlemskap: LO (58%)</v>
      </c>
    </row>
    <row r="2650" spans="1:16" x14ac:dyDescent="0.2">
      <c r="A2650" t="s">
        <v>13</v>
      </c>
      <c r="B2650" t="s">
        <v>125</v>
      </c>
      <c r="C2650" t="s">
        <v>61</v>
      </c>
      <c r="D2650" t="s">
        <v>10</v>
      </c>
      <c r="E2650" t="s">
        <v>50</v>
      </c>
      <c r="F2650" s="8">
        <v>0.22544456258531068</v>
      </c>
      <c r="G2650" s="8">
        <v>0.28162733244606453</v>
      </c>
      <c r="H2650" t="s">
        <v>124</v>
      </c>
      <c r="I2650">
        <v>224</v>
      </c>
      <c r="J2650">
        <v>268</v>
      </c>
      <c r="M2650" s="9">
        <f>(Table_3[[#This Row],[Värde]]-Table_3[[#This Row],[Total]])</f>
        <v>-5.6182769860753851E-2</v>
      </c>
      <c r="N2650">
        <f>Table_3[[#This Row],[Värde]]*100</f>
        <v>22.544456258531067</v>
      </c>
      <c r="O2650" t="str">
        <f>FIXED(Table_3[[#This Row],[Värde_num]],0)</f>
        <v>23</v>
      </c>
      <c r="P2650" t="str">
        <f>Table_3[[#This Row],[Undergrupp]]&amp;" ("&amp;Table_3[[#This Row],[Varde_heltal]]&amp;"%)"</f>
        <v>Sektor: Privat (23%)</v>
      </c>
    </row>
    <row r="2651" spans="1:16" x14ac:dyDescent="0.2">
      <c r="A2651" t="s">
        <v>13</v>
      </c>
      <c r="B2651" t="s">
        <v>125</v>
      </c>
      <c r="C2651" t="s">
        <v>61</v>
      </c>
      <c r="D2651" t="s">
        <v>11</v>
      </c>
      <c r="E2651" t="s">
        <v>53</v>
      </c>
      <c r="F2651" s="8">
        <v>0.34580229376498894</v>
      </c>
      <c r="G2651" s="8">
        <v>0.28162733244606453</v>
      </c>
      <c r="H2651" t="s">
        <v>123</v>
      </c>
      <c r="I2651">
        <v>212</v>
      </c>
      <c r="J2651">
        <v>213</v>
      </c>
      <c r="M2651" s="9">
        <f>(Table_3[[#This Row],[Värde]]-Table_3[[#This Row],[Total]])</f>
        <v>6.4174961318924417E-2</v>
      </c>
      <c r="N2651">
        <f>Table_3[[#This Row],[Värde]]*100</f>
        <v>34.580229376498892</v>
      </c>
      <c r="O2651" t="str">
        <f>FIXED(Table_3[[#This Row],[Värde_num]],0)</f>
        <v>35</v>
      </c>
      <c r="P2651" t="str">
        <f>Table_3[[#This Row],[Undergrupp]]&amp;" ("&amp;Table_3[[#This Row],[Varde_heltal]]&amp;"%)"</f>
        <v>Hushållsinkomst: 300k-499k (35%)</v>
      </c>
    </row>
    <row r="2652" spans="1:16" x14ac:dyDescent="0.2">
      <c r="A2652" t="s">
        <v>13</v>
      </c>
      <c r="B2652" t="s">
        <v>125</v>
      </c>
      <c r="C2652" t="s">
        <v>61</v>
      </c>
      <c r="D2652" t="s">
        <v>11</v>
      </c>
      <c r="E2652" t="s">
        <v>55</v>
      </c>
      <c r="F2652" s="8">
        <v>0.20958754640822821</v>
      </c>
      <c r="G2652" s="8">
        <v>0.28162733244606453</v>
      </c>
      <c r="H2652" t="s">
        <v>124</v>
      </c>
      <c r="I2652">
        <v>321</v>
      </c>
      <c r="J2652">
        <v>284</v>
      </c>
      <c r="M2652" s="9">
        <f>(Table_3[[#This Row],[Värde]]-Table_3[[#This Row],[Total]])</f>
        <v>-7.2039786037836312E-2</v>
      </c>
      <c r="N2652">
        <f>Table_3[[#This Row],[Värde]]*100</f>
        <v>20.958754640822821</v>
      </c>
      <c r="O2652" t="str">
        <f>FIXED(Table_3[[#This Row],[Värde_num]],0)</f>
        <v>21</v>
      </c>
      <c r="P2652" t="str">
        <f>Table_3[[#This Row],[Undergrupp]]&amp;" ("&amp;Table_3[[#This Row],[Varde_heltal]]&amp;"%)"</f>
        <v>Hushållsinkomst: 800k- (21%)</v>
      </c>
    </row>
    <row r="2653" spans="1:16" x14ac:dyDescent="0.2">
      <c r="A2653" t="s">
        <v>13</v>
      </c>
      <c r="B2653" t="s">
        <v>125</v>
      </c>
      <c r="C2653" t="s">
        <v>61</v>
      </c>
      <c r="D2653" t="s">
        <v>12</v>
      </c>
      <c r="E2653" t="s">
        <v>57</v>
      </c>
      <c r="F2653" s="8">
        <v>0.20850567076208462</v>
      </c>
      <c r="G2653" s="8">
        <v>0.28162733244606453</v>
      </c>
      <c r="H2653" t="s">
        <v>124</v>
      </c>
      <c r="I2653">
        <v>175</v>
      </c>
      <c r="J2653">
        <v>199</v>
      </c>
      <c r="M2653" s="9">
        <f>(Table_3[[#This Row],[Värde]]-Table_3[[#This Row],[Total]])</f>
        <v>-7.3121661683979905E-2</v>
      </c>
      <c r="N2653">
        <f>Table_3[[#This Row],[Värde]]*100</f>
        <v>20.850567076208463</v>
      </c>
      <c r="O2653" t="str">
        <f>FIXED(Table_3[[#This Row],[Värde_num]],0)</f>
        <v>21</v>
      </c>
      <c r="P2653" t="str">
        <f>Table_3[[#This Row],[Undergrupp]]&amp;" ("&amp;Table_3[[#This Row],[Varde_heltal]]&amp;"%)"</f>
        <v>Civilstånd: Sambo (21%)</v>
      </c>
    </row>
    <row r="2654" spans="1:16" x14ac:dyDescent="0.2">
      <c r="A2654" t="s">
        <v>13</v>
      </c>
      <c r="B2654" t="s">
        <v>125</v>
      </c>
      <c r="C2654" t="s">
        <v>61</v>
      </c>
      <c r="D2654" t="s">
        <v>13</v>
      </c>
      <c r="E2654" t="s">
        <v>59</v>
      </c>
      <c r="F2654" s="8">
        <v>0</v>
      </c>
      <c r="G2654" s="8">
        <v>0.28162733244606453</v>
      </c>
      <c r="H2654" t="s">
        <v>124</v>
      </c>
      <c r="I2654">
        <v>390</v>
      </c>
      <c r="J2654">
        <v>403</v>
      </c>
      <c r="M2654" s="9">
        <f>(Table_3[[#This Row],[Värde]]-Table_3[[#This Row],[Total]])</f>
        <v>-0.28162733244606453</v>
      </c>
      <c r="N2654">
        <f>Table_3[[#This Row],[Värde]]*100</f>
        <v>0</v>
      </c>
      <c r="O2654" t="str">
        <f>FIXED(Table_3[[#This Row],[Värde_num]],0)</f>
        <v>0</v>
      </c>
      <c r="P2654" t="str">
        <f>Table_3[[#This Row],[Undergrupp]]&amp;" ("&amp;Table_3[[#This Row],[Varde_heltal]]&amp;"%)"</f>
        <v>Boende i: Storstäder och storstadsnära kommuner (0%)</v>
      </c>
    </row>
    <row r="2655" spans="1:16" x14ac:dyDescent="0.2">
      <c r="A2655" t="s">
        <v>13</v>
      </c>
      <c r="B2655" t="s">
        <v>125</v>
      </c>
      <c r="C2655" t="s">
        <v>61</v>
      </c>
      <c r="D2655" t="s">
        <v>13</v>
      </c>
      <c r="E2655" t="s">
        <v>60</v>
      </c>
      <c r="F2655" s="8">
        <v>0</v>
      </c>
      <c r="G2655" s="8">
        <v>0.28162733244606453</v>
      </c>
      <c r="H2655" t="s">
        <v>124</v>
      </c>
      <c r="I2655">
        <v>335</v>
      </c>
      <c r="J2655">
        <v>326</v>
      </c>
      <c r="M2655" s="9">
        <f>(Table_3[[#This Row],[Värde]]-Table_3[[#This Row],[Total]])</f>
        <v>-0.28162733244606453</v>
      </c>
      <c r="N2655">
        <f>Table_3[[#This Row],[Värde]]*100</f>
        <v>0</v>
      </c>
      <c r="O2655" t="str">
        <f>FIXED(Table_3[[#This Row],[Värde_num]],0)</f>
        <v>0</v>
      </c>
      <c r="P2655" t="str">
        <f>Table_3[[#This Row],[Undergrupp]]&amp;" ("&amp;Table_3[[#This Row],[Varde_heltal]]&amp;"%)"</f>
        <v>Boende i: Större städer och kommuner nära större stad (0%)</v>
      </c>
    </row>
    <row r="2656" spans="1:16" x14ac:dyDescent="0.2">
      <c r="A2656" t="s">
        <v>13</v>
      </c>
      <c r="B2656" t="s">
        <v>125</v>
      </c>
      <c r="C2656" t="s">
        <v>61</v>
      </c>
      <c r="D2656" t="s">
        <v>13</v>
      </c>
      <c r="E2656" t="s">
        <v>61</v>
      </c>
      <c r="F2656" s="8">
        <v>1</v>
      </c>
      <c r="G2656" s="8">
        <v>0.28162733244606453</v>
      </c>
      <c r="H2656" t="s">
        <v>123</v>
      </c>
      <c r="I2656">
        <v>290</v>
      </c>
      <c r="J2656">
        <v>286</v>
      </c>
      <c r="M2656" s="9">
        <f>(Table_3[[#This Row],[Värde]]-Table_3[[#This Row],[Total]])</f>
        <v>0.71837266755393547</v>
      </c>
      <c r="N2656">
        <f>Table_3[[#This Row],[Värde]]*100</f>
        <v>100</v>
      </c>
      <c r="O2656" t="str">
        <f>FIXED(Table_3[[#This Row],[Värde_num]],0)</f>
        <v>100</v>
      </c>
      <c r="P2656" t="str">
        <f>Table_3[[#This Row],[Undergrupp]]&amp;" ("&amp;Table_3[[#This Row],[Varde_heltal]]&amp;"%)"</f>
        <v>Boende i: Mindre städer/tätorter och landsbygdskommuner (100%)</v>
      </c>
    </row>
    <row r="2657" spans="1:16" x14ac:dyDescent="0.2">
      <c r="A2657" t="s">
        <v>13</v>
      </c>
      <c r="B2657" t="s">
        <v>125</v>
      </c>
      <c r="C2657" t="s">
        <v>61</v>
      </c>
      <c r="D2657" t="s">
        <v>14</v>
      </c>
      <c r="E2657" t="s">
        <v>62</v>
      </c>
      <c r="F2657" s="8">
        <v>1.2154546500777623E-2</v>
      </c>
      <c r="G2657" s="8">
        <v>0.28162733244606453</v>
      </c>
      <c r="H2657" t="s">
        <v>124</v>
      </c>
      <c r="I2657">
        <v>234</v>
      </c>
      <c r="J2657">
        <v>238</v>
      </c>
      <c r="M2657" s="9">
        <f>(Table_3[[#This Row],[Värde]]-Table_3[[#This Row],[Total]])</f>
        <v>-0.2694727859452869</v>
      </c>
      <c r="N2657">
        <f>Table_3[[#This Row],[Värde]]*100</f>
        <v>1.2154546500777623</v>
      </c>
      <c r="O2657" t="str">
        <f>FIXED(Table_3[[#This Row],[Värde_num]],0)</f>
        <v>1</v>
      </c>
      <c r="P2657" t="str">
        <f>Table_3[[#This Row],[Undergrupp]]&amp;" ("&amp;Table_3[[#This Row],[Varde_heltal]]&amp;"%)"</f>
        <v>Boende i: Stockholm (1%)</v>
      </c>
    </row>
    <row r="2658" spans="1:16" x14ac:dyDescent="0.2">
      <c r="A2658" t="s">
        <v>13</v>
      </c>
      <c r="B2658" t="s">
        <v>125</v>
      </c>
      <c r="C2658" t="s">
        <v>61</v>
      </c>
      <c r="D2658" t="s">
        <v>14</v>
      </c>
      <c r="E2658" t="s">
        <v>64</v>
      </c>
      <c r="F2658" s="8">
        <v>0.36049902354612501</v>
      </c>
      <c r="G2658" s="8">
        <v>0.28162733244606453</v>
      </c>
      <c r="H2658" t="s">
        <v>123</v>
      </c>
      <c r="I2658">
        <v>230</v>
      </c>
      <c r="J2658">
        <v>235</v>
      </c>
      <c r="M2658" s="9">
        <f>(Table_3[[#This Row],[Värde]]-Table_3[[#This Row],[Total]])</f>
        <v>7.8871691100060481E-2</v>
      </c>
      <c r="N2658">
        <f>Table_3[[#This Row],[Värde]]*100</f>
        <v>36.049902354612499</v>
      </c>
      <c r="O2658" t="str">
        <f>FIXED(Table_3[[#This Row],[Värde_num]],0)</f>
        <v>36</v>
      </c>
      <c r="P2658" t="str">
        <f>Table_3[[#This Row],[Undergrupp]]&amp;" ("&amp;Table_3[[#This Row],[Varde_heltal]]&amp;"%)"</f>
        <v>Boende i: Södra (36%)</v>
      </c>
    </row>
    <row r="2659" spans="1:16" x14ac:dyDescent="0.2">
      <c r="A2659" t="s">
        <v>13</v>
      </c>
      <c r="B2659" t="s">
        <v>125</v>
      </c>
      <c r="C2659" t="s">
        <v>61</v>
      </c>
      <c r="D2659" t="s">
        <v>14</v>
      </c>
      <c r="E2659" t="s">
        <v>66</v>
      </c>
      <c r="F2659" s="8">
        <v>0.53839009144975269</v>
      </c>
      <c r="G2659" s="8">
        <v>0.28162733244606453</v>
      </c>
      <c r="H2659" t="s">
        <v>123</v>
      </c>
      <c r="I2659">
        <v>166</v>
      </c>
      <c r="J2659">
        <v>170</v>
      </c>
      <c r="M2659" s="9">
        <f>(Table_3[[#This Row],[Värde]]-Table_3[[#This Row],[Total]])</f>
        <v>0.25676275900368817</v>
      </c>
      <c r="N2659">
        <f>Table_3[[#This Row],[Värde]]*100</f>
        <v>53.839009144975272</v>
      </c>
      <c r="O2659" t="str">
        <f>FIXED(Table_3[[#This Row],[Värde_num]],0)</f>
        <v>54</v>
      </c>
      <c r="P2659" t="str">
        <f>Table_3[[#This Row],[Undergrupp]]&amp;" ("&amp;Table_3[[#This Row],[Varde_heltal]]&amp;"%)"</f>
        <v>Boende i: Norra (54%)</v>
      </c>
    </row>
    <row r="2660" spans="1:16" x14ac:dyDescent="0.2">
      <c r="A2660" t="s">
        <v>13</v>
      </c>
      <c r="B2660" t="s">
        <v>125</v>
      </c>
      <c r="C2660" t="s">
        <v>61</v>
      </c>
      <c r="D2660" t="s">
        <v>15</v>
      </c>
      <c r="E2660" t="s">
        <v>67</v>
      </c>
      <c r="F2660" s="8">
        <v>0.1781434583624254</v>
      </c>
      <c r="G2660" s="8">
        <v>0.28162733244606453</v>
      </c>
      <c r="H2660" t="s">
        <v>124</v>
      </c>
      <c r="I2660">
        <v>146</v>
      </c>
      <c r="J2660">
        <v>157</v>
      </c>
      <c r="M2660" s="9">
        <f>(Table_3[[#This Row],[Värde]]-Table_3[[#This Row],[Total]])</f>
        <v>-0.10348387408363913</v>
      </c>
      <c r="N2660">
        <f>Table_3[[#This Row],[Värde]]*100</f>
        <v>17.814345836242541</v>
      </c>
      <c r="O2660" t="str">
        <f>FIXED(Table_3[[#This Row],[Värde_num]],0)</f>
        <v>18</v>
      </c>
      <c r="P2660" t="str">
        <f>Table_3[[#This Row],[Undergrupp]]&amp;" ("&amp;Table_3[[#This Row],[Varde_heltal]]&amp;"%)"</f>
        <v>Partisympati: M (18%)</v>
      </c>
    </row>
    <row r="2661" spans="1:16" x14ac:dyDescent="0.2">
      <c r="A2661" t="s">
        <v>13</v>
      </c>
      <c r="B2661" t="s">
        <v>125</v>
      </c>
      <c r="C2661" t="s">
        <v>61</v>
      </c>
      <c r="D2661" t="s">
        <v>15</v>
      </c>
      <c r="E2661" t="s">
        <v>68</v>
      </c>
      <c r="F2661" s="8">
        <v>7.6775346312995457E-2</v>
      </c>
      <c r="G2661" s="8">
        <v>0.28162733244606453</v>
      </c>
      <c r="H2661" t="s">
        <v>124</v>
      </c>
      <c r="I2661">
        <v>31</v>
      </c>
      <c r="J2661">
        <v>25</v>
      </c>
      <c r="M2661" s="9">
        <f>(Table_3[[#This Row],[Värde]]-Table_3[[#This Row],[Total]])</f>
        <v>-0.20485198613306907</v>
      </c>
      <c r="N2661">
        <f>Table_3[[#This Row],[Värde]]*100</f>
        <v>7.6775346312995456</v>
      </c>
      <c r="O2661" t="str">
        <f>FIXED(Table_3[[#This Row],[Värde_num]],0)</f>
        <v>8</v>
      </c>
      <c r="P2661" t="str">
        <f>Table_3[[#This Row],[Undergrupp]]&amp;" ("&amp;Table_3[[#This Row],[Varde_heltal]]&amp;"%)"</f>
        <v>Partisympati: L (8%)</v>
      </c>
    </row>
    <row r="2662" spans="1:16" x14ac:dyDescent="0.2">
      <c r="A2662" t="s">
        <v>13</v>
      </c>
      <c r="B2662" t="s">
        <v>125</v>
      </c>
      <c r="C2662" t="s">
        <v>61</v>
      </c>
      <c r="D2662" t="s">
        <v>15</v>
      </c>
      <c r="E2662" t="s">
        <v>72</v>
      </c>
      <c r="F2662" s="8">
        <v>0.15578957470179108</v>
      </c>
      <c r="G2662" s="8">
        <v>0.28162733244606453</v>
      </c>
      <c r="H2662" t="s">
        <v>124</v>
      </c>
      <c r="I2662">
        <v>79</v>
      </c>
      <c r="J2662">
        <v>63</v>
      </c>
      <c r="M2662" s="9">
        <f>(Table_3[[#This Row],[Värde]]-Table_3[[#This Row],[Total]])</f>
        <v>-0.12583775774427344</v>
      </c>
      <c r="N2662">
        <f>Table_3[[#This Row],[Värde]]*100</f>
        <v>15.578957470179109</v>
      </c>
      <c r="O2662" t="str">
        <f>FIXED(Table_3[[#This Row],[Värde_num]],0)</f>
        <v>16</v>
      </c>
      <c r="P2662" t="str">
        <f>Table_3[[#This Row],[Undergrupp]]&amp;" ("&amp;Table_3[[#This Row],[Varde_heltal]]&amp;"%)"</f>
        <v>Partisympati: V (16%)</v>
      </c>
    </row>
    <row r="2663" spans="1:16" x14ac:dyDescent="0.2">
      <c r="A2663" t="s">
        <v>13</v>
      </c>
      <c r="B2663" t="s">
        <v>125</v>
      </c>
      <c r="C2663" t="s">
        <v>61</v>
      </c>
      <c r="D2663" t="s">
        <v>15</v>
      </c>
      <c r="E2663" t="s">
        <v>73</v>
      </c>
      <c r="F2663" s="8">
        <v>0.14315860370775071</v>
      </c>
      <c r="G2663" s="8">
        <v>0.28162733244606453</v>
      </c>
      <c r="H2663" t="s">
        <v>124</v>
      </c>
      <c r="I2663">
        <v>85</v>
      </c>
      <c r="J2663">
        <v>71</v>
      </c>
      <c r="M2663" s="9">
        <f>(Table_3[[#This Row],[Värde]]-Table_3[[#This Row],[Total]])</f>
        <v>-0.13846872873831381</v>
      </c>
      <c r="N2663">
        <f>Table_3[[#This Row],[Värde]]*100</f>
        <v>14.315860370775072</v>
      </c>
      <c r="O2663" t="str">
        <f>FIXED(Table_3[[#This Row],[Värde_num]],0)</f>
        <v>14</v>
      </c>
      <c r="P2663" t="str">
        <f>Table_3[[#This Row],[Undergrupp]]&amp;" ("&amp;Table_3[[#This Row],[Varde_heltal]]&amp;"%)"</f>
        <v>Partisympati: MP (14%)</v>
      </c>
    </row>
    <row r="2664" spans="1:16" x14ac:dyDescent="0.2">
      <c r="A2664" t="s">
        <v>13</v>
      </c>
      <c r="B2664" t="s">
        <v>125</v>
      </c>
      <c r="C2664" t="s">
        <v>61</v>
      </c>
      <c r="D2664" t="s">
        <v>15</v>
      </c>
      <c r="E2664" t="s">
        <v>74</v>
      </c>
      <c r="F2664" s="8">
        <v>0.39225280949917862</v>
      </c>
      <c r="G2664" s="8">
        <v>0.28162733244606453</v>
      </c>
      <c r="H2664" t="s">
        <v>123</v>
      </c>
      <c r="I2664">
        <v>152</v>
      </c>
      <c r="J2664">
        <v>192</v>
      </c>
      <c r="M2664" s="9">
        <f>(Table_3[[#This Row],[Värde]]-Table_3[[#This Row],[Total]])</f>
        <v>0.1106254770531141</v>
      </c>
      <c r="N2664">
        <f>Table_3[[#This Row],[Värde]]*100</f>
        <v>39.22528094991786</v>
      </c>
      <c r="O2664" t="str">
        <f>FIXED(Table_3[[#This Row],[Värde_num]],0)</f>
        <v>39</v>
      </c>
      <c r="P2664" t="str">
        <f>Table_3[[#This Row],[Undergrupp]]&amp;" ("&amp;Table_3[[#This Row],[Varde_heltal]]&amp;"%)"</f>
        <v>Partisympati: SD (39%)</v>
      </c>
    </row>
    <row r="2665" spans="1:16" x14ac:dyDescent="0.2">
      <c r="A2665" t="s">
        <v>13</v>
      </c>
      <c r="B2665" t="s">
        <v>125</v>
      </c>
      <c r="C2665" t="s">
        <v>61</v>
      </c>
      <c r="D2665" t="s">
        <v>15</v>
      </c>
      <c r="E2665" t="s">
        <v>76</v>
      </c>
      <c r="F2665" s="8">
        <v>0.18521903454233699</v>
      </c>
      <c r="G2665" s="8">
        <v>0.28162733244606453</v>
      </c>
      <c r="H2665" t="s">
        <v>124</v>
      </c>
      <c r="I2665">
        <v>220</v>
      </c>
      <c r="J2665">
        <v>225</v>
      </c>
      <c r="M2665" s="9">
        <f>(Table_3[[#This Row],[Värde]]-Table_3[[#This Row],[Total]])</f>
        <v>-9.6408297903727541E-2</v>
      </c>
      <c r="N2665">
        <f>Table_3[[#This Row],[Värde]]*100</f>
        <v>18.521903454233698</v>
      </c>
      <c r="O2665" t="str">
        <f>FIXED(Table_3[[#This Row],[Värde_num]],0)</f>
        <v>19</v>
      </c>
      <c r="P2665" t="str">
        <f>Table_3[[#This Row],[Undergrupp]]&amp;" ("&amp;Table_3[[#This Row],[Varde_heltal]]&amp;"%)"</f>
        <v>Partisympati: M+L+KD (19%)</v>
      </c>
    </row>
    <row r="2666" spans="1:16" x14ac:dyDescent="0.2">
      <c r="A2666" t="s">
        <v>13</v>
      </c>
      <c r="B2666" t="s">
        <v>125</v>
      </c>
      <c r="C2666" t="s">
        <v>61</v>
      </c>
      <c r="D2666" t="s">
        <v>15</v>
      </c>
      <c r="E2666" t="s">
        <v>78</v>
      </c>
      <c r="F2666" s="8">
        <v>0.39762345808176369</v>
      </c>
      <c r="G2666" s="8">
        <v>0.28162733244606453</v>
      </c>
      <c r="H2666" t="s">
        <v>123</v>
      </c>
      <c r="I2666">
        <v>84</v>
      </c>
      <c r="J2666">
        <v>102</v>
      </c>
      <c r="M2666" s="9">
        <f>(Table_3[[#This Row],[Värde]]-Table_3[[#This Row],[Total]])</f>
        <v>0.11599612563569917</v>
      </c>
      <c r="N2666">
        <f>Table_3[[#This Row],[Värde]]*100</f>
        <v>39.76234580817637</v>
      </c>
      <c r="O2666" t="str">
        <f>FIXED(Table_3[[#This Row],[Värde_num]],0)</f>
        <v>40</v>
      </c>
      <c r="P2666" t="str">
        <f>Table_3[[#This Row],[Undergrupp]]&amp;" ("&amp;Table_3[[#This Row],[Varde_heltal]]&amp;"%)"</f>
        <v>Partisympati: Osäkra (40%)</v>
      </c>
    </row>
    <row r="2667" spans="1:16" x14ac:dyDescent="0.2">
      <c r="A2667" t="s">
        <v>14</v>
      </c>
      <c r="B2667" t="s">
        <v>125</v>
      </c>
      <c r="C2667" t="s">
        <v>62</v>
      </c>
      <c r="D2667" t="s">
        <v>5</v>
      </c>
      <c r="E2667" t="s">
        <v>31</v>
      </c>
      <c r="F2667" s="8">
        <v>0.20549032405050782</v>
      </c>
      <c r="G2667" s="8">
        <v>0.23400389913173009</v>
      </c>
      <c r="H2667" t="s">
        <v>124</v>
      </c>
      <c r="I2667">
        <v>442</v>
      </c>
      <c r="J2667">
        <v>602</v>
      </c>
      <c r="M2667" s="9">
        <f>(Table_3[[#This Row],[Värde]]-Table_3[[#This Row],[Total]])</f>
        <v>-2.8513575081222264E-2</v>
      </c>
      <c r="N2667">
        <f>Table_3[[#This Row],[Värde]]*100</f>
        <v>20.549032405050781</v>
      </c>
      <c r="O2667" t="str">
        <f>FIXED(Table_3[[#This Row],[Värde_num]],0)</f>
        <v>21</v>
      </c>
      <c r="P2667" t="str">
        <f>Table_3[[#This Row],[Undergrupp]]&amp;" ("&amp;Table_3[[#This Row],[Varde_heltal]]&amp;"%)"</f>
        <v>Utbildning: Gymnasium eller lägre (21%)</v>
      </c>
    </row>
    <row r="2668" spans="1:16" x14ac:dyDescent="0.2">
      <c r="A2668" t="s">
        <v>14</v>
      </c>
      <c r="B2668" t="s">
        <v>125</v>
      </c>
      <c r="C2668" t="s">
        <v>62</v>
      </c>
      <c r="D2668" t="s">
        <v>5</v>
      </c>
      <c r="E2668" t="s">
        <v>32</v>
      </c>
      <c r="F2668" s="8">
        <v>0.27559877286984685</v>
      </c>
      <c r="G2668" s="8">
        <v>0.23400389913173009</v>
      </c>
      <c r="H2668" t="s">
        <v>123</v>
      </c>
      <c r="I2668">
        <v>573</v>
      </c>
      <c r="J2668">
        <v>413</v>
      </c>
      <c r="M2668" s="9">
        <f>(Table_3[[#This Row],[Värde]]-Table_3[[#This Row],[Total]])</f>
        <v>4.1594873738116767E-2</v>
      </c>
      <c r="N2668">
        <f>Table_3[[#This Row],[Värde]]*100</f>
        <v>27.559877286984687</v>
      </c>
      <c r="O2668" t="str">
        <f>FIXED(Table_3[[#This Row],[Värde_num]],0)</f>
        <v>28</v>
      </c>
      <c r="P2668" t="str">
        <f>Table_3[[#This Row],[Undergrupp]]&amp;" ("&amp;Table_3[[#This Row],[Varde_heltal]]&amp;"%)"</f>
        <v>Utbildning: Universitet/högskola (28%)</v>
      </c>
    </row>
    <row r="2669" spans="1:16" x14ac:dyDescent="0.2">
      <c r="A2669" t="s">
        <v>14</v>
      </c>
      <c r="B2669" t="s">
        <v>125</v>
      </c>
      <c r="C2669" t="s">
        <v>62</v>
      </c>
      <c r="D2669" t="s">
        <v>6</v>
      </c>
      <c r="E2669" t="s">
        <v>35</v>
      </c>
      <c r="F2669" s="8">
        <v>0.29109853717643902</v>
      </c>
      <c r="G2669" s="8">
        <v>0.23400389913173009</v>
      </c>
      <c r="H2669" t="s">
        <v>123</v>
      </c>
      <c r="I2669">
        <v>291</v>
      </c>
      <c r="J2669">
        <v>269</v>
      </c>
      <c r="M2669" s="9">
        <f>(Table_3[[#This Row],[Värde]]-Table_3[[#This Row],[Total]])</f>
        <v>5.7094638044708934E-2</v>
      </c>
      <c r="N2669">
        <f>Table_3[[#This Row],[Värde]]*100</f>
        <v>29.109853717643901</v>
      </c>
      <c r="O2669" t="str">
        <f>FIXED(Table_3[[#This Row],[Värde_num]],0)</f>
        <v>29</v>
      </c>
      <c r="P2669" t="str">
        <f>Table_3[[#This Row],[Undergrupp]]&amp;" ("&amp;Table_3[[#This Row],[Varde_heltal]]&amp;"%)"</f>
        <v>Sysselsättning: Tjänsteman (29%)</v>
      </c>
    </row>
    <row r="2670" spans="1:16" x14ac:dyDescent="0.2">
      <c r="A2670" t="s">
        <v>14</v>
      </c>
      <c r="B2670" t="s">
        <v>125</v>
      </c>
      <c r="C2670" t="s">
        <v>62</v>
      </c>
      <c r="D2670" t="s">
        <v>6</v>
      </c>
      <c r="E2670" t="s">
        <v>36</v>
      </c>
      <c r="F2670" s="8">
        <v>0.34695053889459276</v>
      </c>
      <c r="G2670" s="8">
        <v>0.23400389913173009</v>
      </c>
      <c r="H2670" t="s">
        <v>123</v>
      </c>
      <c r="I2670">
        <v>75</v>
      </c>
      <c r="J2670">
        <v>72</v>
      </c>
      <c r="M2670" s="9">
        <f>(Table_3[[#This Row],[Värde]]-Table_3[[#This Row],[Total]])</f>
        <v>0.11294663976286268</v>
      </c>
      <c r="N2670">
        <f>Table_3[[#This Row],[Värde]]*100</f>
        <v>34.695053889459274</v>
      </c>
      <c r="O2670" t="str">
        <f>FIXED(Table_3[[#This Row],[Värde_num]],0)</f>
        <v>35</v>
      </c>
      <c r="P2670" t="str">
        <f>Table_3[[#This Row],[Undergrupp]]&amp;" ("&amp;Table_3[[#This Row],[Varde_heltal]]&amp;"%)"</f>
        <v>Sysselsättning: Egen företagare (35%)</v>
      </c>
    </row>
    <row r="2671" spans="1:16" x14ac:dyDescent="0.2">
      <c r="A2671" t="s">
        <v>14</v>
      </c>
      <c r="B2671" t="s">
        <v>125</v>
      </c>
      <c r="C2671" t="s">
        <v>62</v>
      </c>
      <c r="D2671" t="s">
        <v>6</v>
      </c>
      <c r="E2671" t="s">
        <v>38</v>
      </c>
      <c r="F2671" s="8">
        <v>9.3031431623737254E-2</v>
      </c>
      <c r="G2671" s="8">
        <v>0.23400389913173009</v>
      </c>
      <c r="H2671" t="s">
        <v>124</v>
      </c>
      <c r="I2671">
        <v>34</v>
      </c>
      <c r="J2671">
        <v>53</v>
      </c>
      <c r="M2671" s="9">
        <f>(Table_3[[#This Row],[Värde]]-Table_3[[#This Row],[Total]])</f>
        <v>-0.14097246750799283</v>
      </c>
      <c r="N2671">
        <f>Table_3[[#This Row],[Värde]]*100</f>
        <v>9.3031431623737255</v>
      </c>
      <c r="O2671" t="str">
        <f>FIXED(Table_3[[#This Row],[Värde_num]],0)</f>
        <v>9</v>
      </c>
      <c r="P2671" t="str">
        <f>Table_3[[#This Row],[Undergrupp]]&amp;" ("&amp;Table_3[[#This Row],[Varde_heltal]]&amp;"%)"</f>
        <v>Sysselsättning: Arbetssökande (9%)</v>
      </c>
    </row>
    <row r="2672" spans="1:16" x14ac:dyDescent="0.2">
      <c r="A2672" t="s">
        <v>14</v>
      </c>
      <c r="B2672" t="s">
        <v>125</v>
      </c>
      <c r="C2672" t="s">
        <v>62</v>
      </c>
      <c r="D2672" t="s">
        <v>7</v>
      </c>
      <c r="E2672" t="s">
        <v>41</v>
      </c>
      <c r="F2672" s="8">
        <v>0.41733948927654729</v>
      </c>
      <c r="G2672" s="8">
        <v>0.23400389913173009</v>
      </c>
      <c r="H2672" t="s">
        <v>123</v>
      </c>
      <c r="I2672">
        <v>229</v>
      </c>
      <c r="J2672">
        <v>214</v>
      </c>
      <c r="M2672" s="9">
        <f>(Table_3[[#This Row],[Värde]]-Table_3[[#This Row],[Total]])</f>
        <v>0.18333559014481721</v>
      </c>
      <c r="N2672">
        <f>Table_3[[#This Row],[Värde]]*100</f>
        <v>41.73394892765473</v>
      </c>
      <c r="O2672" t="str">
        <f>FIXED(Table_3[[#This Row],[Värde_num]],0)</f>
        <v>42</v>
      </c>
      <c r="P2672" t="str">
        <f>Table_3[[#This Row],[Undergrupp]]&amp;" ("&amp;Table_3[[#This Row],[Varde_heltal]]&amp;"%)"</f>
        <v>Boende: Bostadsrätt (42%)</v>
      </c>
    </row>
    <row r="2673" spans="1:16" x14ac:dyDescent="0.2">
      <c r="A2673" t="s">
        <v>14</v>
      </c>
      <c r="B2673" t="s">
        <v>125</v>
      </c>
      <c r="C2673" t="s">
        <v>62</v>
      </c>
      <c r="D2673" t="s">
        <v>7</v>
      </c>
      <c r="E2673" t="s">
        <v>42</v>
      </c>
      <c r="F2673" s="8">
        <v>0.16085902074134595</v>
      </c>
      <c r="G2673" s="8">
        <v>0.23400389913173009</v>
      </c>
      <c r="H2673" t="s">
        <v>124</v>
      </c>
      <c r="I2673">
        <v>501</v>
      </c>
      <c r="J2673">
        <v>439</v>
      </c>
      <c r="M2673" s="9">
        <f>(Table_3[[#This Row],[Värde]]-Table_3[[#This Row],[Total]])</f>
        <v>-7.3144878390384138E-2</v>
      </c>
      <c r="N2673">
        <f>Table_3[[#This Row],[Värde]]*100</f>
        <v>16.085902074134594</v>
      </c>
      <c r="O2673" t="str">
        <f>FIXED(Table_3[[#This Row],[Värde_num]],0)</f>
        <v>16</v>
      </c>
      <c r="P2673" t="str">
        <f>Table_3[[#This Row],[Undergrupp]]&amp;" ("&amp;Table_3[[#This Row],[Varde_heltal]]&amp;"%)"</f>
        <v>Boende: Villa/radhus (16%)</v>
      </c>
    </row>
    <row r="2674" spans="1:16" x14ac:dyDescent="0.2">
      <c r="A2674" t="s">
        <v>14</v>
      </c>
      <c r="B2674" t="s">
        <v>125</v>
      </c>
      <c r="C2674" t="s">
        <v>62</v>
      </c>
      <c r="D2674" t="s">
        <v>9</v>
      </c>
      <c r="E2674" t="s">
        <v>47</v>
      </c>
      <c r="F2674" s="8">
        <v>7.5110135637488376E-2</v>
      </c>
      <c r="G2674" s="8">
        <v>0.23400389913173009</v>
      </c>
      <c r="H2674" t="s">
        <v>124</v>
      </c>
      <c r="I2674">
        <v>63</v>
      </c>
      <c r="J2674">
        <v>69</v>
      </c>
      <c r="M2674" s="9">
        <f>(Table_3[[#This Row],[Värde]]-Table_3[[#This Row],[Total]])</f>
        <v>-0.15889376349424172</v>
      </c>
      <c r="N2674">
        <f>Table_3[[#This Row],[Värde]]*100</f>
        <v>7.511013563748838</v>
      </c>
      <c r="O2674" t="str">
        <f>FIXED(Table_3[[#This Row],[Värde_num]],0)</f>
        <v>8</v>
      </c>
      <c r="P2674" t="str">
        <f>Table_3[[#This Row],[Undergrupp]]&amp;" ("&amp;Table_3[[#This Row],[Varde_heltal]]&amp;"%)"</f>
        <v>Fackligt medlemskap: LO (8%)</v>
      </c>
    </row>
    <row r="2675" spans="1:16" x14ac:dyDescent="0.2">
      <c r="A2675" t="s">
        <v>14</v>
      </c>
      <c r="B2675" t="s">
        <v>125</v>
      </c>
      <c r="C2675" t="s">
        <v>62</v>
      </c>
      <c r="D2675" t="s">
        <v>10</v>
      </c>
      <c r="E2675" t="s">
        <v>50</v>
      </c>
      <c r="F2675" s="8">
        <v>0.30077480528124684</v>
      </c>
      <c r="G2675" s="8">
        <v>0.23400389913173009</v>
      </c>
      <c r="H2675" t="s">
        <v>123</v>
      </c>
      <c r="I2675">
        <v>224</v>
      </c>
      <c r="J2675">
        <v>268</v>
      </c>
      <c r="M2675" s="9">
        <f>(Table_3[[#This Row],[Värde]]-Table_3[[#This Row],[Total]])</f>
        <v>6.6770906149516751E-2</v>
      </c>
      <c r="N2675">
        <f>Table_3[[#This Row],[Värde]]*100</f>
        <v>30.077480528124685</v>
      </c>
      <c r="O2675" t="str">
        <f>FIXED(Table_3[[#This Row],[Värde_num]],0)</f>
        <v>30</v>
      </c>
      <c r="P2675" t="str">
        <f>Table_3[[#This Row],[Undergrupp]]&amp;" ("&amp;Table_3[[#This Row],[Varde_heltal]]&amp;"%)"</f>
        <v>Sektor: Privat (30%)</v>
      </c>
    </row>
    <row r="2676" spans="1:16" x14ac:dyDescent="0.2">
      <c r="A2676" t="s">
        <v>14</v>
      </c>
      <c r="B2676" t="s">
        <v>125</v>
      </c>
      <c r="C2676" t="s">
        <v>62</v>
      </c>
      <c r="D2676" t="s">
        <v>10</v>
      </c>
      <c r="E2676" t="s">
        <v>51</v>
      </c>
      <c r="F2676" s="8">
        <v>0.15499287567146505</v>
      </c>
      <c r="G2676" s="8">
        <v>0.23400389913173009</v>
      </c>
      <c r="H2676" t="s">
        <v>124</v>
      </c>
      <c r="I2676">
        <v>204</v>
      </c>
      <c r="J2676">
        <v>177</v>
      </c>
      <c r="M2676" s="9">
        <f>(Table_3[[#This Row],[Värde]]-Table_3[[#This Row],[Total]])</f>
        <v>-7.9011023460265034E-2</v>
      </c>
      <c r="N2676">
        <f>Table_3[[#This Row],[Värde]]*100</f>
        <v>15.499287567146505</v>
      </c>
      <c r="O2676" t="str">
        <f>FIXED(Table_3[[#This Row],[Värde_num]],0)</f>
        <v>15</v>
      </c>
      <c r="P2676" t="str">
        <f>Table_3[[#This Row],[Undergrupp]]&amp;" ("&amp;Table_3[[#This Row],[Varde_heltal]]&amp;"%)"</f>
        <v>Sektor: Offentlig (15%)</v>
      </c>
    </row>
    <row r="2677" spans="1:16" x14ac:dyDescent="0.2">
      <c r="A2677" t="s">
        <v>14</v>
      </c>
      <c r="B2677" t="s">
        <v>125</v>
      </c>
      <c r="C2677" t="s">
        <v>62</v>
      </c>
      <c r="D2677" t="s">
        <v>11</v>
      </c>
      <c r="E2677" t="s">
        <v>55</v>
      </c>
      <c r="F2677" s="8">
        <v>0.30491917648546463</v>
      </c>
      <c r="G2677" s="8">
        <v>0.23400389913173009</v>
      </c>
      <c r="H2677" t="s">
        <v>123</v>
      </c>
      <c r="I2677">
        <v>321</v>
      </c>
      <c r="J2677">
        <v>284</v>
      </c>
      <c r="M2677" s="9">
        <f>(Table_3[[#This Row],[Värde]]-Table_3[[#This Row],[Total]])</f>
        <v>7.091527735373454E-2</v>
      </c>
      <c r="N2677">
        <f>Table_3[[#This Row],[Värde]]*100</f>
        <v>30.491917648546462</v>
      </c>
      <c r="O2677" t="str">
        <f>FIXED(Table_3[[#This Row],[Värde_num]],0)</f>
        <v>30</v>
      </c>
      <c r="P2677" t="str">
        <f>Table_3[[#This Row],[Undergrupp]]&amp;" ("&amp;Table_3[[#This Row],[Varde_heltal]]&amp;"%)"</f>
        <v>Hushållsinkomst: 800k- (30%)</v>
      </c>
    </row>
    <row r="2678" spans="1:16" x14ac:dyDescent="0.2">
      <c r="A2678" t="s">
        <v>14</v>
      </c>
      <c r="B2678" t="s">
        <v>125</v>
      </c>
      <c r="C2678" t="s">
        <v>62</v>
      </c>
      <c r="D2678" t="s">
        <v>13</v>
      </c>
      <c r="E2678" t="s">
        <v>59</v>
      </c>
      <c r="F2678" s="8">
        <v>0.57516116505313664</v>
      </c>
      <c r="G2678" s="8">
        <v>0.23400389913173009</v>
      </c>
      <c r="H2678" t="s">
        <v>123</v>
      </c>
      <c r="I2678">
        <v>390</v>
      </c>
      <c r="J2678">
        <v>403</v>
      </c>
      <c r="M2678" s="9">
        <f>(Table_3[[#This Row],[Värde]]-Table_3[[#This Row],[Total]])</f>
        <v>0.34115726592140655</v>
      </c>
      <c r="N2678">
        <f>Table_3[[#This Row],[Värde]]*100</f>
        <v>57.516116505313661</v>
      </c>
      <c r="O2678" t="str">
        <f>FIXED(Table_3[[#This Row],[Värde_num]],0)</f>
        <v>58</v>
      </c>
      <c r="P2678" t="str">
        <f>Table_3[[#This Row],[Undergrupp]]&amp;" ("&amp;Table_3[[#This Row],[Varde_heltal]]&amp;"%)"</f>
        <v>Boende i: Storstäder och storstadsnära kommuner (58%)</v>
      </c>
    </row>
    <row r="2679" spans="1:16" x14ac:dyDescent="0.2">
      <c r="A2679" t="s">
        <v>14</v>
      </c>
      <c r="B2679" t="s">
        <v>125</v>
      </c>
      <c r="C2679" t="s">
        <v>62</v>
      </c>
      <c r="D2679" t="s">
        <v>13</v>
      </c>
      <c r="E2679" t="s">
        <v>60</v>
      </c>
      <c r="F2679" s="8">
        <v>8.2398307681087694E-3</v>
      </c>
      <c r="G2679" s="8">
        <v>0.23400389913173009</v>
      </c>
      <c r="H2679" t="s">
        <v>124</v>
      </c>
      <c r="I2679">
        <v>335</v>
      </c>
      <c r="J2679">
        <v>326</v>
      </c>
      <c r="M2679" s="9">
        <f>(Table_3[[#This Row],[Värde]]-Table_3[[#This Row],[Total]])</f>
        <v>-0.22576406836362131</v>
      </c>
      <c r="N2679">
        <f>Table_3[[#This Row],[Värde]]*100</f>
        <v>0.8239830768108769</v>
      </c>
      <c r="O2679" t="str">
        <f>FIXED(Table_3[[#This Row],[Värde_num]],0)</f>
        <v>1</v>
      </c>
      <c r="P2679" t="str">
        <f>Table_3[[#This Row],[Undergrupp]]&amp;" ("&amp;Table_3[[#This Row],[Varde_heltal]]&amp;"%)"</f>
        <v>Boende i: Större städer och kommuner nära större stad (1%)</v>
      </c>
    </row>
    <row r="2680" spans="1:16" x14ac:dyDescent="0.2">
      <c r="A2680" t="s">
        <v>14</v>
      </c>
      <c r="B2680" t="s">
        <v>125</v>
      </c>
      <c r="C2680" t="s">
        <v>62</v>
      </c>
      <c r="D2680" t="s">
        <v>13</v>
      </c>
      <c r="E2680" t="s">
        <v>61</v>
      </c>
      <c r="F2680" s="8">
        <v>1.0099201837607841E-2</v>
      </c>
      <c r="G2680" s="8">
        <v>0.23400389913173009</v>
      </c>
      <c r="H2680" t="s">
        <v>124</v>
      </c>
      <c r="I2680">
        <v>290</v>
      </c>
      <c r="J2680">
        <v>286</v>
      </c>
      <c r="M2680" s="9">
        <f>(Table_3[[#This Row],[Värde]]-Table_3[[#This Row],[Total]])</f>
        <v>-0.22390469729412224</v>
      </c>
      <c r="N2680">
        <f>Table_3[[#This Row],[Värde]]*100</f>
        <v>1.0099201837607841</v>
      </c>
      <c r="O2680" t="str">
        <f>FIXED(Table_3[[#This Row],[Värde_num]],0)</f>
        <v>1</v>
      </c>
      <c r="P2680" t="str">
        <f>Table_3[[#This Row],[Undergrupp]]&amp;" ("&amp;Table_3[[#This Row],[Varde_heltal]]&amp;"%)"</f>
        <v>Boende i: Mindre städer/tätorter och landsbygdskommuner (1%)</v>
      </c>
    </row>
    <row r="2681" spans="1:16" x14ac:dyDescent="0.2">
      <c r="A2681" t="s">
        <v>14</v>
      </c>
      <c r="B2681" t="s">
        <v>125</v>
      </c>
      <c r="C2681" t="s">
        <v>62</v>
      </c>
      <c r="D2681" t="s">
        <v>14</v>
      </c>
      <c r="E2681" t="s">
        <v>62</v>
      </c>
      <c r="F2681" s="8">
        <v>1.0000000000000002</v>
      </c>
      <c r="G2681" s="8">
        <v>0.23400389913173009</v>
      </c>
      <c r="H2681" t="s">
        <v>123</v>
      </c>
      <c r="I2681">
        <v>234</v>
      </c>
      <c r="J2681">
        <v>238</v>
      </c>
      <c r="M2681" s="9">
        <f>(Table_3[[#This Row],[Värde]]-Table_3[[#This Row],[Total]])</f>
        <v>0.76599610086827008</v>
      </c>
      <c r="N2681">
        <f>Table_3[[#This Row],[Värde]]*100</f>
        <v>100.00000000000003</v>
      </c>
      <c r="O2681" t="str">
        <f>FIXED(Table_3[[#This Row],[Värde_num]],0)</f>
        <v>100</v>
      </c>
      <c r="P2681" t="str">
        <f>Table_3[[#This Row],[Undergrupp]]&amp;" ("&amp;Table_3[[#This Row],[Varde_heltal]]&amp;"%)"</f>
        <v>Boende i: Stockholm (100%)</v>
      </c>
    </row>
    <row r="2682" spans="1:16" x14ac:dyDescent="0.2">
      <c r="A2682" t="s">
        <v>14</v>
      </c>
      <c r="B2682" t="s">
        <v>125</v>
      </c>
      <c r="C2682" t="s">
        <v>62</v>
      </c>
      <c r="D2682" t="s">
        <v>14</v>
      </c>
      <c r="E2682" t="s">
        <v>63</v>
      </c>
      <c r="F2682" s="8">
        <v>0</v>
      </c>
      <c r="G2682" s="8">
        <v>0.23400389913173009</v>
      </c>
      <c r="H2682" t="s">
        <v>124</v>
      </c>
      <c r="I2682">
        <v>181</v>
      </c>
      <c r="J2682">
        <v>170</v>
      </c>
      <c r="M2682" s="9">
        <f>(Table_3[[#This Row],[Värde]]-Table_3[[#This Row],[Total]])</f>
        <v>-0.23400389913173009</v>
      </c>
      <c r="N2682">
        <f>Table_3[[#This Row],[Värde]]*100</f>
        <v>0</v>
      </c>
      <c r="O2682" t="str">
        <f>FIXED(Table_3[[#This Row],[Värde_num]],0)</f>
        <v>0</v>
      </c>
      <c r="P2682" t="str">
        <f>Table_3[[#This Row],[Undergrupp]]&amp;" ("&amp;Table_3[[#This Row],[Varde_heltal]]&amp;"%)"</f>
        <v>Boende i: Östra (0%)</v>
      </c>
    </row>
    <row r="2683" spans="1:16" x14ac:dyDescent="0.2">
      <c r="A2683" t="s">
        <v>14</v>
      </c>
      <c r="B2683" t="s">
        <v>125</v>
      </c>
      <c r="C2683" t="s">
        <v>62</v>
      </c>
      <c r="D2683" t="s">
        <v>14</v>
      </c>
      <c r="E2683" t="s">
        <v>64</v>
      </c>
      <c r="F2683" s="8">
        <v>0</v>
      </c>
      <c r="G2683" s="8">
        <v>0.23400389913173009</v>
      </c>
      <c r="H2683" t="s">
        <v>124</v>
      </c>
      <c r="I2683">
        <v>230</v>
      </c>
      <c r="J2683">
        <v>235</v>
      </c>
      <c r="M2683" s="9">
        <f>(Table_3[[#This Row],[Värde]]-Table_3[[#This Row],[Total]])</f>
        <v>-0.23400389913173009</v>
      </c>
      <c r="N2683">
        <f>Table_3[[#This Row],[Värde]]*100</f>
        <v>0</v>
      </c>
      <c r="O2683" t="str">
        <f>FIXED(Table_3[[#This Row],[Värde_num]],0)</f>
        <v>0</v>
      </c>
      <c r="P2683" t="str">
        <f>Table_3[[#This Row],[Undergrupp]]&amp;" ("&amp;Table_3[[#This Row],[Varde_heltal]]&amp;"%)"</f>
        <v>Boende i: Södra (0%)</v>
      </c>
    </row>
    <row r="2684" spans="1:16" x14ac:dyDescent="0.2">
      <c r="A2684" t="s">
        <v>14</v>
      </c>
      <c r="B2684" t="s">
        <v>125</v>
      </c>
      <c r="C2684" t="s">
        <v>62</v>
      </c>
      <c r="D2684" t="s">
        <v>14</v>
      </c>
      <c r="E2684" t="s">
        <v>65</v>
      </c>
      <c r="F2684" s="8">
        <v>0</v>
      </c>
      <c r="G2684" s="8">
        <v>0.23400389913173009</v>
      </c>
      <c r="H2684" t="s">
        <v>124</v>
      </c>
      <c r="I2684">
        <v>204</v>
      </c>
      <c r="J2684">
        <v>203</v>
      </c>
      <c r="M2684" s="9">
        <f>(Table_3[[#This Row],[Värde]]-Table_3[[#This Row],[Total]])</f>
        <v>-0.23400389913173009</v>
      </c>
      <c r="N2684">
        <f>Table_3[[#This Row],[Värde]]*100</f>
        <v>0</v>
      </c>
      <c r="O2684" t="str">
        <f>FIXED(Table_3[[#This Row],[Värde_num]],0)</f>
        <v>0</v>
      </c>
      <c r="P2684" t="str">
        <f>Table_3[[#This Row],[Undergrupp]]&amp;" ("&amp;Table_3[[#This Row],[Varde_heltal]]&amp;"%)"</f>
        <v>Boende i: Västra (0%)</v>
      </c>
    </row>
    <row r="2685" spans="1:16" x14ac:dyDescent="0.2">
      <c r="A2685" t="s">
        <v>14</v>
      </c>
      <c r="B2685" t="s">
        <v>125</v>
      </c>
      <c r="C2685" t="s">
        <v>62</v>
      </c>
      <c r="D2685" t="s">
        <v>14</v>
      </c>
      <c r="E2685" t="s">
        <v>66</v>
      </c>
      <c r="F2685" s="8">
        <v>0</v>
      </c>
      <c r="G2685" s="8">
        <v>0.23400389913173009</v>
      </c>
      <c r="H2685" t="s">
        <v>124</v>
      </c>
      <c r="I2685">
        <v>166</v>
      </c>
      <c r="J2685">
        <v>170</v>
      </c>
      <c r="M2685" s="9">
        <f>(Table_3[[#This Row],[Värde]]-Table_3[[#This Row],[Total]])</f>
        <v>-0.23400389913173009</v>
      </c>
      <c r="N2685">
        <f>Table_3[[#This Row],[Värde]]*100</f>
        <v>0</v>
      </c>
      <c r="O2685" t="str">
        <f>FIXED(Table_3[[#This Row],[Värde_num]],0)</f>
        <v>0</v>
      </c>
      <c r="P2685" t="str">
        <f>Table_3[[#This Row],[Undergrupp]]&amp;" ("&amp;Table_3[[#This Row],[Varde_heltal]]&amp;"%)"</f>
        <v>Boende i: Norra (0%)</v>
      </c>
    </row>
    <row r="2686" spans="1:16" x14ac:dyDescent="0.2">
      <c r="A2686" t="s">
        <v>14</v>
      </c>
      <c r="B2686" t="s">
        <v>125</v>
      </c>
      <c r="C2686" t="s">
        <v>62</v>
      </c>
      <c r="D2686" t="s">
        <v>15</v>
      </c>
      <c r="E2686" t="s">
        <v>67</v>
      </c>
      <c r="F2686" s="8">
        <v>0.30949198652913418</v>
      </c>
      <c r="G2686" s="8">
        <v>0.23400389913173009</v>
      </c>
      <c r="H2686" t="s">
        <v>123</v>
      </c>
      <c r="I2686">
        <v>146</v>
      </c>
      <c r="J2686">
        <v>157</v>
      </c>
      <c r="M2686" s="9">
        <f>(Table_3[[#This Row],[Värde]]-Table_3[[#This Row],[Total]])</f>
        <v>7.5488087397404091E-2</v>
      </c>
      <c r="N2686">
        <f>Table_3[[#This Row],[Värde]]*100</f>
        <v>30.949198652913417</v>
      </c>
      <c r="O2686" t="str">
        <f>FIXED(Table_3[[#This Row],[Värde_num]],0)</f>
        <v>31</v>
      </c>
      <c r="P2686" t="str">
        <f>Table_3[[#This Row],[Undergrupp]]&amp;" ("&amp;Table_3[[#This Row],[Varde_heltal]]&amp;"%)"</f>
        <v>Partisympati: M (31%)</v>
      </c>
    </row>
    <row r="2687" spans="1:16" x14ac:dyDescent="0.2">
      <c r="A2687" t="s">
        <v>14</v>
      </c>
      <c r="B2687" t="s">
        <v>125</v>
      </c>
      <c r="C2687" t="s">
        <v>62</v>
      </c>
      <c r="D2687" t="s">
        <v>15</v>
      </c>
      <c r="E2687" t="s">
        <v>72</v>
      </c>
      <c r="F2687" s="8">
        <v>0.36052338836409709</v>
      </c>
      <c r="G2687" s="8">
        <v>0.23400389913173009</v>
      </c>
      <c r="H2687" t="s">
        <v>123</v>
      </c>
      <c r="I2687">
        <v>79</v>
      </c>
      <c r="J2687">
        <v>63</v>
      </c>
      <c r="M2687" s="9">
        <f>(Table_3[[#This Row],[Värde]]-Table_3[[#This Row],[Total]])</f>
        <v>0.126519489232367</v>
      </c>
      <c r="N2687">
        <f>Table_3[[#This Row],[Värde]]*100</f>
        <v>36.05233883640971</v>
      </c>
      <c r="O2687" t="str">
        <f>FIXED(Table_3[[#This Row],[Värde_num]],0)</f>
        <v>36</v>
      </c>
      <c r="P2687" t="str">
        <f>Table_3[[#This Row],[Undergrupp]]&amp;" ("&amp;Table_3[[#This Row],[Varde_heltal]]&amp;"%)"</f>
        <v>Partisympati: V (36%)</v>
      </c>
    </row>
    <row r="2688" spans="1:16" x14ac:dyDescent="0.2">
      <c r="A2688" t="s">
        <v>14</v>
      </c>
      <c r="B2688" t="s">
        <v>125</v>
      </c>
      <c r="C2688" t="s">
        <v>62</v>
      </c>
      <c r="D2688" t="s">
        <v>15</v>
      </c>
      <c r="E2688" t="s">
        <v>74</v>
      </c>
      <c r="F2688" s="8">
        <v>0.16758410791363851</v>
      </c>
      <c r="G2688" s="8">
        <v>0.23400389913173009</v>
      </c>
      <c r="H2688" t="s">
        <v>124</v>
      </c>
      <c r="I2688">
        <v>152</v>
      </c>
      <c r="J2688">
        <v>192</v>
      </c>
      <c r="M2688" s="9">
        <f>(Table_3[[#This Row],[Värde]]-Table_3[[#This Row],[Total]])</f>
        <v>-6.6419791218091578E-2</v>
      </c>
      <c r="N2688">
        <f>Table_3[[#This Row],[Värde]]*100</f>
        <v>16.75841079136385</v>
      </c>
      <c r="O2688" t="str">
        <f>FIXED(Table_3[[#This Row],[Värde_num]],0)</f>
        <v>17</v>
      </c>
      <c r="P2688" t="str">
        <f>Table_3[[#This Row],[Undergrupp]]&amp;" ("&amp;Table_3[[#This Row],[Varde_heltal]]&amp;"%)"</f>
        <v>Partisympati: SD (17%)</v>
      </c>
    </row>
    <row r="2689" spans="1:16" x14ac:dyDescent="0.2">
      <c r="A2689" t="s">
        <v>14</v>
      </c>
      <c r="B2689" t="s">
        <v>125</v>
      </c>
      <c r="C2689" t="s">
        <v>62</v>
      </c>
      <c r="D2689" t="s">
        <v>15</v>
      </c>
      <c r="E2689" t="s">
        <v>75</v>
      </c>
      <c r="F2689" s="8">
        <v>0.46050161903443171</v>
      </c>
      <c r="G2689" s="8">
        <v>0.23400389913173009</v>
      </c>
      <c r="H2689" t="s">
        <v>123</v>
      </c>
      <c r="I2689">
        <v>15</v>
      </c>
      <c r="J2689">
        <v>16</v>
      </c>
      <c r="M2689" s="9">
        <f>(Table_3[[#This Row],[Värde]]-Table_3[[#This Row],[Total]])</f>
        <v>0.22649771990270162</v>
      </c>
      <c r="N2689">
        <f>Table_3[[#This Row],[Värde]]*100</f>
        <v>46.050161903443168</v>
      </c>
      <c r="O2689" t="str">
        <f>FIXED(Table_3[[#This Row],[Värde_num]],0)</f>
        <v>46</v>
      </c>
      <c r="P2689" t="str">
        <f>Table_3[[#This Row],[Undergrupp]]&amp;" ("&amp;Table_3[[#This Row],[Varde_heltal]]&amp;"%)"</f>
        <v>Partisympati: Annat (46%)</v>
      </c>
    </row>
    <row r="2690" spans="1:16" x14ac:dyDescent="0.2">
      <c r="A2690" t="s">
        <v>14</v>
      </c>
      <c r="B2690" t="s">
        <v>125</v>
      </c>
      <c r="C2690" t="s">
        <v>62</v>
      </c>
      <c r="D2690" t="s">
        <v>15</v>
      </c>
      <c r="E2690" t="s">
        <v>78</v>
      </c>
      <c r="F2690" s="8">
        <v>0.15470719921723167</v>
      </c>
      <c r="G2690" s="8">
        <v>0.23400389913173009</v>
      </c>
      <c r="H2690" t="s">
        <v>124</v>
      </c>
      <c r="I2690">
        <v>84</v>
      </c>
      <c r="J2690">
        <v>102</v>
      </c>
      <c r="M2690" s="9">
        <f>(Table_3[[#This Row],[Värde]]-Table_3[[#This Row],[Total]])</f>
        <v>-7.929669991449842E-2</v>
      </c>
      <c r="N2690">
        <f>Table_3[[#This Row],[Värde]]*100</f>
        <v>15.470719921723166</v>
      </c>
      <c r="O2690" t="str">
        <f>FIXED(Table_3[[#This Row],[Värde_num]],0)</f>
        <v>15</v>
      </c>
      <c r="P2690" t="str">
        <f>Table_3[[#This Row],[Undergrupp]]&amp;" ("&amp;Table_3[[#This Row],[Varde_heltal]]&amp;"%)"</f>
        <v>Partisympati: Osäkra (15%)</v>
      </c>
    </row>
    <row r="2691" spans="1:16" x14ac:dyDescent="0.2">
      <c r="A2691" t="s">
        <v>14</v>
      </c>
      <c r="B2691" t="s">
        <v>125</v>
      </c>
      <c r="C2691" t="s">
        <v>63</v>
      </c>
      <c r="D2691" t="s">
        <v>4</v>
      </c>
      <c r="E2691" t="s">
        <v>27</v>
      </c>
      <c r="F2691" s="8">
        <v>0.24310773111166792</v>
      </c>
      <c r="G2691" s="8">
        <v>0.16701694809351458</v>
      </c>
      <c r="H2691" t="s">
        <v>123</v>
      </c>
      <c r="I2691">
        <v>81</v>
      </c>
      <c r="J2691">
        <v>135</v>
      </c>
      <c r="M2691" s="9">
        <f>(Table_3[[#This Row],[Värde]]-Table_3[[#This Row],[Total]])</f>
        <v>7.6090783018153335E-2</v>
      </c>
      <c r="N2691">
        <f>Table_3[[#This Row],[Värde]]*100</f>
        <v>24.310773111166792</v>
      </c>
      <c r="O2691" t="str">
        <f>FIXED(Table_3[[#This Row],[Värde_num]],0)</f>
        <v>24</v>
      </c>
      <c r="P2691" t="str">
        <f>Table_3[[#This Row],[Undergrupp]]&amp;" ("&amp;Table_3[[#This Row],[Varde_heltal]]&amp;"%)"</f>
        <v>Kvinna: 18-34 år (24%)</v>
      </c>
    </row>
    <row r="2692" spans="1:16" x14ac:dyDescent="0.2">
      <c r="A2692" t="s">
        <v>14</v>
      </c>
      <c r="B2692" t="s">
        <v>125</v>
      </c>
      <c r="C2692" t="s">
        <v>63</v>
      </c>
      <c r="D2692" t="s">
        <v>6</v>
      </c>
      <c r="E2692" t="s">
        <v>36</v>
      </c>
      <c r="F2692" s="8">
        <v>7.5409998866353384E-2</v>
      </c>
      <c r="G2692" s="8">
        <v>0.16701694809351458</v>
      </c>
      <c r="H2692" t="s">
        <v>124</v>
      </c>
      <c r="I2692">
        <v>75</v>
      </c>
      <c r="J2692">
        <v>72</v>
      </c>
      <c r="M2692" s="9">
        <f>(Table_3[[#This Row],[Värde]]-Table_3[[#This Row],[Total]])</f>
        <v>-9.16069492271612E-2</v>
      </c>
      <c r="N2692">
        <f>Table_3[[#This Row],[Värde]]*100</f>
        <v>7.5409998866353387</v>
      </c>
      <c r="O2692" t="str">
        <f>FIXED(Table_3[[#This Row],[Värde_num]],0)</f>
        <v>8</v>
      </c>
      <c r="P2692" t="str">
        <f>Table_3[[#This Row],[Undergrupp]]&amp;" ("&amp;Table_3[[#This Row],[Varde_heltal]]&amp;"%)"</f>
        <v>Sysselsättning: Egen företagare (8%)</v>
      </c>
    </row>
    <row r="2693" spans="1:16" x14ac:dyDescent="0.2">
      <c r="A2693" t="s">
        <v>14</v>
      </c>
      <c r="B2693" t="s">
        <v>125</v>
      </c>
      <c r="C2693" t="s">
        <v>63</v>
      </c>
      <c r="D2693" t="s">
        <v>6</v>
      </c>
      <c r="E2693" t="s">
        <v>38</v>
      </c>
      <c r="F2693" s="8">
        <v>0.26662386858280762</v>
      </c>
      <c r="G2693" s="8">
        <v>0.16701694809351458</v>
      </c>
      <c r="H2693" t="s">
        <v>123</v>
      </c>
      <c r="I2693">
        <v>34</v>
      </c>
      <c r="J2693">
        <v>53</v>
      </c>
      <c r="M2693" s="9">
        <f>(Table_3[[#This Row],[Värde]]-Table_3[[#This Row],[Total]])</f>
        <v>9.9606920489293038E-2</v>
      </c>
      <c r="N2693">
        <f>Table_3[[#This Row],[Värde]]*100</f>
        <v>26.662386858280762</v>
      </c>
      <c r="O2693" t="str">
        <f>FIXED(Table_3[[#This Row],[Värde_num]],0)</f>
        <v>27</v>
      </c>
      <c r="P2693" t="str">
        <f>Table_3[[#This Row],[Undergrupp]]&amp;" ("&amp;Table_3[[#This Row],[Varde_heltal]]&amp;"%)"</f>
        <v>Sysselsättning: Arbetssökande (27%)</v>
      </c>
    </row>
    <row r="2694" spans="1:16" x14ac:dyDescent="0.2">
      <c r="A2694" t="s">
        <v>14</v>
      </c>
      <c r="B2694" t="s">
        <v>125</v>
      </c>
      <c r="C2694" t="s">
        <v>63</v>
      </c>
      <c r="D2694" t="s">
        <v>7</v>
      </c>
      <c r="E2694" t="s">
        <v>41</v>
      </c>
      <c r="F2694" s="8">
        <v>0.10336574597717084</v>
      </c>
      <c r="G2694" s="8">
        <v>0.16701694809351458</v>
      </c>
      <c r="H2694" t="s">
        <v>124</v>
      </c>
      <c r="I2694">
        <v>229</v>
      </c>
      <c r="J2694">
        <v>214</v>
      </c>
      <c r="M2694" s="9">
        <f>(Table_3[[#This Row],[Värde]]-Table_3[[#This Row],[Total]])</f>
        <v>-6.3651202116343744E-2</v>
      </c>
      <c r="N2694">
        <f>Table_3[[#This Row],[Värde]]*100</f>
        <v>10.336574597717084</v>
      </c>
      <c r="O2694" t="str">
        <f>FIXED(Table_3[[#This Row],[Värde_num]],0)</f>
        <v>10</v>
      </c>
      <c r="P2694" t="str">
        <f>Table_3[[#This Row],[Undergrupp]]&amp;" ("&amp;Table_3[[#This Row],[Varde_heltal]]&amp;"%)"</f>
        <v>Boende: Bostadsrätt (10%)</v>
      </c>
    </row>
    <row r="2695" spans="1:16" x14ac:dyDescent="0.2">
      <c r="A2695" t="s">
        <v>14</v>
      </c>
      <c r="B2695" t="s">
        <v>125</v>
      </c>
      <c r="C2695" t="s">
        <v>63</v>
      </c>
      <c r="D2695" t="s">
        <v>8</v>
      </c>
      <c r="E2695" t="s">
        <v>44</v>
      </c>
      <c r="F2695" s="8">
        <v>0.21012946798318877</v>
      </c>
      <c r="G2695" s="8">
        <v>0.16701694809351458</v>
      </c>
      <c r="H2695" t="s">
        <v>123</v>
      </c>
      <c r="I2695">
        <v>208</v>
      </c>
      <c r="J2695">
        <v>238</v>
      </c>
      <c r="M2695" s="9">
        <f>(Table_3[[#This Row],[Värde]]-Table_3[[#This Row],[Total]])</f>
        <v>4.3112519889674183E-2</v>
      </c>
      <c r="N2695">
        <f>Table_3[[#This Row],[Värde]]*100</f>
        <v>21.012946798318875</v>
      </c>
      <c r="O2695" t="str">
        <f>FIXED(Table_3[[#This Row],[Värde_num]],0)</f>
        <v>21</v>
      </c>
      <c r="P2695" t="str">
        <f>Table_3[[#This Row],[Undergrupp]]&amp;" ("&amp;Table_3[[#This Row],[Varde_heltal]]&amp;"%)"</f>
        <v>Har hemmaboende barn i hushållet (21%)</v>
      </c>
    </row>
    <row r="2696" spans="1:16" x14ac:dyDescent="0.2">
      <c r="A2696" t="s">
        <v>14</v>
      </c>
      <c r="B2696" t="s">
        <v>125</v>
      </c>
      <c r="C2696" t="s">
        <v>63</v>
      </c>
      <c r="D2696" t="s">
        <v>13</v>
      </c>
      <c r="E2696" t="s">
        <v>59</v>
      </c>
      <c r="F2696" s="8">
        <v>7.0084466857734395E-3</v>
      </c>
      <c r="G2696" s="8">
        <v>0.16701694809351458</v>
      </c>
      <c r="H2696" t="s">
        <v>124</v>
      </c>
      <c r="I2696">
        <v>390</v>
      </c>
      <c r="J2696">
        <v>403</v>
      </c>
      <c r="M2696" s="9">
        <f>(Table_3[[#This Row],[Värde]]-Table_3[[#This Row],[Total]])</f>
        <v>-0.16000850140774114</v>
      </c>
      <c r="N2696">
        <f>Table_3[[#This Row],[Värde]]*100</f>
        <v>0.70084466857734395</v>
      </c>
      <c r="O2696" t="str">
        <f>FIXED(Table_3[[#This Row],[Värde_num]],0)</f>
        <v>1</v>
      </c>
      <c r="P2696" t="str">
        <f>Table_3[[#This Row],[Undergrupp]]&amp;" ("&amp;Table_3[[#This Row],[Varde_heltal]]&amp;"%)"</f>
        <v>Boende i: Storstäder och storstadsnära kommuner (1%)</v>
      </c>
    </row>
    <row r="2697" spans="1:16" x14ac:dyDescent="0.2">
      <c r="A2697" t="s">
        <v>14</v>
      </c>
      <c r="B2697" t="s">
        <v>125</v>
      </c>
      <c r="C2697" t="s">
        <v>63</v>
      </c>
      <c r="D2697" t="s">
        <v>13</v>
      </c>
      <c r="E2697" t="s">
        <v>60</v>
      </c>
      <c r="F2697" s="8">
        <v>0.37786501989097876</v>
      </c>
      <c r="G2697" s="8">
        <v>0.16701694809351458</v>
      </c>
      <c r="H2697" t="s">
        <v>123</v>
      </c>
      <c r="I2697">
        <v>335</v>
      </c>
      <c r="J2697">
        <v>326</v>
      </c>
      <c r="M2697" s="9">
        <f>(Table_3[[#This Row],[Värde]]-Table_3[[#This Row],[Total]])</f>
        <v>0.21084807179746418</v>
      </c>
      <c r="N2697">
        <f>Table_3[[#This Row],[Värde]]*100</f>
        <v>37.786501989097879</v>
      </c>
      <c r="O2697" t="str">
        <f>FIXED(Table_3[[#This Row],[Värde_num]],0)</f>
        <v>38</v>
      </c>
      <c r="P2697" t="str">
        <f>Table_3[[#This Row],[Undergrupp]]&amp;" ("&amp;Table_3[[#This Row],[Varde_heltal]]&amp;"%)"</f>
        <v>Boende i: Större städer och kommuner nära större stad (38%)</v>
      </c>
    </row>
    <row r="2698" spans="1:16" x14ac:dyDescent="0.2">
      <c r="A2698" t="s">
        <v>14</v>
      </c>
      <c r="B2698" t="s">
        <v>125</v>
      </c>
      <c r="C2698" t="s">
        <v>63</v>
      </c>
      <c r="D2698" t="s">
        <v>14</v>
      </c>
      <c r="E2698" t="s">
        <v>62</v>
      </c>
      <c r="F2698" s="8">
        <v>0</v>
      </c>
      <c r="G2698" s="8">
        <v>0.16701694809351458</v>
      </c>
      <c r="H2698" t="s">
        <v>124</v>
      </c>
      <c r="I2698">
        <v>234</v>
      </c>
      <c r="J2698">
        <v>238</v>
      </c>
      <c r="M2698" s="9">
        <f>(Table_3[[#This Row],[Värde]]-Table_3[[#This Row],[Total]])</f>
        <v>-0.16701694809351458</v>
      </c>
      <c r="N2698">
        <f>Table_3[[#This Row],[Värde]]*100</f>
        <v>0</v>
      </c>
      <c r="O2698" t="str">
        <f>FIXED(Table_3[[#This Row],[Värde_num]],0)</f>
        <v>0</v>
      </c>
      <c r="P2698" t="str">
        <f>Table_3[[#This Row],[Undergrupp]]&amp;" ("&amp;Table_3[[#This Row],[Varde_heltal]]&amp;"%)"</f>
        <v>Boende i: Stockholm (0%)</v>
      </c>
    </row>
    <row r="2699" spans="1:16" x14ac:dyDescent="0.2">
      <c r="A2699" t="s">
        <v>14</v>
      </c>
      <c r="B2699" t="s">
        <v>125</v>
      </c>
      <c r="C2699" t="s">
        <v>63</v>
      </c>
      <c r="D2699" t="s">
        <v>14</v>
      </c>
      <c r="E2699" t="s">
        <v>63</v>
      </c>
      <c r="F2699" s="8">
        <v>1</v>
      </c>
      <c r="G2699" s="8">
        <v>0.16701694809351458</v>
      </c>
      <c r="H2699" t="s">
        <v>123</v>
      </c>
      <c r="I2699">
        <v>181</v>
      </c>
      <c r="J2699">
        <v>170</v>
      </c>
      <c r="M2699" s="9">
        <f>(Table_3[[#This Row],[Värde]]-Table_3[[#This Row],[Total]])</f>
        <v>0.83298305190648536</v>
      </c>
      <c r="N2699">
        <f>Table_3[[#This Row],[Värde]]*100</f>
        <v>100</v>
      </c>
      <c r="O2699" t="str">
        <f>FIXED(Table_3[[#This Row],[Värde_num]],0)</f>
        <v>100</v>
      </c>
      <c r="P2699" t="str">
        <f>Table_3[[#This Row],[Undergrupp]]&amp;" ("&amp;Table_3[[#This Row],[Varde_heltal]]&amp;"%)"</f>
        <v>Boende i: Östra (100%)</v>
      </c>
    </row>
    <row r="2700" spans="1:16" x14ac:dyDescent="0.2">
      <c r="A2700" t="s">
        <v>14</v>
      </c>
      <c r="B2700" t="s">
        <v>125</v>
      </c>
      <c r="C2700" t="s">
        <v>63</v>
      </c>
      <c r="D2700" t="s">
        <v>14</v>
      </c>
      <c r="E2700" t="s">
        <v>64</v>
      </c>
      <c r="F2700" s="8">
        <v>0</v>
      </c>
      <c r="G2700" s="8">
        <v>0.16701694809351458</v>
      </c>
      <c r="H2700" t="s">
        <v>124</v>
      </c>
      <c r="I2700">
        <v>230</v>
      </c>
      <c r="J2700">
        <v>235</v>
      </c>
      <c r="M2700" s="9">
        <f>(Table_3[[#This Row],[Värde]]-Table_3[[#This Row],[Total]])</f>
        <v>-0.16701694809351458</v>
      </c>
      <c r="N2700">
        <f>Table_3[[#This Row],[Värde]]*100</f>
        <v>0</v>
      </c>
      <c r="O2700" t="str">
        <f>FIXED(Table_3[[#This Row],[Värde_num]],0)</f>
        <v>0</v>
      </c>
      <c r="P2700" t="str">
        <f>Table_3[[#This Row],[Undergrupp]]&amp;" ("&amp;Table_3[[#This Row],[Varde_heltal]]&amp;"%)"</f>
        <v>Boende i: Södra (0%)</v>
      </c>
    </row>
    <row r="2701" spans="1:16" x14ac:dyDescent="0.2">
      <c r="A2701" t="s">
        <v>14</v>
      </c>
      <c r="B2701" t="s">
        <v>125</v>
      </c>
      <c r="C2701" t="s">
        <v>63</v>
      </c>
      <c r="D2701" t="s">
        <v>14</v>
      </c>
      <c r="E2701" t="s">
        <v>65</v>
      </c>
      <c r="F2701" s="8">
        <v>0</v>
      </c>
      <c r="G2701" s="8">
        <v>0.16701694809351458</v>
      </c>
      <c r="H2701" t="s">
        <v>124</v>
      </c>
      <c r="I2701">
        <v>204</v>
      </c>
      <c r="J2701">
        <v>203</v>
      </c>
      <c r="M2701" s="9">
        <f>(Table_3[[#This Row],[Värde]]-Table_3[[#This Row],[Total]])</f>
        <v>-0.16701694809351458</v>
      </c>
      <c r="N2701">
        <f>Table_3[[#This Row],[Värde]]*100</f>
        <v>0</v>
      </c>
      <c r="O2701" t="str">
        <f>FIXED(Table_3[[#This Row],[Värde_num]],0)</f>
        <v>0</v>
      </c>
      <c r="P2701" t="str">
        <f>Table_3[[#This Row],[Undergrupp]]&amp;" ("&amp;Table_3[[#This Row],[Varde_heltal]]&amp;"%)"</f>
        <v>Boende i: Västra (0%)</v>
      </c>
    </row>
    <row r="2702" spans="1:16" x14ac:dyDescent="0.2">
      <c r="A2702" t="s">
        <v>14</v>
      </c>
      <c r="B2702" t="s">
        <v>125</v>
      </c>
      <c r="C2702" t="s">
        <v>63</v>
      </c>
      <c r="D2702" t="s">
        <v>14</v>
      </c>
      <c r="E2702" t="s">
        <v>66</v>
      </c>
      <c r="F2702" s="8">
        <v>0</v>
      </c>
      <c r="G2702" s="8">
        <v>0.16701694809351458</v>
      </c>
      <c r="H2702" t="s">
        <v>124</v>
      </c>
      <c r="I2702">
        <v>166</v>
      </c>
      <c r="J2702">
        <v>170</v>
      </c>
      <c r="M2702" s="9">
        <f>(Table_3[[#This Row],[Värde]]-Table_3[[#This Row],[Total]])</f>
        <v>-0.16701694809351458</v>
      </c>
      <c r="N2702">
        <f>Table_3[[#This Row],[Värde]]*100</f>
        <v>0</v>
      </c>
      <c r="O2702" t="str">
        <f>FIXED(Table_3[[#This Row],[Värde_num]],0)</f>
        <v>0</v>
      </c>
      <c r="P2702" t="str">
        <f>Table_3[[#This Row],[Undergrupp]]&amp;" ("&amp;Table_3[[#This Row],[Varde_heltal]]&amp;"%)"</f>
        <v>Boende i: Norra (0%)</v>
      </c>
    </row>
    <row r="2703" spans="1:16" x14ac:dyDescent="0.2">
      <c r="A2703" t="s">
        <v>14</v>
      </c>
      <c r="B2703" t="s">
        <v>125</v>
      </c>
      <c r="C2703" t="s">
        <v>63</v>
      </c>
      <c r="D2703" t="s">
        <v>15</v>
      </c>
      <c r="E2703" t="s">
        <v>74</v>
      </c>
      <c r="F2703" s="8">
        <v>0.11183626782909779</v>
      </c>
      <c r="G2703" s="8">
        <v>0.16701694809351458</v>
      </c>
      <c r="H2703" t="s">
        <v>124</v>
      </c>
      <c r="I2703">
        <v>152</v>
      </c>
      <c r="J2703">
        <v>192</v>
      </c>
      <c r="M2703" s="9">
        <f>(Table_3[[#This Row],[Värde]]-Table_3[[#This Row],[Total]])</f>
        <v>-5.518068026441679E-2</v>
      </c>
      <c r="N2703">
        <f>Table_3[[#This Row],[Värde]]*100</f>
        <v>11.18362678290978</v>
      </c>
      <c r="O2703" t="str">
        <f>FIXED(Table_3[[#This Row],[Värde_num]],0)</f>
        <v>11</v>
      </c>
      <c r="P2703" t="str">
        <f>Table_3[[#This Row],[Undergrupp]]&amp;" ("&amp;Table_3[[#This Row],[Varde_heltal]]&amp;"%)"</f>
        <v>Partisympati: SD (11%)</v>
      </c>
    </row>
    <row r="2704" spans="1:16" x14ac:dyDescent="0.2">
      <c r="A2704" t="s">
        <v>14</v>
      </c>
      <c r="B2704" t="s">
        <v>125</v>
      </c>
      <c r="C2704" t="s">
        <v>63</v>
      </c>
      <c r="D2704" t="s">
        <v>15</v>
      </c>
      <c r="E2704" t="s">
        <v>78</v>
      </c>
      <c r="F2704" s="8">
        <v>0.26523826025501357</v>
      </c>
      <c r="G2704" s="8">
        <v>0.16701694809351458</v>
      </c>
      <c r="H2704" t="s">
        <v>123</v>
      </c>
      <c r="I2704">
        <v>84</v>
      </c>
      <c r="J2704">
        <v>102</v>
      </c>
      <c r="M2704" s="9">
        <f>(Table_3[[#This Row],[Värde]]-Table_3[[#This Row],[Total]])</f>
        <v>9.8221312161498986E-2</v>
      </c>
      <c r="N2704">
        <f>Table_3[[#This Row],[Värde]]*100</f>
        <v>26.523826025501357</v>
      </c>
      <c r="O2704" t="str">
        <f>FIXED(Table_3[[#This Row],[Värde_num]],0)</f>
        <v>27</v>
      </c>
      <c r="P2704" t="str">
        <f>Table_3[[#This Row],[Undergrupp]]&amp;" ("&amp;Table_3[[#This Row],[Varde_heltal]]&amp;"%)"</f>
        <v>Partisympati: Osäkra (27%)</v>
      </c>
    </row>
    <row r="2705" spans="1:16" x14ac:dyDescent="0.2">
      <c r="A2705" t="s">
        <v>14</v>
      </c>
      <c r="B2705" t="s">
        <v>125</v>
      </c>
      <c r="C2705" t="s">
        <v>64</v>
      </c>
      <c r="D2705" t="s">
        <v>4</v>
      </c>
      <c r="E2705" t="s">
        <v>27</v>
      </c>
      <c r="F2705" s="8">
        <v>0.14184963497192105</v>
      </c>
      <c r="G2705" s="8">
        <v>0.23152550276524322</v>
      </c>
      <c r="H2705" t="s">
        <v>124</v>
      </c>
      <c r="I2705">
        <v>81</v>
      </c>
      <c r="J2705">
        <v>135</v>
      </c>
      <c r="M2705" s="9">
        <f>(Table_3[[#This Row],[Värde]]-Table_3[[#This Row],[Total]])</f>
        <v>-8.9675867793322178E-2</v>
      </c>
      <c r="N2705">
        <f>Table_3[[#This Row],[Värde]]*100</f>
        <v>14.184963497192104</v>
      </c>
      <c r="O2705" t="str">
        <f>FIXED(Table_3[[#This Row],[Värde_num]],0)</f>
        <v>14</v>
      </c>
      <c r="P2705" t="str">
        <f>Table_3[[#This Row],[Undergrupp]]&amp;" ("&amp;Table_3[[#This Row],[Varde_heltal]]&amp;"%)"</f>
        <v>Kvinna: 18-34 år (14%)</v>
      </c>
    </row>
    <row r="2706" spans="1:16" x14ac:dyDescent="0.2">
      <c r="A2706" t="s">
        <v>14</v>
      </c>
      <c r="B2706" t="s">
        <v>125</v>
      </c>
      <c r="C2706" t="s">
        <v>64</v>
      </c>
      <c r="D2706" t="s">
        <v>6</v>
      </c>
      <c r="E2706" t="s">
        <v>33</v>
      </c>
      <c r="F2706" s="8">
        <v>0.16138811043512202</v>
      </c>
      <c r="G2706" s="8">
        <v>0.23152550276524322</v>
      </c>
      <c r="H2706" t="s">
        <v>124</v>
      </c>
      <c r="I2706">
        <v>80</v>
      </c>
      <c r="J2706">
        <v>146</v>
      </c>
      <c r="M2706" s="9">
        <f>(Table_3[[#This Row],[Värde]]-Table_3[[#This Row],[Total]])</f>
        <v>-7.0137392330121201E-2</v>
      </c>
      <c r="N2706">
        <f>Table_3[[#This Row],[Värde]]*100</f>
        <v>16.138811043512202</v>
      </c>
      <c r="O2706" t="str">
        <f>FIXED(Table_3[[#This Row],[Värde_num]],0)</f>
        <v>16</v>
      </c>
      <c r="P2706" t="str">
        <f>Table_3[[#This Row],[Undergrupp]]&amp;" ("&amp;Table_3[[#This Row],[Varde_heltal]]&amp;"%)"</f>
        <v>Sysselsättning: Studerande (16%)</v>
      </c>
    </row>
    <row r="2707" spans="1:16" x14ac:dyDescent="0.2">
      <c r="A2707" t="s">
        <v>14</v>
      </c>
      <c r="B2707" t="s">
        <v>125</v>
      </c>
      <c r="C2707" t="s">
        <v>64</v>
      </c>
      <c r="D2707" t="s">
        <v>6</v>
      </c>
      <c r="E2707" t="s">
        <v>38</v>
      </c>
      <c r="F2707" s="8">
        <v>0.35736256578979864</v>
      </c>
      <c r="G2707" s="8">
        <v>0.23152550276524322</v>
      </c>
      <c r="H2707" t="s">
        <v>123</v>
      </c>
      <c r="I2707">
        <v>34</v>
      </c>
      <c r="J2707">
        <v>53</v>
      </c>
      <c r="M2707" s="9">
        <f>(Table_3[[#This Row],[Värde]]-Table_3[[#This Row],[Total]])</f>
        <v>0.12583706302455541</v>
      </c>
      <c r="N2707">
        <f>Table_3[[#This Row],[Värde]]*100</f>
        <v>35.736256578979862</v>
      </c>
      <c r="O2707" t="str">
        <f>FIXED(Table_3[[#This Row],[Värde_num]],0)</f>
        <v>36</v>
      </c>
      <c r="P2707" t="str">
        <f>Table_3[[#This Row],[Undergrupp]]&amp;" ("&amp;Table_3[[#This Row],[Varde_heltal]]&amp;"%)"</f>
        <v>Sysselsättning: Arbetssökande (36%)</v>
      </c>
    </row>
    <row r="2708" spans="1:16" x14ac:dyDescent="0.2">
      <c r="A2708" t="s">
        <v>14</v>
      </c>
      <c r="B2708" t="s">
        <v>125</v>
      </c>
      <c r="C2708" t="s">
        <v>64</v>
      </c>
      <c r="D2708" t="s">
        <v>7</v>
      </c>
      <c r="E2708" t="s">
        <v>42</v>
      </c>
      <c r="F2708" s="8">
        <v>0.26289423652989402</v>
      </c>
      <c r="G2708" s="8">
        <v>0.23152550276524322</v>
      </c>
      <c r="H2708" t="s">
        <v>123</v>
      </c>
      <c r="I2708">
        <v>501</v>
      </c>
      <c r="J2708">
        <v>439</v>
      </c>
      <c r="M2708" s="9">
        <f>(Table_3[[#This Row],[Värde]]-Table_3[[#This Row],[Total]])</f>
        <v>3.1368733764650797E-2</v>
      </c>
      <c r="N2708">
        <f>Table_3[[#This Row],[Värde]]*100</f>
        <v>26.289423652989402</v>
      </c>
      <c r="O2708" t="str">
        <f>FIXED(Table_3[[#This Row],[Värde_num]],0)</f>
        <v>26</v>
      </c>
      <c r="P2708" t="str">
        <f>Table_3[[#This Row],[Undergrupp]]&amp;" ("&amp;Table_3[[#This Row],[Varde_heltal]]&amp;"%)"</f>
        <v>Boende: Villa/radhus (26%)</v>
      </c>
    </row>
    <row r="2709" spans="1:16" x14ac:dyDescent="0.2">
      <c r="A2709" t="s">
        <v>14</v>
      </c>
      <c r="B2709" t="s">
        <v>125</v>
      </c>
      <c r="C2709" t="s">
        <v>64</v>
      </c>
      <c r="D2709" t="s">
        <v>8</v>
      </c>
      <c r="E2709" t="s">
        <v>44</v>
      </c>
      <c r="F2709" s="8">
        <v>0.29117084315417235</v>
      </c>
      <c r="G2709" s="8">
        <v>0.23152550276524322</v>
      </c>
      <c r="H2709" t="s">
        <v>123</v>
      </c>
      <c r="I2709">
        <v>208</v>
      </c>
      <c r="J2709">
        <v>238</v>
      </c>
      <c r="M2709" s="9">
        <f>(Table_3[[#This Row],[Värde]]-Table_3[[#This Row],[Total]])</f>
        <v>5.964534038892913E-2</v>
      </c>
      <c r="N2709">
        <f>Table_3[[#This Row],[Värde]]*100</f>
        <v>29.117084315417234</v>
      </c>
      <c r="O2709" t="str">
        <f>FIXED(Table_3[[#This Row],[Värde_num]],0)</f>
        <v>29</v>
      </c>
      <c r="P2709" t="str">
        <f>Table_3[[#This Row],[Undergrupp]]&amp;" ("&amp;Table_3[[#This Row],[Varde_heltal]]&amp;"%)"</f>
        <v>Har hemmaboende barn i hushållet (29%)</v>
      </c>
    </row>
    <row r="2710" spans="1:16" x14ac:dyDescent="0.2">
      <c r="A2710" t="s">
        <v>14</v>
      </c>
      <c r="B2710" t="s">
        <v>125</v>
      </c>
      <c r="C2710" t="s">
        <v>64</v>
      </c>
      <c r="D2710" t="s">
        <v>8</v>
      </c>
      <c r="E2710" t="s">
        <v>45</v>
      </c>
      <c r="F2710" s="8">
        <v>0.20944684804909053</v>
      </c>
      <c r="G2710" s="8">
        <v>0.23152550276524322</v>
      </c>
      <c r="H2710" t="s">
        <v>124</v>
      </c>
      <c r="I2710">
        <v>784</v>
      </c>
      <c r="J2710">
        <v>746</v>
      </c>
      <c r="M2710" s="9">
        <f>(Table_3[[#This Row],[Värde]]-Table_3[[#This Row],[Total]])</f>
        <v>-2.2078654716152696E-2</v>
      </c>
      <c r="N2710">
        <f>Table_3[[#This Row],[Värde]]*100</f>
        <v>20.944684804909052</v>
      </c>
      <c r="O2710" t="str">
        <f>FIXED(Table_3[[#This Row],[Värde_num]],0)</f>
        <v>21</v>
      </c>
      <c r="P2710" t="str">
        <f>Table_3[[#This Row],[Undergrupp]]&amp;" ("&amp;Table_3[[#This Row],[Varde_heltal]]&amp;"%)"</f>
        <v>Har inte hemmaboende barn i hushållet (21%)</v>
      </c>
    </row>
    <row r="2711" spans="1:16" x14ac:dyDescent="0.2">
      <c r="A2711" t="s">
        <v>14</v>
      </c>
      <c r="B2711" t="s">
        <v>125</v>
      </c>
      <c r="C2711" t="s">
        <v>64</v>
      </c>
      <c r="D2711" t="s">
        <v>9</v>
      </c>
      <c r="E2711" t="s">
        <v>47</v>
      </c>
      <c r="F2711" s="8">
        <v>0.33119865877509769</v>
      </c>
      <c r="G2711" s="8">
        <v>0.23152550276524322</v>
      </c>
      <c r="H2711" t="s">
        <v>123</v>
      </c>
      <c r="I2711">
        <v>63</v>
      </c>
      <c r="J2711">
        <v>69</v>
      </c>
      <c r="M2711" s="9">
        <f>(Table_3[[#This Row],[Värde]]-Table_3[[#This Row],[Total]])</f>
        <v>9.9673156009854463E-2</v>
      </c>
      <c r="N2711">
        <f>Table_3[[#This Row],[Värde]]*100</f>
        <v>33.119865877509767</v>
      </c>
      <c r="O2711" t="str">
        <f>FIXED(Table_3[[#This Row],[Värde_num]],0)</f>
        <v>33</v>
      </c>
      <c r="P2711" t="str">
        <f>Table_3[[#This Row],[Undergrupp]]&amp;" ("&amp;Table_3[[#This Row],[Varde_heltal]]&amp;"%)"</f>
        <v>Fackligt medlemskap: LO (33%)</v>
      </c>
    </row>
    <row r="2712" spans="1:16" x14ac:dyDescent="0.2">
      <c r="A2712" t="s">
        <v>14</v>
      </c>
      <c r="B2712" t="s">
        <v>125</v>
      </c>
      <c r="C2712" t="s">
        <v>64</v>
      </c>
      <c r="D2712" t="s">
        <v>11</v>
      </c>
      <c r="E2712" t="s">
        <v>53</v>
      </c>
      <c r="F2712" s="8">
        <v>0.16699770970632902</v>
      </c>
      <c r="G2712" s="8">
        <v>0.23152550276524322</v>
      </c>
      <c r="H2712" t="s">
        <v>124</v>
      </c>
      <c r="I2712">
        <v>212</v>
      </c>
      <c r="J2712">
        <v>213</v>
      </c>
      <c r="M2712" s="9">
        <f>(Table_3[[#This Row],[Värde]]-Table_3[[#This Row],[Total]])</f>
        <v>-6.4527793058914207E-2</v>
      </c>
      <c r="N2712">
        <f>Table_3[[#This Row],[Värde]]*100</f>
        <v>16.699770970632901</v>
      </c>
      <c r="O2712" t="str">
        <f>FIXED(Table_3[[#This Row],[Värde_num]],0)</f>
        <v>17</v>
      </c>
      <c r="P2712" t="str">
        <f>Table_3[[#This Row],[Undergrupp]]&amp;" ("&amp;Table_3[[#This Row],[Varde_heltal]]&amp;"%)"</f>
        <v>Hushållsinkomst: 300k-499k (17%)</v>
      </c>
    </row>
    <row r="2713" spans="1:16" x14ac:dyDescent="0.2">
      <c r="A2713" t="s">
        <v>14</v>
      </c>
      <c r="B2713" t="s">
        <v>125</v>
      </c>
      <c r="C2713" t="s">
        <v>64</v>
      </c>
      <c r="D2713" t="s">
        <v>13</v>
      </c>
      <c r="E2713" t="s">
        <v>59</v>
      </c>
      <c r="F2713" s="8">
        <v>0.17324727000990486</v>
      </c>
      <c r="G2713" s="8">
        <v>0.23152550276524322</v>
      </c>
      <c r="H2713" t="s">
        <v>124</v>
      </c>
      <c r="I2713">
        <v>390</v>
      </c>
      <c r="J2713">
        <v>403</v>
      </c>
      <c r="M2713" s="9">
        <f>(Table_3[[#This Row],[Värde]]-Table_3[[#This Row],[Total]])</f>
        <v>-5.8278232755338361E-2</v>
      </c>
      <c r="N2713">
        <f>Table_3[[#This Row],[Värde]]*100</f>
        <v>17.324727000990485</v>
      </c>
      <c r="O2713" t="str">
        <f>FIXED(Table_3[[#This Row],[Värde_num]],0)</f>
        <v>17</v>
      </c>
      <c r="P2713" t="str">
        <f>Table_3[[#This Row],[Undergrupp]]&amp;" ("&amp;Table_3[[#This Row],[Varde_heltal]]&amp;"%)"</f>
        <v>Boende i: Storstäder och storstadsnära kommuner (17%)</v>
      </c>
    </row>
    <row r="2714" spans="1:16" x14ac:dyDescent="0.2">
      <c r="A2714" t="s">
        <v>14</v>
      </c>
      <c r="B2714" t="s">
        <v>125</v>
      </c>
      <c r="C2714" t="s">
        <v>64</v>
      </c>
      <c r="D2714" t="s">
        <v>13</v>
      </c>
      <c r="E2714" t="s">
        <v>61</v>
      </c>
      <c r="F2714" s="8">
        <v>0.29636582837314079</v>
      </c>
      <c r="G2714" s="8">
        <v>0.23152550276524322</v>
      </c>
      <c r="H2714" t="s">
        <v>123</v>
      </c>
      <c r="I2714">
        <v>290</v>
      </c>
      <c r="J2714">
        <v>286</v>
      </c>
      <c r="M2714" s="9">
        <f>(Table_3[[#This Row],[Värde]]-Table_3[[#This Row],[Total]])</f>
        <v>6.484032560789757E-2</v>
      </c>
      <c r="N2714">
        <f>Table_3[[#This Row],[Värde]]*100</f>
        <v>29.63658283731408</v>
      </c>
      <c r="O2714" t="str">
        <f>FIXED(Table_3[[#This Row],[Värde_num]],0)</f>
        <v>30</v>
      </c>
      <c r="P2714" t="str">
        <f>Table_3[[#This Row],[Undergrupp]]&amp;" ("&amp;Table_3[[#This Row],[Varde_heltal]]&amp;"%)"</f>
        <v>Boende i: Mindre städer/tätorter och landsbygdskommuner (30%)</v>
      </c>
    </row>
    <row r="2715" spans="1:16" x14ac:dyDescent="0.2">
      <c r="A2715" t="s">
        <v>14</v>
      </c>
      <c r="B2715" t="s">
        <v>125</v>
      </c>
      <c r="C2715" t="s">
        <v>64</v>
      </c>
      <c r="D2715" t="s">
        <v>14</v>
      </c>
      <c r="E2715" t="s">
        <v>62</v>
      </c>
      <c r="F2715" s="8">
        <v>0</v>
      </c>
      <c r="G2715" s="8">
        <v>0.23152550276524322</v>
      </c>
      <c r="H2715" t="s">
        <v>124</v>
      </c>
      <c r="I2715">
        <v>234</v>
      </c>
      <c r="J2715">
        <v>238</v>
      </c>
      <c r="M2715" s="9">
        <f>(Table_3[[#This Row],[Värde]]-Table_3[[#This Row],[Total]])</f>
        <v>-0.23152550276524322</v>
      </c>
      <c r="N2715">
        <f>Table_3[[#This Row],[Värde]]*100</f>
        <v>0</v>
      </c>
      <c r="O2715" t="str">
        <f>FIXED(Table_3[[#This Row],[Värde_num]],0)</f>
        <v>0</v>
      </c>
      <c r="P2715" t="str">
        <f>Table_3[[#This Row],[Undergrupp]]&amp;" ("&amp;Table_3[[#This Row],[Varde_heltal]]&amp;"%)"</f>
        <v>Boende i: Stockholm (0%)</v>
      </c>
    </row>
    <row r="2716" spans="1:16" x14ac:dyDescent="0.2">
      <c r="A2716" t="s">
        <v>14</v>
      </c>
      <c r="B2716" t="s">
        <v>125</v>
      </c>
      <c r="C2716" t="s">
        <v>64</v>
      </c>
      <c r="D2716" t="s">
        <v>14</v>
      </c>
      <c r="E2716" t="s">
        <v>63</v>
      </c>
      <c r="F2716" s="8">
        <v>0</v>
      </c>
      <c r="G2716" s="8">
        <v>0.23152550276524322</v>
      </c>
      <c r="H2716" t="s">
        <v>124</v>
      </c>
      <c r="I2716">
        <v>181</v>
      </c>
      <c r="J2716">
        <v>170</v>
      </c>
      <c r="M2716" s="9">
        <f>(Table_3[[#This Row],[Värde]]-Table_3[[#This Row],[Total]])</f>
        <v>-0.23152550276524322</v>
      </c>
      <c r="N2716">
        <f>Table_3[[#This Row],[Värde]]*100</f>
        <v>0</v>
      </c>
      <c r="O2716" t="str">
        <f>FIXED(Table_3[[#This Row],[Värde_num]],0)</f>
        <v>0</v>
      </c>
      <c r="P2716" t="str">
        <f>Table_3[[#This Row],[Undergrupp]]&amp;" ("&amp;Table_3[[#This Row],[Varde_heltal]]&amp;"%)"</f>
        <v>Boende i: Östra (0%)</v>
      </c>
    </row>
    <row r="2717" spans="1:16" x14ac:dyDescent="0.2">
      <c r="A2717" t="s">
        <v>14</v>
      </c>
      <c r="B2717" t="s">
        <v>125</v>
      </c>
      <c r="C2717" t="s">
        <v>64</v>
      </c>
      <c r="D2717" t="s">
        <v>14</v>
      </c>
      <c r="E2717" t="s">
        <v>64</v>
      </c>
      <c r="F2717" s="8">
        <v>1</v>
      </c>
      <c r="G2717" s="8">
        <v>0.23152550276524322</v>
      </c>
      <c r="H2717" t="s">
        <v>123</v>
      </c>
      <c r="I2717">
        <v>230</v>
      </c>
      <c r="J2717">
        <v>235</v>
      </c>
      <c r="M2717" s="9">
        <f>(Table_3[[#This Row],[Värde]]-Table_3[[#This Row],[Total]])</f>
        <v>0.7684744972347568</v>
      </c>
      <c r="N2717">
        <f>Table_3[[#This Row],[Värde]]*100</f>
        <v>100</v>
      </c>
      <c r="O2717" t="str">
        <f>FIXED(Table_3[[#This Row],[Värde_num]],0)</f>
        <v>100</v>
      </c>
      <c r="P2717" t="str">
        <f>Table_3[[#This Row],[Undergrupp]]&amp;" ("&amp;Table_3[[#This Row],[Varde_heltal]]&amp;"%)"</f>
        <v>Boende i: Södra (100%)</v>
      </c>
    </row>
    <row r="2718" spans="1:16" x14ac:dyDescent="0.2">
      <c r="A2718" t="s">
        <v>14</v>
      </c>
      <c r="B2718" t="s">
        <v>125</v>
      </c>
      <c r="C2718" t="s">
        <v>64</v>
      </c>
      <c r="D2718" t="s">
        <v>14</v>
      </c>
      <c r="E2718" t="s">
        <v>65</v>
      </c>
      <c r="F2718" s="8">
        <v>0</v>
      </c>
      <c r="G2718" s="8">
        <v>0.23152550276524322</v>
      </c>
      <c r="H2718" t="s">
        <v>124</v>
      </c>
      <c r="I2718">
        <v>204</v>
      </c>
      <c r="J2718">
        <v>203</v>
      </c>
      <c r="M2718" s="9">
        <f>(Table_3[[#This Row],[Värde]]-Table_3[[#This Row],[Total]])</f>
        <v>-0.23152550276524322</v>
      </c>
      <c r="N2718">
        <f>Table_3[[#This Row],[Värde]]*100</f>
        <v>0</v>
      </c>
      <c r="O2718" t="str">
        <f>FIXED(Table_3[[#This Row],[Värde_num]],0)</f>
        <v>0</v>
      </c>
      <c r="P2718" t="str">
        <f>Table_3[[#This Row],[Undergrupp]]&amp;" ("&amp;Table_3[[#This Row],[Varde_heltal]]&amp;"%)"</f>
        <v>Boende i: Västra (0%)</v>
      </c>
    </row>
    <row r="2719" spans="1:16" x14ac:dyDescent="0.2">
      <c r="A2719" t="s">
        <v>14</v>
      </c>
      <c r="B2719" t="s">
        <v>125</v>
      </c>
      <c r="C2719" t="s">
        <v>64</v>
      </c>
      <c r="D2719" t="s">
        <v>14</v>
      </c>
      <c r="E2719" t="s">
        <v>66</v>
      </c>
      <c r="F2719" s="8">
        <v>0</v>
      </c>
      <c r="G2719" s="8">
        <v>0.23152550276524322</v>
      </c>
      <c r="H2719" t="s">
        <v>124</v>
      </c>
      <c r="I2719">
        <v>166</v>
      </c>
      <c r="J2719">
        <v>170</v>
      </c>
      <c r="M2719" s="9">
        <f>(Table_3[[#This Row],[Värde]]-Table_3[[#This Row],[Total]])</f>
        <v>-0.23152550276524322</v>
      </c>
      <c r="N2719">
        <f>Table_3[[#This Row],[Värde]]*100</f>
        <v>0</v>
      </c>
      <c r="O2719" t="str">
        <f>FIXED(Table_3[[#This Row],[Värde_num]],0)</f>
        <v>0</v>
      </c>
      <c r="P2719" t="str">
        <f>Table_3[[#This Row],[Undergrupp]]&amp;" ("&amp;Table_3[[#This Row],[Varde_heltal]]&amp;"%)"</f>
        <v>Boende i: Norra (0%)</v>
      </c>
    </row>
    <row r="2720" spans="1:16" x14ac:dyDescent="0.2">
      <c r="A2720" t="s">
        <v>14</v>
      </c>
      <c r="B2720" t="s">
        <v>125</v>
      </c>
      <c r="C2720" t="s">
        <v>64</v>
      </c>
      <c r="D2720" t="s">
        <v>15</v>
      </c>
      <c r="E2720" t="s">
        <v>74</v>
      </c>
      <c r="F2720" s="8">
        <v>0.34615757546200671</v>
      </c>
      <c r="G2720" s="8">
        <v>0.23152550276524322</v>
      </c>
      <c r="H2720" t="s">
        <v>123</v>
      </c>
      <c r="I2720">
        <v>152</v>
      </c>
      <c r="J2720">
        <v>192</v>
      </c>
      <c r="M2720" s="9">
        <f>(Table_3[[#This Row],[Värde]]-Table_3[[#This Row],[Total]])</f>
        <v>0.11463207269676348</v>
      </c>
      <c r="N2720">
        <f>Table_3[[#This Row],[Värde]]*100</f>
        <v>34.615757546200669</v>
      </c>
      <c r="O2720" t="str">
        <f>FIXED(Table_3[[#This Row],[Värde_num]],0)</f>
        <v>35</v>
      </c>
      <c r="P2720" t="str">
        <f>Table_3[[#This Row],[Undergrupp]]&amp;" ("&amp;Table_3[[#This Row],[Varde_heltal]]&amp;"%)"</f>
        <v>Partisympati: SD (35%)</v>
      </c>
    </row>
    <row r="2721" spans="1:16" x14ac:dyDescent="0.2">
      <c r="A2721" t="s">
        <v>14</v>
      </c>
      <c r="B2721" t="s">
        <v>125</v>
      </c>
      <c r="C2721" t="s">
        <v>64</v>
      </c>
      <c r="D2721" t="s">
        <v>15</v>
      </c>
      <c r="E2721" t="s">
        <v>77</v>
      </c>
      <c r="F2721" s="8">
        <v>0.19831311309553684</v>
      </c>
      <c r="G2721" s="8">
        <v>0.23152550276524322</v>
      </c>
      <c r="H2721" t="s">
        <v>124</v>
      </c>
      <c r="I2721">
        <v>518</v>
      </c>
      <c r="J2721">
        <v>441</v>
      </c>
      <c r="M2721" s="9">
        <f>(Table_3[[#This Row],[Värde]]-Table_3[[#This Row],[Total]])</f>
        <v>-3.3212389669706383E-2</v>
      </c>
      <c r="N2721">
        <f>Table_3[[#This Row],[Värde]]*100</f>
        <v>19.831311309553683</v>
      </c>
      <c r="O2721" t="str">
        <f>FIXED(Table_3[[#This Row],[Värde_num]],0)</f>
        <v>20</v>
      </c>
      <c r="P2721" t="str">
        <f>Table_3[[#This Row],[Undergrupp]]&amp;" ("&amp;Table_3[[#This Row],[Varde_heltal]]&amp;"%)"</f>
        <v>Partisympati: S+V+MP+C (20%)</v>
      </c>
    </row>
    <row r="2722" spans="1:16" x14ac:dyDescent="0.2">
      <c r="A2722" t="s">
        <v>14</v>
      </c>
      <c r="B2722" t="s">
        <v>125</v>
      </c>
      <c r="C2722" t="s">
        <v>65</v>
      </c>
      <c r="D2722" t="s">
        <v>2</v>
      </c>
      <c r="E2722" t="s">
        <v>19</v>
      </c>
      <c r="F2722" s="8">
        <v>0.25236777678922984</v>
      </c>
      <c r="G2722" s="8">
        <v>0.19988892567613495</v>
      </c>
      <c r="H2722" t="s">
        <v>123</v>
      </c>
      <c r="I2722">
        <v>143</v>
      </c>
      <c r="J2722">
        <v>280</v>
      </c>
      <c r="M2722" s="9">
        <f>(Table_3[[#This Row],[Värde]]-Table_3[[#This Row],[Total]])</f>
        <v>5.2478851113094888E-2</v>
      </c>
      <c r="N2722">
        <f>Table_3[[#This Row],[Värde]]*100</f>
        <v>25.236777678922984</v>
      </c>
      <c r="O2722" t="str">
        <f>FIXED(Table_3[[#This Row],[Värde_num]],0)</f>
        <v>25</v>
      </c>
      <c r="P2722" t="str">
        <f>Table_3[[#This Row],[Undergrupp]]&amp;" ("&amp;Table_3[[#This Row],[Varde_heltal]]&amp;"%)"</f>
        <v>Ålder: 18-34 år (25%)</v>
      </c>
    </row>
    <row r="2723" spans="1:16" x14ac:dyDescent="0.2">
      <c r="A2723" t="s">
        <v>14</v>
      </c>
      <c r="B2723" t="s">
        <v>125</v>
      </c>
      <c r="C2723" t="s">
        <v>65</v>
      </c>
      <c r="D2723" t="s">
        <v>6</v>
      </c>
      <c r="E2723" t="s">
        <v>33</v>
      </c>
      <c r="F2723" s="8">
        <v>0.30868695223082482</v>
      </c>
      <c r="G2723" s="8">
        <v>0.19988892567613495</v>
      </c>
      <c r="H2723" t="s">
        <v>123</v>
      </c>
      <c r="I2723">
        <v>80</v>
      </c>
      <c r="J2723">
        <v>146</v>
      </c>
      <c r="M2723" s="9">
        <f>(Table_3[[#This Row],[Värde]]-Table_3[[#This Row],[Total]])</f>
        <v>0.10879802655468987</v>
      </c>
      <c r="N2723">
        <f>Table_3[[#This Row],[Värde]]*100</f>
        <v>30.868695223082483</v>
      </c>
      <c r="O2723" t="str">
        <f>FIXED(Table_3[[#This Row],[Värde_num]],0)</f>
        <v>31</v>
      </c>
      <c r="P2723" t="str">
        <f>Table_3[[#This Row],[Undergrupp]]&amp;" ("&amp;Table_3[[#This Row],[Varde_heltal]]&amp;"%)"</f>
        <v>Sysselsättning: Studerande (31%)</v>
      </c>
    </row>
    <row r="2724" spans="1:16" x14ac:dyDescent="0.2">
      <c r="A2724" t="s">
        <v>14</v>
      </c>
      <c r="B2724" t="s">
        <v>125</v>
      </c>
      <c r="C2724" t="s">
        <v>65</v>
      </c>
      <c r="D2724" t="s">
        <v>6</v>
      </c>
      <c r="E2724" t="s">
        <v>35</v>
      </c>
      <c r="F2724" s="8">
        <v>0.13304173577686729</v>
      </c>
      <c r="G2724" s="8">
        <v>0.19988892567613495</v>
      </c>
      <c r="H2724" t="s">
        <v>124</v>
      </c>
      <c r="I2724">
        <v>291</v>
      </c>
      <c r="J2724">
        <v>269</v>
      </c>
      <c r="M2724" s="9">
        <f>(Table_3[[#This Row],[Värde]]-Table_3[[#This Row],[Total]])</f>
        <v>-6.6847189899267662E-2</v>
      </c>
      <c r="N2724">
        <f>Table_3[[#This Row],[Värde]]*100</f>
        <v>13.304173577686729</v>
      </c>
      <c r="O2724" t="str">
        <f>FIXED(Table_3[[#This Row],[Värde_num]],0)</f>
        <v>13</v>
      </c>
      <c r="P2724" t="str">
        <f>Table_3[[#This Row],[Undergrupp]]&amp;" ("&amp;Table_3[[#This Row],[Varde_heltal]]&amp;"%)"</f>
        <v>Sysselsättning: Tjänsteman (13%)</v>
      </c>
    </row>
    <row r="2725" spans="1:16" x14ac:dyDescent="0.2">
      <c r="A2725" t="s">
        <v>14</v>
      </c>
      <c r="B2725" t="s">
        <v>125</v>
      </c>
      <c r="C2725" t="s">
        <v>65</v>
      </c>
      <c r="D2725" t="s">
        <v>7</v>
      </c>
      <c r="E2725" t="s">
        <v>40</v>
      </c>
      <c r="F2725" s="8">
        <v>0.24983434418049744</v>
      </c>
      <c r="G2725" s="8">
        <v>0.19988892567613495</v>
      </c>
      <c r="H2725" t="s">
        <v>123</v>
      </c>
      <c r="I2725">
        <v>249</v>
      </c>
      <c r="J2725">
        <v>315</v>
      </c>
      <c r="M2725" s="9">
        <f>(Table_3[[#This Row],[Värde]]-Table_3[[#This Row],[Total]])</f>
        <v>4.9945418504362488E-2</v>
      </c>
      <c r="N2725">
        <f>Table_3[[#This Row],[Värde]]*100</f>
        <v>24.983434418049743</v>
      </c>
      <c r="O2725" t="str">
        <f>FIXED(Table_3[[#This Row],[Värde_num]],0)</f>
        <v>25</v>
      </c>
      <c r="P2725" t="str">
        <f>Table_3[[#This Row],[Undergrupp]]&amp;" ("&amp;Table_3[[#This Row],[Varde_heltal]]&amp;"%)"</f>
        <v>Boende: Hyreslägenhet (25%)</v>
      </c>
    </row>
    <row r="2726" spans="1:16" x14ac:dyDescent="0.2">
      <c r="A2726" t="s">
        <v>14</v>
      </c>
      <c r="B2726" t="s">
        <v>125</v>
      </c>
      <c r="C2726" t="s">
        <v>65</v>
      </c>
      <c r="D2726" t="s">
        <v>7</v>
      </c>
      <c r="E2726" t="s">
        <v>41</v>
      </c>
      <c r="F2726" s="8">
        <v>0.14480833963687731</v>
      </c>
      <c r="G2726" s="8">
        <v>0.19988892567613495</v>
      </c>
      <c r="H2726" t="s">
        <v>124</v>
      </c>
      <c r="I2726">
        <v>229</v>
      </c>
      <c r="J2726">
        <v>214</v>
      </c>
      <c r="M2726" s="9">
        <f>(Table_3[[#This Row],[Värde]]-Table_3[[#This Row],[Total]])</f>
        <v>-5.508058603925764E-2</v>
      </c>
      <c r="N2726">
        <f>Table_3[[#This Row],[Värde]]*100</f>
        <v>14.480833963687731</v>
      </c>
      <c r="O2726" t="str">
        <f>FIXED(Table_3[[#This Row],[Värde_num]],0)</f>
        <v>14</v>
      </c>
      <c r="P2726" t="str">
        <f>Table_3[[#This Row],[Undergrupp]]&amp;" ("&amp;Table_3[[#This Row],[Varde_heltal]]&amp;"%)"</f>
        <v>Boende: Bostadsrätt (14%)</v>
      </c>
    </row>
    <row r="2727" spans="1:16" x14ac:dyDescent="0.2">
      <c r="A2727" t="s">
        <v>14</v>
      </c>
      <c r="B2727" t="s">
        <v>125</v>
      </c>
      <c r="C2727" t="s">
        <v>65</v>
      </c>
      <c r="D2727" t="s">
        <v>8</v>
      </c>
      <c r="E2727" t="s">
        <v>44</v>
      </c>
      <c r="F2727" s="8">
        <v>0.12406797809231884</v>
      </c>
      <c r="G2727" s="8">
        <v>0.19988892567613495</v>
      </c>
      <c r="H2727" t="s">
        <v>124</v>
      </c>
      <c r="I2727">
        <v>208</v>
      </c>
      <c r="J2727">
        <v>238</v>
      </c>
      <c r="M2727" s="9">
        <f>(Table_3[[#This Row],[Värde]]-Table_3[[#This Row],[Total]])</f>
        <v>-7.5820947583816106E-2</v>
      </c>
      <c r="N2727">
        <f>Table_3[[#This Row],[Värde]]*100</f>
        <v>12.406797809231884</v>
      </c>
      <c r="O2727" t="str">
        <f>FIXED(Table_3[[#This Row],[Värde_num]],0)</f>
        <v>12</v>
      </c>
      <c r="P2727" t="str">
        <f>Table_3[[#This Row],[Undergrupp]]&amp;" ("&amp;Table_3[[#This Row],[Varde_heltal]]&amp;"%)"</f>
        <v>Har hemmaboende barn i hushållet (12%)</v>
      </c>
    </row>
    <row r="2728" spans="1:16" x14ac:dyDescent="0.2">
      <c r="A2728" t="s">
        <v>14</v>
      </c>
      <c r="B2728" t="s">
        <v>125</v>
      </c>
      <c r="C2728" t="s">
        <v>65</v>
      </c>
      <c r="D2728" t="s">
        <v>8</v>
      </c>
      <c r="E2728" t="s">
        <v>45</v>
      </c>
      <c r="F2728" s="8">
        <v>0.22478854428191858</v>
      </c>
      <c r="G2728" s="8">
        <v>0.19988892567613495</v>
      </c>
      <c r="H2728" t="s">
        <v>123</v>
      </c>
      <c r="I2728">
        <v>784</v>
      </c>
      <c r="J2728">
        <v>746</v>
      </c>
      <c r="M2728" s="9">
        <f>(Table_3[[#This Row],[Värde]]-Table_3[[#This Row],[Total]])</f>
        <v>2.489961860578363E-2</v>
      </c>
      <c r="N2728">
        <f>Table_3[[#This Row],[Värde]]*100</f>
        <v>22.478854428191859</v>
      </c>
      <c r="O2728" t="str">
        <f>FIXED(Table_3[[#This Row],[Värde_num]],0)</f>
        <v>22</v>
      </c>
      <c r="P2728" t="str">
        <f>Table_3[[#This Row],[Undergrupp]]&amp;" ("&amp;Table_3[[#This Row],[Varde_heltal]]&amp;"%)"</f>
        <v>Har inte hemmaboende barn i hushållet (22%)</v>
      </c>
    </row>
    <row r="2729" spans="1:16" x14ac:dyDescent="0.2">
      <c r="A2729" t="s">
        <v>14</v>
      </c>
      <c r="B2729" t="s">
        <v>125</v>
      </c>
      <c r="C2729" t="s">
        <v>65</v>
      </c>
      <c r="D2729" t="s">
        <v>10</v>
      </c>
      <c r="E2729" t="s">
        <v>50</v>
      </c>
      <c r="F2729" s="8">
        <v>0.11309636779861613</v>
      </c>
      <c r="G2729" s="8">
        <v>0.19988892567613495</v>
      </c>
      <c r="H2729" t="s">
        <v>124</v>
      </c>
      <c r="I2729">
        <v>224</v>
      </c>
      <c r="J2729">
        <v>268</v>
      </c>
      <c r="M2729" s="9">
        <f>(Table_3[[#This Row],[Värde]]-Table_3[[#This Row],[Total]])</f>
        <v>-8.6792557877518814E-2</v>
      </c>
      <c r="N2729">
        <f>Table_3[[#This Row],[Värde]]*100</f>
        <v>11.309636779861613</v>
      </c>
      <c r="O2729" t="str">
        <f>FIXED(Table_3[[#This Row],[Värde_num]],0)</f>
        <v>11</v>
      </c>
      <c r="P2729" t="str">
        <f>Table_3[[#This Row],[Undergrupp]]&amp;" ("&amp;Table_3[[#This Row],[Varde_heltal]]&amp;"%)"</f>
        <v>Sektor: Privat (11%)</v>
      </c>
    </row>
    <row r="2730" spans="1:16" x14ac:dyDescent="0.2">
      <c r="A2730" t="s">
        <v>14</v>
      </c>
      <c r="B2730" t="s">
        <v>125</v>
      </c>
      <c r="C2730" t="s">
        <v>65</v>
      </c>
      <c r="D2730" t="s">
        <v>11</v>
      </c>
      <c r="E2730" t="s">
        <v>52</v>
      </c>
      <c r="F2730" s="8">
        <v>0.26439214180266268</v>
      </c>
      <c r="G2730" s="8">
        <v>0.19988892567613495</v>
      </c>
      <c r="H2730" t="s">
        <v>123</v>
      </c>
      <c r="I2730">
        <v>155</v>
      </c>
      <c r="J2730">
        <v>190</v>
      </c>
      <c r="M2730" s="9">
        <f>(Table_3[[#This Row],[Värde]]-Table_3[[#This Row],[Total]])</f>
        <v>6.4503216126527735E-2</v>
      </c>
      <c r="N2730">
        <f>Table_3[[#This Row],[Värde]]*100</f>
        <v>26.439214180266269</v>
      </c>
      <c r="O2730" t="str">
        <f>FIXED(Table_3[[#This Row],[Värde_num]],0)</f>
        <v>26</v>
      </c>
      <c r="P2730" t="str">
        <f>Table_3[[#This Row],[Undergrupp]]&amp;" ("&amp;Table_3[[#This Row],[Varde_heltal]]&amp;"%)"</f>
        <v>Hushållsinkomst: -299k (26%)</v>
      </c>
    </row>
    <row r="2731" spans="1:16" x14ac:dyDescent="0.2">
      <c r="A2731" t="s">
        <v>14</v>
      </c>
      <c r="B2731" t="s">
        <v>125</v>
      </c>
      <c r="C2731" t="s">
        <v>65</v>
      </c>
      <c r="D2731" t="s">
        <v>12</v>
      </c>
      <c r="E2731" t="s">
        <v>57</v>
      </c>
      <c r="F2731" s="8">
        <v>0.1459620227474458</v>
      </c>
      <c r="G2731" s="8">
        <v>0.19988892567613495</v>
      </c>
      <c r="H2731" t="s">
        <v>124</v>
      </c>
      <c r="I2731">
        <v>175</v>
      </c>
      <c r="J2731">
        <v>199</v>
      </c>
      <c r="M2731" s="9">
        <f>(Table_3[[#This Row],[Värde]]-Table_3[[#This Row],[Total]])</f>
        <v>-5.3926902928689152E-2</v>
      </c>
      <c r="N2731">
        <f>Table_3[[#This Row],[Värde]]*100</f>
        <v>14.596202274744579</v>
      </c>
      <c r="O2731" t="str">
        <f>FIXED(Table_3[[#This Row],[Värde_num]],0)</f>
        <v>15</v>
      </c>
      <c r="P2731" t="str">
        <f>Table_3[[#This Row],[Undergrupp]]&amp;" ("&amp;Table_3[[#This Row],[Varde_heltal]]&amp;"%)"</f>
        <v>Civilstånd: Sambo (15%)</v>
      </c>
    </row>
    <row r="2732" spans="1:16" x14ac:dyDescent="0.2">
      <c r="A2732" t="s">
        <v>14</v>
      </c>
      <c r="B2732" t="s">
        <v>125</v>
      </c>
      <c r="C2732" t="s">
        <v>65</v>
      </c>
      <c r="D2732" t="s">
        <v>12</v>
      </c>
      <c r="E2732" t="s">
        <v>58</v>
      </c>
      <c r="F2732" s="8">
        <v>0.24298296742037853</v>
      </c>
      <c r="G2732" s="8">
        <v>0.19988892567613495</v>
      </c>
      <c r="H2732" t="s">
        <v>123</v>
      </c>
      <c r="I2732">
        <v>330</v>
      </c>
      <c r="J2732">
        <v>355</v>
      </c>
      <c r="M2732" s="9">
        <f>(Table_3[[#This Row],[Värde]]-Table_3[[#This Row],[Total]])</f>
        <v>4.3094041744243583E-2</v>
      </c>
      <c r="N2732">
        <f>Table_3[[#This Row],[Värde]]*100</f>
        <v>24.298296742037852</v>
      </c>
      <c r="O2732" t="str">
        <f>FIXED(Table_3[[#This Row],[Värde_num]],0)</f>
        <v>24</v>
      </c>
      <c r="P2732" t="str">
        <f>Table_3[[#This Row],[Undergrupp]]&amp;" ("&amp;Table_3[[#This Row],[Varde_heltal]]&amp;"%)"</f>
        <v>Civilstånd: Annat (24%)</v>
      </c>
    </row>
    <row r="2733" spans="1:16" x14ac:dyDescent="0.2">
      <c r="A2733" t="s">
        <v>14</v>
      </c>
      <c r="B2733" t="s">
        <v>125</v>
      </c>
      <c r="C2733" t="s">
        <v>65</v>
      </c>
      <c r="D2733" t="s">
        <v>13</v>
      </c>
      <c r="E2733" t="s">
        <v>59</v>
      </c>
      <c r="F2733" s="8">
        <v>0.24458311825118501</v>
      </c>
      <c r="G2733" s="8">
        <v>0.19988892567613495</v>
      </c>
      <c r="H2733" t="s">
        <v>123</v>
      </c>
      <c r="I2733">
        <v>390</v>
      </c>
      <c r="J2733">
        <v>403</v>
      </c>
      <c r="M2733" s="9">
        <f>(Table_3[[#This Row],[Värde]]-Table_3[[#This Row],[Total]])</f>
        <v>4.4694192575050057E-2</v>
      </c>
      <c r="N2733">
        <f>Table_3[[#This Row],[Värde]]*100</f>
        <v>24.4583118251185</v>
      </c>
      <c r="O2733" t="str">
        <f>FIXED(Table_3[[#This Row],[Värde_num]],0)</f>
        <v>24</v>
      </c>
      <c r="P2733" t="str">
        <f>Table_3[[#This Row],[Undergrupp]]&amp;" ("&amp;Table_3[[#This Row],[Varde_heltal]]&amp;"%)"</f>
        <v>Boende i: Storstäder och storstadsnära kommuner (24%)</v>
      </c>
    </row>
    <row r="2734" spans="1:16" x14ac:dyDescent="0.2">
      <c r="A2734" t="s">
        <v>14</v>
      </c>
      <c r="B2734" t="s">
        <v>125</v>
      </c>
      <c r="C2734" t="s">
        <v>65</v>
      </c>
      <c r="D2734" t="s">
        <v>13</v>
      </c>
      <c r="E2734" t="s">
        <v>60</v>
      </c>
      <c r="F2734" s="8">
        <v>0.12621549165961604</v>
      </c>
      <c r="G2734" s="8">
        <v>0.19988892567613495</v>
      </c>
      <c r="H2734" t="s">
        <v>124</v>
      </c>
      <c r="I2734">
        <v>335</v>
      </c>
      <c r="J2734">
        <v>326</v>
      </c>
      <c r="M2734" s="9">
        <f>(Table_3[[#This Row],[Värde]]-Table_3[[#This Row],[Total]])</f>
        <v>-7.3673434016518907E-2</v>
      </c>
      <c r="N2734">
        <f>Table_3[[#This Row],[Värde]]*100</f>
        <v>12.621549165961603</v>
      </c>
      <c r="O2734" t="str">
        <f>FIXED(Table_3[[#This Row],[Värde_num]],0)</f>
        <v>13</v>
      </c>
      <c r="P2734" t="str">
        <f>Table_3[[#This Row],[Undergrupp]]&amp;" ("&amp;Table_3[[#This Row],[Varde_heltal]]&amp;"%)"</f>
        <v>Boende i: Större städer och kommuner nära större stad (13%)</v>
      </c>
    </row>
    <row r="2735" spans="1:16" x14ac:dyDescent="0.2">
      <c r="A2735" t="s">
        <v>14</v>
      </c>
      <c r="B2735" t="s">
        <v>125</v>
      </c>
      <c r="C2735" t="s">
        <v>65</v>
      </c>
      <c r="D2735" t="s">
        <v>14</v>
      </c>
      <c r="E2735" t="s">
        <v>62</v>
      </c>
      <c r="F2735" s="8">
        <v>0</v>
      </c>
      <c r="G2735" s="8">
        <v>0.19988892567613495</v>
      </c>
      <c r="H2735" t="s">
        <v>124</v>
      </c>
      <c r="I2735">
        <v>234</v>
      </c>
      <c r="J2735">
        <v>238</v>
      </c>
      <c r="M2735" s="9">
        <f>(Table_3[[#This Row],[Värde]]-Table_3[[#This Row],[Total]])</f>
        <v>-0.19988892567613495</v>
      </c>
      <c r="N2735">
        <f>Table_3[[#This Row],[Värde]]*100</f>
        <v>0</v>
      </c>
      <c r="O2735" t="str">
        <f>FIXED(Table_3[[#This Row],[Värde_num]],0)</f>
        <v>0</v>
      </c>
      <c r="P2735" t="str">
        <f>Table_3[[#This Row],[Undergrupp]]&amp;" ("&amp;Table_3[[#This Row],[Varde_heltal]]&amp;"%)"</f>
        <v>Boende i: Stockholm (0%)</v>
      </c>
    </row>
    <row r="2736" spans="1:16" x14ac:dyDescent="0.2">
      <c r="A2736" t="s">
        <v>14</v>
      </c>
      <c r="B2736" t="s">
        <v>125</v>
      </c>
      <c r="C2736" t="s">
        <v>65</v>
      </c>
      <c r="D2736" t="s">
        <v>14</v>
      </c>
      <c r="E2736" t="s">
        <v>63</v>
      </c>
      <c r="F2736" s="8">
        <v>0</v>
      </c>
      <c r="G2736" s="8">
        <v>0.19988892567613495</v>
      </c>
      <c r="H2736" t="s">
        <v>124</v>
      </c>
      <c r="I2736">
        <v>181</v>
      </c>
      <c r="J2736">
        <v>170</v>
      </c>
      <c r="M2736" s="9">
        <f>(Table_3[[#This Row],[Värde]]-Table_3[[#This Row],[Total]])</f>
        <v>-0.19988892567613495</v>
      </c>
      <c r="N2736">
        <f>Table_3[[#This Row],[Värde]]*100</f>
        <v>0</v>
      </c>
      <c r="O2736" t="str">
        <f>FIXED(Table_3[[#This Row],[Värde_num]],0)</f>
        <v>0</v>
      </c>
      <c r="P2736" t="str">
        <f>Table_3[[#This Row],[Undergrupp]]&amp;" ("&amp;Table_3[[#This Row],[Varde_heltal]]&amp;"%)"</f>
        <v>Boende i: Östra (0%)</v>
      </c>
    </row>
    <row r="2737" spans="1:16" x14ac:dyDescent="0.2">
      <c r="A2737" t="s">
        <v>14</v>
      </c>
      <c r="B2737" t="s">
        <v>125</v>
      </c>
      <c r="C2737" t="s">
        <v>65</v>
      </c>
      <c r="D2737" t="s">
        <v>14</v>
      </c>
      <c r="E2737" t="s">
        <v>64</v>
      </c>
      <c r="F2737" s="8">
        <v>0</v>
      </c>
      <c r="G2737" s="8">
        <v>0.19988892567613495</v>
      </c>
      <c r="H2737" t="s">
        <v>124</v>
      </c>
      <c r="I2737">
        <v>230</v>
      </c>
      <c r="J2737">
        <v>235</v>
      </c>
      <c r="M2737" s="9">
        <f>(Table_3[[#This Row],[Värde]]-Table_3[[#This Row],[Total]])</f>
        <v>-0.19988892567613495</v>
      </c>
      <c r="N2737">
        <f>Table_3[[#This Row],[Värde]]*100</f>
        <v>0</v>
      </c>
      <c r="O2737" t="str">
        <f>FIXED(Table_3[[#This Row],[Värde_num]],0)</f>
        <v>0</v>
      </c>
      <c r="P2737" t="str">
        <f>Table_3[[#This Row],[Undergrupp]]&amp;" ("&amp;Table_3[[#This Row],[Varde_heltal]]&amp;"%)"</f>
        <v>Boende i: Södra (0%)</v>
      </c>
    </row>
    <row r="2738" spans="1:16" x14ac:dyDescent="0.2">
      <c r="A2738" t="s">
        <v>14</v>
      </c>
      <c r="B2738" t="s">
        <v>125</v>
      </c>
      <c r="C2738" t="s">
        <v>65</v>
      </c>
      <c r="D2738" t="s">
        <v>14</v>
      </c>
      <c r="E2738" t="s">
        <v>65</v>
      </c>
      <c r="F2738" s="8">
        <v>1</v>
      </c>
      <c r="G2738" s="8">
        <v>0.19988892567613495</v>
      </c>
      <c r="H2738" t="s">
        <v>123</v>
      </c>
      <c r="I2738">
        <v>204</v>
      </c>
      <c r="J2738">
        <v>203</v>
      </c>
      <c r="M2738" s="9">
        <f>(Table_3[[#This Row],[Värde]]-Table_3[[#This Row],[Total]])</f>
        <v>0.80011107432386508</v>
      </c>
      <c r="N2738">
        <f>Table_3[[#This Row],[Värde]]*100</f>
        <v>100</v>
      </c>
      <c r="O2738" t="str">
        <f>FIXED(Table_3[[#This Row],[Värde_num]],0)</f>
        <v>100</v>
      </c>
      <c r="P2738" t="str">
        <f>Table_3[[#This Row],[Undergrupp]]&amp;" ("&amp;Table_3[[#This Row],[Varde_heltal]]&amp;"%)"</f>
        <v>Boende i: Västra (100%)</v>
      </c>
    </row>
    <row r="2739" spans="1:16" x14ac:dyDescent="0.2">
      <c r="A2739" t="s">
        <v>14</v>
      </c>
      <c r="B2739" t="s">
        <v>125</v>
      </c>
      <c r="C2739" t="s">
        <v>65</v>
      </c>
      <c r="D2739" t="s">
        <v>14</v>
      </c>
      <c r="E2739" t="s">
        <v>66</v>
      </c>
      <c r="F2739" s="8">
        <v>0</v>
      </c>
      <c r="G2739" s="8">
        <v>0.19988892567613495</v>
      </c>
      <c r="H2739" t="s">
        <v>124</v>
      </c>
      <c r="I2739">
        <v>166</v>
      </c>
      <c r="J2739">
        <v>170</v>
      </c>
      <c r="M2739" s="9">
        <f>(Table_3[[#This Row],[Värde]]-Table_3[[#This Row],[Total]])</f>
        <v>-0.19988892567613495</v>
      </c>
      <c r="N2739">
        <f>Table_3[[#This Row],[Värde]]*100</f>
        <v>0</v>
      </c>
      <c r="O2739" t="str">
        <f>FIXED(Table_3[[#This Row],[Värde_num]],0)</f>
        <v>0</v>
      </c>
      <c r="P2739" t="str">
        <f>Table_3[[#This Row],[Undergrupp]]&amp;" ("&amp;Table_3[[#This Row],[Varde_heltal]]&amp;"%)"</f>
        <v>Boende i: Norra (0%)</v>
      </c>
    </row>
    <row r="2740" spans="1:16" x14ac:dyDescent="0.2">
      <c r="A2740" t="s">
        <v>14</v>
      </c>
      <c r="B2740" t="s">
        <v>125</v>
      </c>
      <c r="C2740" t="s">
        <v>65</v>
      </c>
      <c r="D2740" t="s">
        <v>15</v>
      </c>
      <c r="E2740" t="s">
        <v>72</v>
      </c>
      <c r="F2740" s="8">
        <v>7.7491023367531733E-2</v>
      </c>
      <c r="G2740" s="8">
        <v>0.19988892567613495</v>
      </c>
      <c r="H2740" t="s">
        <v>124</v>
      </c>
      <c r="I2740">
        <v>79</v>
      </c>
      <c r="J2740">
        <v>63</v>
      </c>
      <c r="M2740" s="9">
        <f>(Table_3[[#This Row],[Värde]]-Table_3[[#This Row],[Total]])</f>
        <v>-0.12239790230860322</v>
      </c>
      <c r="N2740">
        <f>Table_3[[#This Row],[Värde]]*100</f>
        <v>7.7491023367531735</v>
      </c>
      <c r="O2740" t="str">
        <f>FIXED(Table_3[[#This Row],[Värde_num]],0)</f>
        <v>8</v>
      </c>
      <c r="P2740" t="str">
        <f>Table_3[[#This Row],[Undergrupp]]&amp;" ("&amp;Table_3[[#This Row],[Varde_heltal]]&amp;"%)"</f>
        <v>Partisympati: V (8%)</v>
      </c>
    </row>
    <row r="2741" spans="1:16" x14ac:dyDescent="0.2">
      <c r="A2741" t="s">
        <v>14</v>
      </c>
      <c r="B2741" t="s">
        <v>125</v>
      </c>
      <c r="C2741" t="s">
        <v>65</v>
      </c>
      <c r="D2741" t="s">
        <v>15</v>
      </c>
      <c r="E2741" t="s">
        <v>73</v>
      </c>
      <c r="F2741" s="8">
        <v>0.33705451555462579</v>
      </c>
      <c r="G2741" s="8">
        <v>0.19988892567613495</v>
      </c>
      <c r="H2741" t="s">
        <v>123</v>
      </c>
      <c r="I2741">
        <v>85</v>
      </c>
      <c r="J2741">
        <v>71</v>
      </c>
      <c r="M2741" s="9">
        <f>(Table_3[[#This Row],[Värde]]-Table_3[[#This Row],[Total]])</f>
        <v>0.13716558987849084</v>
      </c>
      <c r="N2741">
        <f>Table_3[[#This Row],[Värde]]*100</f>
        <v>33.705451555462581</v>
      </c>
      <c r="O2741" t="str">
        <f>FIXED(Table_3[[#This Row],[Värde_num]],0)</f>
        <v>34</v>
      </c>
      <c r="P2741" t="str">
        <f>Table_3[[#This Row],[Undergrupp]]&amp;" ("&amp;Table_3[[#This Row],[Varde_heltal]]&amp;"%)"</f>
        <v>Partisympati: MP (34%)</v>
      </c>
    </row>
    <row r="2742" spans="1:16" x14ac:dyDescent="0.2">
      <c r="A2742" t="s">
        <v>14</v>
      </c>
      <c r="B2742" t="s">
        <v>125</v>
      </c>
      <c r="C2742" t="s">
        <v>66</v>
      </c>
      <c r="D2742" t="s">
        <v>6</v>
      </c>
      <c r="E2742" t="s">
        <v>38</v>
      </c>
      <c r="F2742" s="8">
        <v>6.4135807526087399E-2</v>
      </c>
      <c r="G2742" s="8">
        <v>0.16756472433337624</v>
      </c>
      <c r="H2742" t="s">
        <v>124</v>
      </c>
      <c r="I2742">
        <v>34</v>
      </c>
      <c r="J2742">
        <v>53</v>
      </c>
      <c r="M2742" s="9">
        <f>(Table_3[[#This Row],[Värde]]-Table_3[[#This Row],[Total]])</f>
        <v>-0.10342891680728884</v>
      </c>
      <c r="N2742">
        <f>Table_3[[#This Row],[Värde]]*100</f>
        <v>6.4135807526087403</v>
      </c>
      <c r="O2742" t="str">
        <f>FIXED(Table_3[[#This Row],[Värde_num]],0)</f>
        <v>6</v>
      </c>
      <c r="P2742" t="str">
        <f>Table_3[[#This Row],[Undergrupp]]&amp;" ("&amp;Table_3[[#This Row],[Varde_heltal]]&amp;"%)"</f>
        <v>Sysselsättning: Arbetssökande (6%)</v>
      </c>
    </row>
    <row r="2743" spans="1:16" x14ac:dyDescent="0.2">
      <c r="A2743" t="s">
        <v>14</v>
      </c>
      <c r="B2743" t="s">
        <v>125</v>
      </c>
      <c r="C2743" t="s">
        <v>66</v>
      </c>
      <c r="D2743" t="s">
        <v>9</v>
      </c>
      <c r="E2743" t="s">
        <v>46</v>
      </c>
      <c r="F2743" s="8">
        <v>0.11670251621221917</v>
      </c>
      <c r="G2743" s="8">
        <v>0.16756472433337624</v>
      </c>
      <c r="H2743" t="s">
        <v>124</v>
      </c>
      <c r="I2743">
        <v>155</v>
      </c>
      <c r="J2743">
        <v>180</v>
      </c>
      <c r="M2743" s="9">
        <f>(Table_3[[#This Row],[Värde]]-Table_3[[#This Row],[Total]])</f>
        <v>-5.0862208121157076E-2</v>
      </c>
      <c r="N2743">
        <f>Table_3[[#This Row],[Värde]]*100</f>
        <v>11.670251621221917</v>
      </c>
      <c r="O2743" t="str">
        <f>FIXED(Table_3[[#This Row],[Värde_num]],0)</f>
        <v>12</v>
      </c>
      <c r="P2743" t="str">
        <f>Table_3[[#This Row],[Undergrupp]]&amp;" ("&amp;Table_3[[#This Row],[Varde_heltal]]&amp;"%)"</f>
        <v>Fackligt medlemskap: Nej (12%)</v>
      </c>
    </row>
    <row r="2744" spans="1:16" x14ac:dyDescent="0.2">
      <c r="A2744" t="s">
        <v>14</v>
      </c>
      <c r="B2744" t="s">
        <v>125</v>
      </c>
      <c r="C2744" t="s">
        <v>66</v>
      </c>
      <c r="D2744" t="s">
        <v>10</v>
      </c>
      <c r="E2744" t="s">
        <v>51</v>
      </c>
      <c r="F2744" s="8">
        <v>0.21906299959427333</v>
      </c>
      <c r="G2744" s="8">
        <v>0.16756472433337624</v>
      </c>
      <c r="H2744" t="s">
        <v>123</v>
      </c>
      <c r="I2744">
        <v>204</v>
      </c>
      <c r="J2744">
        <v>177</v>
      </c>
      <c r="M2744" s="9">
        <f>(Table_3[[#This Row],[Värde]]-Table_3[[#This Row],[Total]])</f>
        <v>5.1498275260897092E-2</v>
      </c>
      <c r="N2744">
        <f>Table_3[[#This Row],[Värde]]*100</f>
        <v>21.906299959427333</v>
      </c>
      <c r="O2744" t="str">
        <f>FIXED(Table_3[[#This Row],[Värde_num]],0)</f>
        <v>22</v>
      </c>
      <c r="P2744" t="str">
        <f>Table_3[[#This Row],[Undergrupp]]&amp;" ("&amp;Table_3[[#This Row],[Varde_heltal]]&amp;"%)"</f>
        <v>Sektor: Offentlig (22%)</v>
      </c>
    </row>
    <row r="2745" spans="1:16" x14ac:dyDescent="0.2">
      <c r="A2745" t="s">
        <v>14</v>
      </c>
      <c r="B2745" t="s">
        <v>125</v>
      </c>
      <c r="C2745" t="s">
        <v>66</v>
      </c>
      <c r="D2745" t="s">
        <v>11</v>
      </c>
      <c r="E2745" t="s">
        <v>53</v>
      </c>
      <c r="F2745" s="8">
        <v>0.21372067733723951</v>
      </c>
      <c r="G2745" s="8">
        <v>0.16756472433337624</v>
      </c>
      <c r="H2745" t="s">
        <v>123</v>
      </c>
      <c r="I2745">
        <v>212</v>
      </c>
      <c r="J2745">
        <v>213</v>
      </c>
      <c r="M2745" s="9">
        <f>(Table_3[[#This Row],[Värde]]-Table_3[[#This Row],[Total]])</f>
        <v>4.615595300386327E-2</v>
      </c>
      <c r="N2745">
        <f>Table_3[[#This Row],[Värde]]*100</f>
        <v>21.372067733723952</v>
      </c>
      <c r="O2745" t="str">
        <f>FIXED(Table_3[[#This Row],[Värde_num]],0)</f>
        <v>21</v>
      </c>
      <c r="P2745" t="str">
        <f>Table_3[[#This Row],[Undergrupp]]&amp;" ("&amp;Table_3[[#This Row],[Varde_heltal]]&amp;"%)"</f>
        <v>Hushållsinkomst: 300k-499k (21%)</v>
      </c>
    </row>
    <row r="2746" spans="1:16" x14ac:dyDescent="0.2">
      <c r="A2746" t="s">
        <v>14</v>
      </c>
      <c r="B2746" t="s">
        <v>125</v>
      </c>
      <c r="C2746" t="s">
        <v>66</v>
      </c>
      <c r="D2746" t="s">
        <v>13</v>
      </c>
      <c r="E2746" t="s">
        <v>59</v>
      </c>
      <c r="F2746" s="8">
        <v>0</v>
      </c>
      <c r="G2746" s="8">
        <v>0.16756472433337624</v>
      </c>
      <c r="H2746" t="s">
        <v>124</v>
      </c>
      <c r="I2746">
        <v>390</v>
      </c>
      <c r="J2746">
        <v>403</v>
      </c>
      <c r="M2746" s="9">
        <f>(Table_3[[#This Row],[Värde]]-Table_3[[#This Row],[Total]])</f>
        <v>-0.16756472433337624</v>
      </c>
      <c r="N2746">
        <f>Table_3[[#This Row],[Värde]]*100</f>
        <v>0</v>
      </c>
      <c r="O2746" t="str">
        <f>FIXED(Table_3[[#This Row],[Värde_num]],0)</f>
        <v>0</v>
      </c>
      <c r="P2746" t="str">
        <f>Table_3[[#This Row],[Undergrupp]]&amp;" ("&amp;Table_3[[#This Row],[Varde_heltal]]&amp;"%)"</f>
        <v>Boende i: Storstäder och storstadsnära kommuner (0%)</v>
      </c>
    </row>
    <row r="2747" spans="1:16" x14ac:dyDescent="0.2">
      <c r="A2747" t="s">
        <v>14</v>
      </c>
      <c r="B2747" t="s">
        <v>125</v>
      </c>
      <c r="C2747" t="s">
        <v>66</v>
      </c>
      <c r="D2747" t="s">
        <v>13</v>
      </c>
      <c r="E2747" t="s">
        <v>60</v>
      </c>
      <c r="F2747" s="8">
        <v>0.2409131579612164</v>
      </c>
      <c r="G2747" s="8">
        <v>0.16756472433337624</v>
      </c>
      <c r="H2747" t="s">
        <v>123</v>
      </c>
      <c r="I2747">
        <v>335</v>
      </c>
      <c r="J2747">
        <v>326</v>
      </c>
      <c r="M2747" s="9">
        <f>(Table_3[[#This Row],[Värde]]-Table_3[[#This Row],[Total]])</f>
        <v>7.3348433627840159E-2</v>
      </c>
      <c r="N2747">
        <f>Table_3[[#This Row],[Värde]]*100</f>
        <v>24.091315796121641</v>
      </c>
      <c r="O2747" t="str">
        <f>FIXED(Table_3[[#This Row],[Värde_num]],0)</f>
        <v>24</v>
      </c>
      <c r="P2747" t="str">
        <f>Table_3[[#This Row],[Undergrupp]]&amp;" ("&amp;Table_3[[#This Row],[Varde_heltal]]&amp;"%)"</f>
        <v>Boende i: Större städer och kommuner nära större stad (24%)</v>
      </c>
    </row>
    <row r="2748" spans="1:16" x14ac:dyDescent="0.2">
      <c r="A2748" t="s">
        <v>14</v>
      </c>
      <c r="B2748" t="s">
        <v>125</v>
      </c>
      <c r="C2748" t="s">
        <v>66</v>
      </c>
      <c r="D2748" t="s">
        <v>13</v>
      </c>
      <c r="E2748" t="s">
        <v>61</v>
      </c>
      <c r="F2748" s="8">
        <v>0.32033533987641793</v>
      </c>
      <c r="G2748" s="8">
        <v>0.16756472433337624</v>
      </c>
      <c r="H2748" t="s">
        <v>123</v>
      </c>
      <c r="I2748">
        <v>290</v>
      </c>
      <c r="J2748">
        <v>286</v>
      </c>
      <c r="M2748" s="9">
        <f>(Table_3[[#This Row],[Värde]]-Table_3[[#This Row],[Total]])</f>
        <v>0.15277061554304169</v>
      </c>
      <c r="N2748">
        <f>Table_3[[#This Row],[Värde]]*100</f>
        <v>32.033533987641796</v>
      </c>
      <c r="O2748" t="str">
        <f>FIXED(Table_3[[#This Row],[Värde_num]],0)</f>
        <v>32</v>
      </c>
      <c r="P2748" t="str">
        <f>Table_3[[#This Row],[Undergrupp]]&amp;" ("&amp;Table_3[[#This Row],[Varde_heltal]]&amp;"%)"</f>
        <v>Boende i: Mindre städer/tätorter och landsbygdskommuner (32%)</v>
      </c>
    </row>
    <row r="2749" spans="1:16" x14ac:dyDescent="0.2">
      <c r="A2749" t="s">
        <v>14</v>
      </c>
      <c r="B2749" t="s">
        <v>125</v>
      </c>
      <c r="C2749" t="s">
        <v>66</v>
      </c>
      <c r="D2749" t="s">
        <v>14</v>
      </c>
      <c r="E2749" t="s">
        <v>62</v>
      </c>
      <c r="F2749" s="8">
        <v>0</v>
      </c>
      <c r="G2749" s="8">
        <v>0.16756472433337624</v>
      </c>
      <c r="H2749" t="s">
        <v>124</v>
      </c>
      <c r="I2749">
        <v>234</v>
      </c>
      <c r="J2749">
        <v>238</v>
      </c>
      <c r="M2749" s="9">
        <f>(Table_3[[#This Row],[Värde]]-Table_3[[#This Row],[Total]])</f>
        <v>-0.16756472433337624</v>
      </c>
      <c r="N2749">
        <f>Table_3[[#This Row],[Värde]]*100</f>
        <v>0</v>
      </c>
      <c r="O2749" t="str">
        <f>FIXED(Table_3[[#This Row],[Värde_num]],0)</f>
        <v>0</v>
      </c>
      <c r="P2749" t="str">
        <f>Table_3[[#This Row],[Undergrupp]]&amp;" ("&amp;Table_3[[#This Row],[Varde_heltal]]&amp;"%)"</f>
        <v>Boende i: Stockholm (0%)</v>
      </c>
    </row>
    <row r="2750" spans="1:16" x14ac:dyDescent="0.2">
      <c r="A2750" t="s">
        <v>14</v>
      </c>
      <c r="B2750" t="s">
        <v>125</v>
      </c>
      <c r="C2750" t="s">
        <v>66</v>
      </c>
      <c r="D2750" t="s">
        <v>14</v>
      </c>
      <c r="E2750" t="s">
        <v>63</v>
      </c>
      <c r="F2750" s="8">
        <v>0</v>
      </c>
      <c r="G2750" s="8">
        <v>0.16756472433337624</v>
      </c>
      <c r="H2750" t="s">
        <v>124</v>
      </c>
      <c r="I2750">
        <v>181</v>
      </c>
      <c r="J2750">
        <v>170</v>
      </c>
      <c r="M2750" s="9">
        <f>(Table_3[[#This Row],[Värde]]-Table_3[[#This Row],[Total]])</f>
        <v>-0.16756472433337624</v>
      </c>
      <c r="N2750">
        <f>Table_3[[#This Row],[Värde]]*100</f>
        <v>0</v>
      </c>
      <c r="O2750" t="str">
        <f>FIXED(Table_3[[#This Row],[Värde_num]],0)</f>
        <v>0</v>
      </c>
      <c r="P2750" t="str">
        <f>Table_3[[#This Row],[Undergrupp]]&amp;" ("&amp;Table_3[[#This Row],[Varde_heltal]]&amp;"%)"</f>
        <v>Boende i: Östra (0%)</v>
      </c>
    </row>
    <row r="2751" spans="1:16" x14ac:dyDescent="0.2">
      <c r="A2751" t="s">
        <v>14</v>
      </c>
      <c r="B2751" t="s">
        <v>125</v>
      </c>
      <c r="C2751" t="s">
        <v>66</v>
      </c>
      <c r="D2751" t="s">
        <v>14</v>
      </c>
      <c r="E2751" t="s">
        <v>64</v>
      </c>
      <c r="F2751" s="8">
        <v>0</v>
      </c>
      <c r="G2751" s="8">
        <v>0.16756472433337624</v>
      </c>
      <c r="H2751" t="s">
        <v>124</v>
      </c>
      <c r="I2751">
        <v>230</v>
      </c>
      <c r="J2751">
        <v>235</v>
      </c>
      <c r="M2751" s="9">
        <f>(Table_3[[#This Row],[Värde]]-Table_3[[#This Row],[Total]])</f>
        <v>-0.16756472433337624</v>
      </c>
      <c r="N2751">
        <f>Table_3[[#This Row],[Värde]]*100</f>
        <v>0</v>
      </c>
      <c r="O2751" t="str">
        <f>FIXED(Table_3[[#This Row],[Värde_num]],0)</f>
        <v>0</v>
      </c>
      <c r="P2751" t="str">
        <f>Table_3[[#This Row],[Undergrupp]]&amp;" ("&amp;Table_3[[#This Row],[Varde_heltal]]&amp;"%)"</f>
        <v>Boende i: Södra (0%)</v>
      </c>
    </row>
    <row r="2752" spans="1:16" x14ac:dyDescent="0.2">
      <c r="A2752" t="s">
        <v>14</v>
      </c>
      <c r="B2752" t="s">
        <v>125</v>
      </c>
      <c r="C2752" t="s">
        <v>66</v>
      </c>
      <c r="D2752" t="s">
        <v>14</v>
      </c>
      <c r="E2752" t="s">
        <v>65</v>
      </c>
      <c r="F2752" s="8">
        <v>0</v>
      </c>
      <c r="G2752" s="8">
        <v>0.16756472433337624</v>
      </c>
      <c r="H2752" t="s">
        <v>124</v>
      </c>
      <c r="I2752">
        <v>204</v>
      </c>
      <c r="J2752">
        <v>203</v>
      </c>
      <c r="M2752" s="9">
        <f>(Table_3[[#This Row],[Värde]]-Table_3[[#This Row],[Total]])</f>
        <v>-0.16756472433337624</v>
      </c>
      <c r="N2752">
        <f>Table_3[[#This Row],[Värde]]*100</f>
        <v>0</v>
      </c>
      <c r="O2752" t="str">
        <f>FIXED(Table_3[[#This Row],[Värde_num]],0)</f>
        <v>0</v>
      </c>
      <c r="P2752" t="str">
        <f>Table_3[[#This Row],[Undergrupp]]&amp;" ("&amp;Table_3[[#This Row],[Varde_heltal]]&amp;"%)"</f>
        <v>Boende i: Västra (0%)</v>
      </c>
    </row>
    <row r="2753" spans="1:16" x14ac:dyDescent="0.2">
      <c r="A2753" t="s">
        <v>14</v>
      </c>
      <c r="B2753" t="s">
        <v>125</v>
      </c>
      <c r="C2753" t="s">
        <v>66</v>
      </c>
      <c r="D2753" t="s">
        <v>14</v>
      </c>
      <c r="E2753" t="s">
        <v>66</v>
      </c>
      <c r="F2753" s="8">
        <v>0.99999999999999989</v>
      </c>
      <c r="G2753" s="8">
        <v>0.16756472433337624</v>
      </c>
      <c r="H2753" t="s">
        <v>123</v>
      </c>
      <c r="I2753">
        <v>166</v>
      </c>
      <c r="J2753">
        <v>170</v>
      </c>
      <c r="M2753" s="9">
        <f>(Table_3[[#This Row],[Värde]]-Table_3[[#This Row],[Total]])</f>
        <v>0.83243527566662368</v>
      </c>
      <c r="N2753">
        <f>Table_3[[#This Row],[Värde]]*100</f>
        <v>99.999999999999986</v>
      </c>
      <c r="O2753" t="str">
        <f>FIXED(Table_3[[#This Row],[Värde_num]],0)</f>
        <v>100</v>
      </c>
      <c r="P2753" t="str">
        <f>Table_3[[#This Row],[Undergrupp]]&amp;" ("&amp;Table_3[[#This Row],[Varde_heltal]]&amp;"%)"</f>
        <v>Boende i: Norra (100%)</v>
      </c>
    </row>
    <row r="2754" spans="1:16" x14ac:dyDescent="0.2">
      <c r="A2754" t="s">
        <v>14</v>
      </c>
      <c r="B2754" t="s">
        <v>125</v>
      </c>
      <c r="C2754" t="s">
        <v>66</v>
      </c>
      <c r="D2754" t="s">
        <v>15</v>
      </c>
      <c r="E2754" t="s">
        <v>70</v>
      </c>
      <c r="F2754" s="8">
        <v>0.33706440901411122</v>
      </c>
      <c r="G2754" s="8">
        <v>0.16756472433337624</v>
      </c>
      <c r="H2754" t="s">
        <v>123</v>
      </c>
      <c r="I2754">
        <v>43</v>
      </c>
      <c r="J2754">
        <v>43</v>
      </c>
      <c r="M2754" s="9">
        <f>(Table_3[[#This Row],[Värde]]-Table_3[[#This Row],[Total]])</f>
        <v>0.16949968468073498</v>
      </c>
      <c r="N2754">
        <f>Table_3[[#This Row],[Värde]]*100</f>
        <v>33.706440901411121</v>
      </c>
      <c r="O2754" t="str">
        <f>FIXED(Table_3[[#This Row],[Värde_num]],0)</f>
        <v>34</v>
      </c>
      <c r="P2754" t="str">
        <f>Table_3[[#This Row],[Undergrupp]]&amp;" ("&amp;Table_3[[#This Row],[Varde_heltal]]&amp;"%)"</f>
        <v>Partisympati: KD (34%)</v>
      </c>
    </row>
    <row r="2755" spans="1:16" x14ac:dyDescent="0.2">
      <c r="A2755" t="s">
        <v>15</v>
      </c>
      <c r="B2755" t="s">
        <v>125</v>
      </c>
      <c r="C2755" t="s">
        <v>67</v>
      </c>
      <c r="D2755" t="s">
        <v>1</v>
      </c>
      <c r="E2755" t="s">
        <v>17</v>
      </c>
      <c r="F2755" s="8">
        <v>0.17959064891192766</v>
      </c>
      <c r="G2755" s="8">
        <v>0.15462149306136555</v>
      </c>
      <c r="H2755" t="s">
        <v>123</v>
      </c>
      <c r="I2755">
        <v>503</v>
      </c>
      <c r="J2755">
        <v>512</v>
      </c>
      <c r="M2755" s="9">
        <f>(Table_3[[#This Row],[Värde]]-Table_3[[#This Row],[Total]])</f>
        <v>2.4969155850562114E-2</v>
      </c>
      <c r="N2755">
        <f>Table_3[[#This Row],[Värde]]*100</f>
        <v>17.959064891192767</v>
      </c>
      <c r="O2755" t="str">
        <f>FIXED(Table_3[[#This Row],[Värde_num]],0)</f>
        <v>18</v>
      </c>
      <c r="P2755" t="str">
        <f>Table_3[[#This Row],[Undergrupp]]&amp;" ("&amp;Table_3[[#This Row],[Varde_heltal]]&amp;"%)"</f>
        <v>Kön: Man (18%)</v>
      </c>
    </row>
    <row r="2756" spans="1:16" x14ac:dyDescent="0.2">
      <c r="A2756" t="s">
        <v>15</v>
      </c>
      <c r="B2756" t="s">
        <v>125</v>
      </c>
      <c r="C2756" t="s">
        <v>67</v>
      </c>
      <c r="D2756" t="s">
        <v>1</v>
      </c>
      <c r="E2756" t="s">
        <v>18</v>
      </c>
      <c r="F2756" s="8">
        <v>0.12922428003755271</v>
      </c>
      <c r="G2756" s="8">
        <v>0.15462149306136555</v>
      </c>
      <c r="H2756" t="s">
        <v>124</v>
      </c>
      <c r="I2756">
        <v>512</v>
      </c>
      <c r="J2756">
        <v>503</v>
      </c>
      <c r="M2756" s="9">
        <f>(Table_3[[#This Row],[Värde]]-Table_3[[#This Row],[Total]])</f>
        <v>-2.5397213023812842E-2</v>
      </c>
      <c r="N2756">
        <f>Table_3[[#This Row],[Värde]]*100</f>
        <v>12.922428003755272</v>
      </c>
      <c r="O2756" t="str">
        <f>FIXED(Table_3[[#This Row],[Värde_num]],0)</f>
        <v>13</v>
      </c>
      <c r="P2756" t="str">
        <f>Table_3[[#This Row],[Undergrupp]]&amp;" ("&amp;Table_3[[#This Row],[Varde_heltal]]&amp;"%)"</f>
        <v>Kön: Kvinna (13%)</v>
      </c>
    </row>
    <row r="2757" spans="1:16" x14ac:dyDescent="0.2">
      <c r="A2757" t="s">
        <v>15</v>
      </c>
      <c r="B2757" t="s">
        <v>125</v>
      </c>
      <c r="C2757" t="s">
        <v>67</v>
      </c>
      <c r="D2757" t="s">
        <v>4</v>
      </c>
      <c r="E2757" t="s">
        <v>27</v>
      </c>
      <c r="F2757" s="8">
        <v>8.8174828367882596E-2</v>
      </c>
      <c r="G2757" s="8">
        <v>0.15462149306136555</v>
      </c>
      <c r="H2757" t="s">
        <v>124</v>
      </c>
      <c r="I2757">
        <v>81</v>
      </c>
      <c r="J2757">
        <v>135</v>
      </c>
      <c r="M2757" s="9">
        <f>(Table_3[[#This Row],[Värde]]-Table_3[[#This Row],[Total]])</f>
        <v>-6.6446664693482954E-2</v>
      </c>
      <c r="N2757">
        <f>Table_3[[#This Row],[Värde]]*100</f>
        <v>8.8174828367882601</v>
      </c>
      <c r="O2757" t="str">
        <f>FIXED(Table_3[[#This Row],[Värde_num]],0)</f>
        <v>9</v>
      </c>
      <c r="P2757" t="str">
        <f>Table_3[[#This Row],[Undergrupp]]&amp;" ("&amp;Table_3[[#This Row],[Varde_heltal]]&amp;"%)"</f>
        <v>Kvinna: 18-34 år (9%)</v>
      </c>
    </row>
    <row r="2758" spans="1:16" x14ac:dyDescent="0.2">
      <c r="A2758" t="s">
        <v>15</v>
      </c>
      <c r="B2758" t="s">
        <v>125</v>
      </c>
      <c r="C2758" t="s">
        <v>67</v>
      </c>
      <c r="D2758" t="s">
        <v>6</v>
      </c>
      <c r="E2758" t="s">
        <v>33</v>
      </c>
      <c r="F2758" s="8">
        <v>8.1701056498226107E-2</v>
      </c>
      <c r="G2758" s="8">
        <v>0.15462149306136555</v>
      </c>
      <c r="H2758" t="s">
        <v>124</v>
      </c>
      <c r="I2758">
        <v>80</v>
      </c>
      <c r="J2758">
        <v>146</v>
      </c>
      <c r="M2758" s="9">
        <f>(Table_3[[#This Row],[Värde]]-Table_3[[#This Row],[Total]])</f>
        <v>-7.2920436563139443E-2</v>
      </c>
      <c r="N2758">
        <f>Table_3[[#This Row],[Värde]]*100</f>
        <v>8.1701056498226112</v>
      </c>
      <c r="O2758" t="str">
        <f>FIXED(Table_3[[#This Row],[Värde_num]],0)</f>
        <v>8</v>
      </c>
      <c r="P2758" t="str">
        <f>Table_3[[#This Row],[Undergrupp]]&amp;" ("&amp;Table_3[[#This Row],[Varde_heltal]]&amp;"%)"</f>
        <v>Sysselsättning: Studerande (8%)</v>
      </c>
    </row>
    <row r="2759" spans="1:16" x14ac:dyDescent="0.2">
      <c r="A2759" t="s">
        <v>15</v>
      </c>
      <c r="B2759" t="s">
        <v>125</v>
      </c>
      <c r="C2759" t="s">
        <v>67</v>
      </c>
      <c r="D2759" t="s">
        <v>6</v>
      </c>
      <c r="E2759" t="s">
        <v>35</v>
      </c>
      <c r="F2759" s="8">
        <v>0.21558183146080176</v>
      </c>
      <c r="G2759" s="8">
        <v>0.15462149306136555</v>
      </c>
      <c r="H2759" t="s">
        <v>123</v>
      </c>
      <c r="I2759">
        <v>291</v>
      </c>
      <c r="J2759">
        <v>269</v>
      </c>
      <c r="M2759" s="9">
        <f>(Table_3[[#This Row],[Värde]]-Table_3[[#This Row],[Total]])</f>
        <v>6.0960338399436209E-2</v>
      </c>
      <c r="N2759">
        <f>Table_3[[#This Row],[Värde]]*100</f>
        <v>21.558183146080175</v>
      </c>
      <c r="O2759" t="str">
        <f>FIXED(Table_3[[#This Row],[Värde_num]],0)</f>
        <v>22</v>
      </c>
      <c r="P2759" t="str">
        <f>Table_3[[#This Row],[Undergrupp]]&amp;" ("&amp;Table_3[[#This Row],[Varde_heltal]]&amp;"%)"</f>
        <v>Sysselsättning: Tjänsteman (22%)</v>
      </c>
    </row>
    <row r="2760" spans="1:16" x14ac:dyDescent="0.2">
      <c r="A2760" t="s">
        <v>15</v>
      </c>
      <c r="B2760" t="s">
        <v>125</v>
      </c>
      <c r="C2760" t="s">
        <v>67</v>
      </c>
      <c r="D2760" t="s">
        <v>6</v>
      </c>
      <c r="E2760" t="s">
        <v>39</v>
      </c>
      <c r="F2760" s="8">
        <v>3.9378270909856065E-2</v>
      </c>
      <c r="G2760" s="8">
        <v>0.15462149306136555</v>
      </c>
      <c r="H2760" t="s">
        <v>124</v>
      </c>
      <c r="I2760">
        <v>66</v>
      </c>
      <c r="J2760">
        <v>74</v>
      </c>
      <c r="M2760" s="9">
        <f>(Table_3[[#This Row],[Värde]]-Table_3[[#This Row],[Total]])</f>
        <v>-0.11524322215150948</v>
      </c>
      <c r="N2760">
        <f>Table_3[[#This Row],[Värde]]*100</f>
        <v>3.9378270909856066</v>
      </c>
      <c r="O2760" t="str">
        <f>FIXED(Table_3[[#This Row],[Värde_num]],0)</f>
        <v>4</v>
      </c>
      <c r="P2760" t="str">
        <f>Table_3[[#This Row],[Undergrupp]]&amp;" ("&amp;Table_3[[#This Row],[Varde_heltal]]&amp;"%)"</f>
        <v>Sysselsättning: Annan (4%)</v>
      </c>
    </row>
    <row r="2761" spans="1:16" x14ac:dyDescent="0.2">
      <c r="A2761" t="s">
        <v>15</v>
      </c>
      <c r="B2761" t="s">
        <v>125</v>
      </c>
      <c r="C2761" t="s">
        <v>67</v>
      </c>
      <c r="D2761" t="s">
        <v>7</v>
      </c>
      <c r="E2761" t="s">
        <v>40</v>
      </c>
      <c r="F2761" s="8">
        <v>0.10629180507016515</v>
      </c>
      <c r="G2761" s="8">
        <v>0.15462149306136555</v>
      </c>
      <c r="H2761" t="s">
        <v>124</v>
      </c>
      <c r="I2761">
        <v>249</v>
      </c>
      <c r="J2761">
        <v>315</v>
      </c>
      <c r="M2761" s="9">
        <f>(Table_3[[#This Row],[Värde]]-Table_3[[#This Row],[Total]])</f>
        <v>-4.8329687991200396E-2</v>
      </c>
      <c r="N2761">
        <f>Table_3[[#This Row],[Värde]]*100</f>
        <v>10.629180507016516</v>
      </c>
      <c r="O2761" t="str">
        <f>FIXED(Table_3[[#This Row],[Värde_num]],0)</f>
        <v>11</v>
      </c>
      <c r="P2761" t="str">
        <f>Table_3[[#This Row],[Undergrupp]]&amp;" ("&amp;Table_3[[#This Row],[Varde_heltal]]&amp;"%)"</f>
        <v>Boende: Hyreslägenhet (11%)</v>
      </c>
    </row>
    <row r="2762" spans="1:16" x14ac:dyDescent="0.2">
      <c r="A2762" t="s">
        <v>15</v>
      </c>
      <c r="B2762" t="s">
        <v>125</v>
      </c>
      <c r="C2762" t="s">
        <v>67</v>
      </c>
      <c r="D2762" t="s">
        <v>7</v>
      </c>
      <c r="E2762" t="s">
        <v>41</v>
      </c>
      <c r="F2762" s="8">
        <v>0.21215252387598357</v>
      </c>
      <c r="G2762" s="8">
        <v>0.15462149306136555</v>
      </c>
      <c r="H2762" t="s">
        <v>123</v>
      </c>
      <c r="I2762">
        <v>229</v>
      </c>
      <c r="J2762">
        <v>214</v>
      </c>
      <c r="M2762" s="9">
        <f>(Table_3[[#This Row],[Värde]]-Table_3[[#This Row],[Total]])</f>
        <v>5.7531030814618023E-2</v>
      </c>
      <c r="N2762">
        <f>Table_3[[#This Row],[Värde]]*100</f>
        <v>21.215252387598358</v>
      </c>
      <c r="O2762" t="str">
        <f>FIXED(Table_3[[#This Row],[Värde_num]],0)</f>
        <v>21</v>
      </c>
      <c r="P2762" t="str">
        <f>Table_3[[#This Row],[Undergrupp]]&amp;" ("&amp;Table_3[[#This Row],[Varde_heltal]]&amp;"%)"</f>
        <v>Boende: Bostadsrätt (21%)</v>
      </c>
    </row>
    <row r="2763" spans="1:16" x14ac:dyDescent="0.2">
      <c r="A2763" t="s">
        <v>15</v>
      </c>
      <c r="B2763" t="s">
        <v>125</v>
      </c>
      <c r="C2763" t="s">
        <v>67</v>
      </c>
      <c r="D2763" t="s">
        <v>9</v>
      </c>
      <c r="E2763" t="s">
        <v>46</v>
      </c>
      <c r="F2763" s="8">
        <v>0.29470993312575045</v>
      </c>
      <c r="G2763" s="8">
        <v>0.15462149306136555</v>
      </c>
      <c r="H2763" t="s">
        <v>123</v>
      </c>
      <c r="I2763">
        <v>155</v>
      </c>
      <c r="J2763">
        <v>180</v>
      </c>
      <c r="M2763" s="9">
        <f>(Table_3[[#This Row],[Värde]]-Table_3[[#This Row],[Total]])</f>
        <v>0.14008844006438489</v>
      </c>
      <c r="N2763">
        <f>Table_3[[#This Row],[Värde]]*100</f>
        <v>29.470993312575043</v>
      </c>
      <c r="O2763" t="str">
        <f>FIXED(Table_3[[#This Row],[Värde_num]],0)</f>
        <v>29</v>
      </c>
      <c r="P2763" t="str">
        <f>Table_3[[#This Row],[Undergrupp]]&amp;" ("&amp;Table_3[[#This Row],[Varde_heltal]]&amp;"%)"</f>
        <v>Fackligt medlemskap: Nej (29%)</v>
      </c>
    </row>
    <row r="2764" spans="1:16" x14ac:dyDescent="0.2">
      <c r="A2764" t="s">
        <v>15</v>
      </c>
      <c r="B2764" t="s">
        <v>125</v>
      </c>
      <c r="C2764" t="s">
        <v>67</v>
      </c>
      <c r="D2764" t="s">
        <v>9</v>
      </c>
      <c r="E2764" t="s">
        <v>47</v>
      </c>
      <c r="F2764" s="8">
        <v>6.021347627718894E-2</v>
      </c>
      <c r="G2764" s="8">
        <v>0.15462149306136555</v>
      </c>
      <c r="H2764" t="s">
        <v>124</v>
      </c>
      <c r="I2764">
        <v>63</v>
      </c>
      <c r="J2764">
        <v>69</v>
      </c>
      <c r="M2764" s="9">
        <f>(Table_3[[#This Row],[Värde]]-Table_3[[#This Row],[Total]])</f>
        <v>-9.440801678417661E-2</v>
      </c>
      <c r="N2764">
        <f>Table_3[[#This Row],[Värde]]*100</f>
        <v>6.0213476277188942</v>
      </c>
      <c r="O2764" t="str">
        <f>FIXED(Table_3[[#This Row],[Värde_num]],0)</f>
        <v>6</v>
      </c>
      <c r="P2764" t="str">
        <f>Table_3[[#This Row],[Undergrupp]]&amp;" ("&amp;Table_3[[#This Row],[Varde_heltal]]&amp;"%)"</f>
        <v>Fackligt medlemskap: LO (6%)</v>
      </c>
    </row>
    <row r="2765" spans="1:16" x14ac:dyDescent="0.2">
      <c r="A2765" t="s">
        <v>15</v>
      </c>
      <c r="B2765" t="s">
        <v>125</v>
      </c>
      <c r="C2765" t="s">
        <v>67</v>
      </c>
      <c r="D2765" t="s">
        <v>10</v>
      </c>
      <c r="E2765" t="s">
        <v>50</v>
      </c>
      <c r="F2765" s="8">
        <v>0.21501183887402489</v>
      </c>
      <c r="G2765" s="8">
        <v>0.15462149306136555</v>
      </c>
      <c r="H2765" t="s">
        <v>123</v>
      </c>
      <c r="I2765">
        <v>224</v>
      </c>
      <c r="J2765">
        <v>268</v>
      </c>
      <c r="M2765" s="9">
        <f>(Table_3[[#This Row],[Värde]]-Table_3[[#This Row],[Total]])</f>
        <v>6.0390345812659341E-2</v>
      </c>
      <c r="N2765">
        <f>Table_3[[#This Row],[Värde]]*100</f>
        <v>21.50118388740249</v>
      </c>
      <c r="O2765" t="str">
        <f>FIXED(Table_3[[#This Row],[Värde_num]],0)</f>
        <v>22</v>
      </c>
      <c r="P2765" t="str">
        <f>Table_3[[#This Row],[Undergrupp]]&amp;" ("&amp;Table_3[[#This Row],[Varde_heltal]]&amp;"%)"</f>
        <v>Sektor: Privat (22%)</v>
      </c>
    </row>
    <row r="2766" spans="1:16" x14ac:dyDescent="0.2">
      <c r="A2766" t="s">
        <v>15</v>
      </c>
      <c r="B2766" t="s">
        <v>125</v>
      </c>
      <c r="C2766" t="s">
        <v>67</v>
      </c>
      <c r="D2766" t="s">
        <v>11</v>
      </c>
      <c r="E2766" t="s">
        <v>52</v>
      </c>
      <c r="F2766" s="8">
        <v>8.8258769114399699E-2</v>
      </c>
      <c r="G2766" s="8">
        <v>0.15462149306136555</v>
      </c>
      <c r="H2766" t="s">
        <v>124</v>
      </c>
      <c r="I2766">
        <v>155</v>
      </c>
      <c r="J2766">
        <v>190</v>
      </c>
      <c r="M2766" s="9">
        <f>(Table_3[[#This Row],[Värde]]-Table_3[[#This Row],[Total]])</f>
        <v>-6.6362723946965851E-2</v>
      </c>
      <c r="N2766">
        <f>Table_3[[#This Row],[Värde]]*100</f>
        <v>8.8258769114399698</v>
      </c>
      <c r="O2766" t="str">
        <f>FIXED(Table_3[[#This Row],[Värde_num]],0)</f>
        <v>9</v>
      </c>
      <c r="P2766" t="str">
        <f>Table_3[[#This Row],[Undergrupp]]&amp;" ("&amp;Table_3[[#This Row],[Varde_heltal]]&amp;"%)"</f>
        <v>Hushållsinkomst: -299k (9%)</v>
      </c>
    </row>
    <row r="2767" spans="1:16" x14ac:dyDescent="0.2">
      <c r="A2767" t="s">
        <v>15</v>
      </c>
      <c r="B2767" t="s">
        <v>125</v>
      </c>
      <c r="C2767" t="s">
        <v>67</v>
      </c>
      <c r="D2767" t="s">
        <v>11</v>
      </c>
      <c r="E2767" t="s">
        <v>54</v>
      </c>
      <c r="F2767" s="8">
        <v>0.22201020378190639</v>
      </c>
      <c r="G2767" s="8">
        <v>0.15462149306136555</v>
      </c>
      <c r="H2767" t="s">
        <v>123</v>
      </c>
      <c r="I2767">
        <v>242</v>
      </c>
      <c r="J2767">
        <v>217</v>
      </c>
      <c r="M2767" s="9">
        <f>(Table_3[[#This Row],[Värde]]-Table_3[[#This Row],[Total]])</f>
        <v>6.738871072054084E-2</v>
      </c>
      <c r="N2767">
        <f>Table_3[[#This Row],[Värde]]*100</f>
        <v>22.201020378190638</v>
      </c>
      <c r="O2767" t="str">
        <f>FIXED(Table_3[[#This Row],[Värde_num]],0)</f>
        <v>22</v>
      </c>
      <c r="P2767" t="str">
        <f>Table_3[[#This Row],[Undergrupp]]&amp;" ("&amp;Table_3[[#This Row],[Varde_heltal]]&amp;"%)"</f>
        <v>Hushållsinkomst: 500k-799k (22%)</v>
      </c>
    </row>
    <row r="2768" spans="1:16" x14ac:dyDescent="0.2">
      <c r="A2768" t="s">
        <v>15</v>
      </c>
      <c r="B2768" t="s">
        <v>125</v>
      </c>
      <c r="C2768" t="s">
        <v>67</v>
      </c>
      <c r="D2768" t="s">
        <v>11</v>
      </c>
      <c r="E2768" t="s">
        <v>55</v>
      </c>
      <c r="F2768" s="8">
        <v>0.20977053820353447</v>
      </c>
      <c r="G2768" s="8">
        <v>0.15462149306136555</v>
      </c>
      <c r="H2768" t="s">
        <v>123</v>
      </c>
      <c r="I2768">
        <v>321</v>
      </c>
      <c r="J2768">
        <v>284</v>
      </c>
      <c r="M2768" s="9">
        <f>(Table_3[[#This Row],[Värde]]-Table_3[[#This Row],[Total]])</f>
        <v>5.5149045142168923E-2</v>
      </c>
      <c r="N2768">
        <f>Table_3[[#This Row],[Värde]]*100</f>
        <v>20.977053820353447</v>
      </c>
      <c r="O2768" t="str">
        <f>FIXED(Table_3[[#This Row],[Värde_num]],0)</f>
        <v>21</v>
      </c>
      <c r="P2768" t="str">
        <f>Table_3[[#This Row],[Undergrupp]]&amp;" ("&amp;Table_3[[#This Row],[Varde_heltal]]&amp;"%)"</f>
        <v>Hushållsinkomst: 800k- (21%)</v>
      </c>
    </row>
    <row r="2769" spans="1:16" x14ac:dyDescent="0.2">
      <c r="A2769" t="s">
        <v>15</v>
      </c>
      <c r="B2769" t="s">
        <v>125</v>
      </c>
      <c r="C2769" t="s">
        <v>67</v>
      </c>
      <c r="D2769" t="s">
        <v>13</v>
      </c>
      <c r="E2769" t="s">
        <v>59</v>
      </c>
      <c r="F2769" s="8">
        <v>0.1999455740397037</v>
      </c>
      <c r="G2769" s="8">
        <v>0.15462149306136555</v>
      </c>
      <c r="H2769" t="s">
        <v>123</v>
      </c>
      <c r="I2769">
        <v>390</v>
      </c>
      <c r="J2769">
        <v>403</v>
      </c>
      <c r="M2769" s="9">
        <f>(Table_3[[#This Row],[Värde]]-Table_3[[#This Row],[Total]])</f>
        <v>4.5324080978338149E-2</v>
      </c>
      <c r="N2769">
        <f>Table_3[[#This Row],[Värde]]*100</f>
        <v>19.994557403970369</v>
      </c>
      <c r="O2769" t="str">
        <f>FIXED(Table_3[[#This Row],[Värde_num]],0)</f>
        <v>20</v>
      </c>
      <c r="P2769" t="str">
        <f>Table_3[[#This Row],[Undergrupp]]&amp;" ("&amp;Table_3[[#This Row],[Varde_heltal]]&amp;"%)"</f>
        <v>Boende i: Storstäder och storstadsnära kommuner (20%)</v>
      </c>
    </row>
    <row r="2770" spans="1:16" x14ac:dyDescent="0.2">
      <c r="A2770" t="s">
        <v>15</v>
      </c>
      <c r="B2770" t="s">
        <v>125</v>
      </c>
      <c r="C2770" t="s">
        <v>67</v>
      </c>
      <c r="D2770" t="s">
        <v>13</v>
      </c>
      <c r="E2770" t="s">
        <v>61</v>
      </c>
      <c r="F2770" s="8">
        <v>9.7805874422322372E-2</v>
      </c>
      <c r="G2770" s="8">
        <v>0.15462149306136555</v>
      </c>
      <c r="H2770" t="s">
        <v>124</v>
      </c>
      <c r="I2770">
        <v>290</v>
      </c>
      <c r="J2770">
        <v>286</v>
      </c>
      <c r="M2770" s="9">
        <f>(Table_3[[#This Row],[Värde]]-Table_3[[#This Row],[Total]])</f>
        <v>-5.6815618639043178E-2</v>
      </c>
      <c r="N2770">
        <f>Table_3[[#This Row],[Värde]]*100</f>
        <v>9.7805874422322372</v>
      </c>
      <c r="O2770" t="str">
        <f>FIXED(Table_3[[#This Row],[Värde_num]],0)</f>
        <v>10</v>
      </c>
      <c r="P2770" t="str">
        <f>Table_3[[#This Row],[Undergrupp]]&amp;" ("&amp;Table_3[[#This Row],[Varde_heltal]]&amp;"%)"</f>
        <v>Boende i: Mindre städer/tätorter och landsbygdskommuner (10%)</v>
      </c>
    </row>
    <row r="2771" spans="1:16" x14ac:dyDescent="0.2">
      <c r="A2771" t="s">
        <v>15</v>
      </c>
      <c r="B2771" t="s">
        <v>125</v>
      </c>
      <c r="C2771" t="s">
        <v>67</v>
      </c>
      <c r="D2771" t="s">
        <v>14</v>
      </c>
      <c r="E2771" t="s">
        <v>62</v>
      </c>
      <c r="F2771" s="8">
        <v>0.20450134901694006</v>
      </c>
      <c r="G2771" s="8">
        <v>0.15462149306136555</v>
      </c>
      <c r="H2771" t="s">
        <v>123</v>
      </c>
      <c r="I2771">
        <v>234</v>
      </c>
      <c r="J2771">
        <v>238</v>
      </c>
      <c r="M2771" s="9">
        <f>(Table_3[[#This Row],[Värde]]-Table_3[[#This Row],[Total]])</f>
        <v>4.9879855955574509E-2</v>
      </c>
      <c r="N2771">
        <f>Table_3[[#This Row],[Värde]]*100</f>
        <v>20.450134901694007</v>
      </c>
      <c r="O2771" t="str">
        <f>FIXED(Table_3[[#This Row],[Värde_num]],0)</f>
        <v>20</v>
      </c>
      <c r="P2771" t="str">
        <f>Table_3[[#This Row],[Undergrupp]]&amp;" ("&amp;Table_3[[#This Row],[Varde_heltal]]&amp;"%)"</f>
        <v>Boende i: Stockholm (20%)</v>
      </c>
    </row>
    <row r="2772" spans="1:16" x14ac:dyDescent="0.2">
      <c r="A2772" t="s">
        <v>15</v>
      </c>
      <c r="B2772" t="s">
        <v>125</v>
      </c>
      <c r="C2772" t="s">
        <v>67</v>
      </c>
      <c r="D2772" t="s">
        <v>15</v>
      </c>
      <c r="E2772" t="s">
        <v>67</v>
      </c>
      <c r="F2772" s="8">
        <v>1</v>
      </c>
      <c r="G2772" s="8">
        <v>0.15462149306136555</v>
      </c>
      <c r="H2772" t="s">
        <v>123</v>
      </c>
      <c r="I2772">
        <v>146</v>
      </c>
      <c r="J2772">
        <v>157</v>
      </c>
      <c r="M2772" s="9">
        <f>(Table_3[[#This Row],[Värde]]-Table_3[[#This Row],[Total]])</f>
        <v>0.84537850693863448</v>
      </c>
      <c r="N2772">
        <f>Table_3[[#This Row],[Värde]]*100</f>
        <v>100</v>
      </c>
      <c r="O2772" t="str">
        <f>FIXED(Table_3[[#This Row],[Värde_num]],0)</f>
        <v>100</v>
      </c>
      <c r="P2772" t="str">
        <f>Table_3[[#This Row],[Undergrupp]]&amp;" ("&amp;Table_3[[#This Row],[Varde_heltal]]&amp;"%)"</f>
        <v>Partisympati: M (100%)</v>
      </c>
    </row>
    <row r="2773" spans="1:16" x14ac:dyDescent="0.2">
      <c r="A2773" t="s">
        <v>15</v>
      </c>
      <c r="B2773" t="s">
        <v>125</v>
      </c>
      <c r="C2773" t="s">
        <v>67</v>
      </c>
      <c r="D2773" t="s">
        <v>15</v>
      </c>
      <c r="E2773" t="s">
        <v>68</v>
      </c>
      <c r="F2773" s="8">
        <v>0</v>
      </c>
      <c r="G2773" s="8">
        <v>0.15462149306136555</v>
      </c>
      <c r="H2773" t="s">
        <v>124</v>
      </c>
      <c r="I2773">
        <v>31</v>
      </c>
      <c r="J2773">
        <v>25</v>
      </c>
      <c r="M2773" s="9">
        <f>(Table_3[[#This Row],[Värde]]-Table_3[[#This Row],[Total]])</f>
        <v>-0.15462149306136555</v>
      </c>
      <c r="N2773">
        <f>Table_3[[#This Row],[Värde]]*100</f>
        <v>0</v>
      </c>
      <c r="O2773" t="str">
        <f>FIXED(Table_3[[#This Row],[Värde_num]],0)</f>
        <v>0</v>
      </c>
      <c r="P2773" t="str">
        <f>Table_3[[#This Row],[Undergrupp]]&amp;" ("&amp;Table_3[[#This Row],[Varde_heltal]]&amp;"%)"</f>
        <v>Partisympati: L (0%)</v>
      </c>
    </row>
    <row r="2774" spans="1:16" x14ac:dyDescent="0.2">
      <c r="A2774" t="s">
        <v>15</v>
      </c>
      <c r="B2774" t="s">
        <v>125</v>
      </c>
      <c r="C2774" t="s">
        <v>67</v>
      </c>
      <c r="D2774" t="s">
        <v>15</v>
      </c>
      <c r="E2774" t="s">
        <v>69</v>
      </c>
      <c r="F2774" s="8">
        <v>0</v>
      </c>
      <c r="G2774" s="8">
        <v>0.15462149306136555</v>
      </c>
      <c r="H2774" t="s">
        <v>124</v>
      </c>
      <c r="I2774">
        <v>55</v>
      </c>
      <c r="J2774">
        <v>34</v>
      </c>
      <c r="M2774" s="9">
        <f>(Table_3[[#This Row],[Värde]]-Table_3[[#This Row],[Total]])</f>
        <v>-0.15462149306136555</v>
      </c>
      <c r="N2774">
        <f>Table_3[[#This Row],[Värde]]*100</f>
        <v>0</v>
      </c>
      <c r="O2774" t="str">
        <f>FIXED(Table_3[[#This Row],[Värde_num]],0)</f>
        <v>0</v>
      </c>
      <c r="P2774" t="str">
        <f>Table_3[[#This Row],[Undergrupp]]&amp;" ("&amp;Table_3[[#This Row],[Varde_heltal]]&amp;"%)"</f>
        <v>Partisympati: C (0%)</v>
      </c>
    </row>
    <row r="2775" spans="1:16" x14ac:dyDescent="0.2">
      <c r="A2775" t="s">
        <v>15</v>
      </c>
      <c r="B2775" t="s">
        <v>125</v>
      </c>
      <c r="C2775" t="s">
        <v>67</v>
      </c>
      <c r="D2775" t="s">
        <v>15</v>
      </c>
      <c r="E2775" t="s">
        <v>70</v>
      </c>
      <c r="F2775" s="8">
        <v>0</v>
      </c>
      <c r="G2775" s="8">
        <v>0.15462149306136555</v>
      </c>
      <c r="H2775" t="s">
        <v>124</v>
      </c>
      <c r="I2775">
        <v>43</v>
      </c>
      <c r="J2775">
        <v>43</v>
      </c>
      <c r="M2775" s="9">
        <f>(Table_3[[#This Row],[Värde]]-Table_3[[#This Row],[Total]])</f>
        <v>-0.15462149306136555</v>
      </c>
      <c r="N2775">
        <f>Table_3[[#This Row],[Värde]]*100</f>
        <v>0</v>
      </c>
      <c r="O2775" t="str">
        <f>FIXED(Table_3[[#This Row],[Värde_num]],0)</f>
        <v>0</v>
      </c>
      <c r="P2775" t="str">
        <f>Table_3[[#This Row],[Undergrupp]]&amp;" ("&amp;Table_3[[#This Row],[Varde_heltal]]&amp;"%)"</f>
        <v>Partisympati: KD (0%)</v>
      </c>
    </row>
    <row r="2776" spans="1:16" x14ac:dyDescent="0.2">
      <c r="A2776" t="s">
        <v>15</v>
      </c>
      <c r="B2776" t="s">
        <v>125</v>
      </c>
      <c r="C2776" t="s">
        <v>67</v>
      </c>
      <c r="D2776" t="s">
        <v>15</v>
      </c>
      <c r="E2776" t="s">
        <v>71</v>
      </c>
      <c r="F2776" s="8">
        <v>0</v>
      </c>
      <c r="G2776" s="8">
        <v>0.15462149306136555</v>
      </c>
      <c r="H2776" t="s">
        <v>124</v>
      </c>
      <c r="I2776">
        <v>299</v>
      </c>
      <c r="J2776">
        <v>273</v>
      </c>
      <c r="M2776" s="9">
        <f>(Table_3[[#This Row],[Värde]]-Table_3[[#This Row],[Total]])</f>
        <v>-0.15462149306136555</v>
      </c>
      <c r="N2776">
        <f>Table_3[[#This Row],[Värde]]*100</f>
        <v>0</v>
      </c>
      <c r="O2776" t="str">
        <f>FIXED(Table_3[[#This Row],[Värde_num]],0)</f>
        <v>0</v>
      </c>
      <c r="P2776" t="str">
        <f>Table_3[[#This Row],[Undergrupp]]&amp;" ("&amp;Table_3[[#This Row],[Varde_heltal]]&amp;"%)"</f>
        <v>Partisympati: S (0%)</v>
      </c>
    </row>
    <row r="2777" spans="1:16" x14ac:dyDescent="0.2">
      <c r="A2777" t="s">
        <v>15</v>
      </c>
      <c r="B2777" t="s">
        <v>125</v>
      </c>
      <c r="C2777" t="s">
        <v>67</v>
      </c>
      <c r="D2777" t="s">
        <v>15</v>
      </c>
      <c r="E2777" t="s">
        <v>72</v>
      </c>
      <c r="F2777" s="8">
        <v>0</v>
      </c>
      <c r="G2777" s="8">
        <v>0.15462149306136555</v>
      </c>
      <c r="H2777" t="s">
        <v>124</v>
      </c>
      <c r="I2777">
        <v>79</v>
      </c>
      <c r="J2777">
        <v>63</v>
      </c>
      <c r="M2777" s="9">
        <f>(Table_3[[#This Row],[Värde]]-Table_3[[#This Row],[Total]])</f>
        <v>-0.15462149306136555</v>
      </c>
      <c r="N2777">
        <f>Table_3[[#This Row],[Värde]]*100</f>
        <v>0</v>
      </c>
      <c r="O2777" t="str">
        <f>FIXED(Table_3[[#This Row],[Värde_num]],0)</f>
        <v>0</v>
      </c>
      <c r="P2777" t="str">
        <f>Table_3[[#This Row],[Undergrupp]]&amp;" ("&amp;Table_3[[#This Row],[Varde_heltal]]&amp;"%)"</f>
        <v>Partisympati: V (0%)</v>
      </c>
    </row>
    <row r="2778" spans="1:16" x14ac:dyDescent="0.2">
      <c r="A2778" t="s">
        <v>15</v>
      </c>
      <c r="B2778" t="s">
        <v>125</v>
      </c>
      <c r="C2778" t="s">
        <v>67</v>
      </c>
      <c r="D2778" t="s">
        <v>15</v>
      </c>
      <c r="E2778" t="s">
        <v>73</v>
      </c>
      <c r="F2778" s="8">
        <v>0</v>
      </c>
      <c r="G2778" s="8">
        <v>0.15462149306136555</v>
      </c>
      <c r="H2778" t="s">
        <v>124</v>
      </c>
      <c r="I2778">
        <v>85</v>
      </c>
      <c r="J2778">
        <v>71</v>
      </c>
      <c r="M2778" s="9">
        <f>(Table_3[[#This Row],[Värde]]-Table_3[[#This Row],[Total]])</f>
        <v>-0.15462149306136555</v>
      </c>
      <c r="N2778">
        <f>Table_3[[#This Row],[Värde]]*100</f>
        <v>0</v>
      </c>
      <c r="O2778" t="str">
        <f>FIXED(Table_3[[#This Row],[Värde_num]],0)</f>
        <v>0</v>
      </c>
      <c r="P2778" t="str">
        <f>Table_3[[#This Row],[Undergrupp]]&amp;" ("&amp;Table_3[[#This Row],[Varde_heltal]]&amp;"%)"</f>
        <v>Partisympati: MP (0%)</v>
      </c>
    </row>
    <row r="2779" spans="1:16" x14ac:dyDescent="0.2">
      <c r="A2779" t="s">
        <v>15</v>
      </c>
      <c r="B2779" t="s">
        <v>125</v>
      </c>
      <c r="C2779" t="s">
        <v>67</v>
      </c>
      <c r="D2779" t="s">
        <v>15</v>
      </c>
      <c r="E2779" t="s">
        <v>74</v>
      </c>
      <c r="F2779" s="8">
        <v>0</v>
      </c>
      <c r="G2779" s="8">
        <v>0.15462149306136555</v>
      </c>
      <c r="H2779" t="s">
        <v>124</v>
      </c>
      <c r="I2779">
        <v>152</v>
      </c>
      <c r="J2779">
        <v>192</v>
      </c>
      <c r="M2779" s="9">
        <f>(Table_3[[#This Row],[Värde]]-Table_3[[#This Row],[Total]])</f>
        <v>-0.15462149306136555</v>
      </c>
      <c r="N2779">
        <f>Table_3[[#This Row],[Värde]]*100</f>
        <v>0</v>
      </c>
      <c r="O2779" t="str">
        <f>FIXED(Table_3[[#This Row],[Värde_num]],0)</f>
        <v>0</v>
      </c>
      <c r="P2779" t="str">
        <f>Table_3[[#This Row],[Undergrupp]]&amp;" ("&amp;Table_3[[#This Row],[Varde_heltal]]&amp;"%)"</f>
        <v>Partisympati: SD (0%)</v>
      </c>
    </row>
    <row r="2780" spans="1:16" x14ac:dyDescent="0.2">
      <c r="A2780" t="s">
        <v>15</v>
      </c>
      <c r="B2780" t="s">
        <v>125</v>
      </c>
      <c r="C2780" t="s">
        <v>67</v>
      </c>
      <c r="D2780" t="s">
        <v>15</v>
      </c>
      <c r="E2780" t="s">
        <v>76</v>
      </c>
      <c r="F2780" s="8">
        <v>0.69734631000692149</v>
      </c>
      <c r="G2780" s="8">
        <v>0.15462149306136555</v>
      </c>
      <c r="H2780" t="s">
        <v>123</v>
      </c>
      <c r="I2780">
        <v>220</v>
      </c>
      <c r="J2780">
        <v>225</v>
      </c>
      <c r="M2780" s="9">
        <f>(Table_3[[#This Row],[Värde]]-Table_3[[#This Row],[Total]])</f>
        <v>0.54272481694555597</v>
      </c>
      <c r="N2780">
        <f>Table_3[[#This Row],[Värde]]*100</f>
        <v>69.734631000692147</v>
      </c>
      <c r="O2780" t="str">
        <f>FIXED(Table_3[[#This Row],[Värde_num]],0)</f>
        <v>70</v>
      </c>
      <c r="P2780" t="str">
        <f>Table_3[[#This Row],[Undergrupp]]&amp;" ("&amp;Table_3[[#This Row],[Varde_heltal]]&amp;"%)"</f>
        <v>Partisympati: M+L+KD (70%)</v>
      </c>
    </row>
    <row r="2781" spans="1:16" x14ac:dyDescent="0.2">
      <c r="A2781" t="s">
        <v>15</v>
      </c>
      <c r="B2781" t="s">
        <v>125</v>
      </c>
      <c r="C2781" t="s">
        <v>67</v>
      </c>
      <c r="D2781" t="s">
        <v>15</v>
      </c>
      <c r="E2781" t="s">
        <v>77</v>
      </c>
      <c r="F2781" s="8">
        <v>0</v>
      </c>
      <c r="G2781" s="8">
        <v>0.15462149306136555</v>
      </c>
      <c r="H2781" t="s">
        <v>124</v>
      </c>
      <c r="I2781">
        <v>518</v>
      </c>
      <c r="J2781">
        <v>441</v>
      </c>
      <c r="M2781" s="9">
        <f>(Table_3[[#This Row],[Värde]]-Table_3[[#This Row],[Total]])</f>
        <v>-0.15462149306136555</v>
      </c>
      <c r="N2781">
        <f>Table_3[[#This Row],[Värde]]*100</f>
        <v>0</v>
      </c>
      <c r="O2781" t="str">
        <f>FIXED(Table_3[[#This Row],[Värde_num]],0)</f>
        <v>0</v>
      </c>
      <c r="P2781" t="str">
        <f>Table_3[[#This Row],[Undergrupp]]&amp;" ("&amp;Table_3[[#This Row],[Varde_heltal]]&amp;"%)"</f>
        <v>Partisympati: S+V+MP+C (0%)</v>
      </c>
    </row>
    <row r="2782" spans="1:16" x14ac:dyDescent="0.2">
      <c r="A2782" t="s">
        <v>15</v>
      </c>
      <c r="B2782" t="s">
        <v>125</v>
      </c>
      <c r="C2782" t="s">
        <v>67</v>
      </c>
      <c r="D2782" t="s">
        <v>15</v>
      </c>
      <c r="E2782" t="s">
        <v>78</v>
      </c>
      <c r="F2782" s="8">
        <v>0</v>
      </c>
      <c r="G2782" s="8">
        <v>0.15462149306136555</v>
      </c>
      <c r="H2782" t="s">
        <v>124</v>
      </c>
      <c r="I2782">
        <v>84</v>
      </c>
      <c r="J2782">
        <v>102</v>
      </c>
      <c r="M2782" s="9">
        <f>(Table_3[[#This Row],[Värde]]-Table_3[[#This Row],[Total]])</f>
        <v>-0.15462149306136555</v>
      </c>
      <c r="N2782">
        <f>Table_3[[#This Row],[Värde]]*100</f>
        <v>0</v>
      </c>
      <c r="O2782" t="str">
        <f>FIXED(Table_3[[#This Row],[Värde_num]],0)</f>
        <v>0</v>
      </c>
      <c r="P2782" t="str">
        <f>Table_3[[#This Row],[Undergrupp]]&amp;" ("&amp;Table_3[[#This Row],[Varde_heltal]]&amp;"%)"</f>
        <v>Partisympati: Osäkra (0%)</v>
      </c>
    </row>
    <row r="2783" spans="1:16" x14ac:dyDescent="0.2">
      <c r="A2783" t="s">
        <v>15</v>
      </c>
      <c r="B2783" t="s">
        <v>125</v>
      </c>
      <c r="C2783" t="s">
        <v>68</v>
      </c>
      <c r="D2783" t="s">
        <v>5</v>
      </c>
      <c r="E2783" t="s">
        <v>31</v>
      </c>
      <c r="F2783" s="8">
        <v>1.1237314725482905E-2</v>
      </c>
      <c r="G2783" s="8">
        <v>2.4799929174896911E-2</v>
      </c>
      <c r="H2783" t="s">
        <v>124</v>
      </c>
      <c r="I2783">
        <v>442</v>
      </c>
      <c r="J2783">
        <v>602</v>
      </c>
      <c r="M2783" s="9">
        <f>(Table_3[[#This Row],[Värde]]-Table_3[[#This Row],[Total]])</f>
        <v>-1.3562614449414007E-2</v>
      </c>
      <c r="N2783">
        <f>Table_3[[#This Row],[Värde]]*100</f>
        <v>1.1237314725482905</v>
      </c>
      <c r="O2783" t="str">
        <f>FIXED(Table_3[[#This Row],[Värde_num]],0)</f>
        <v>1</v>
      </c>
      <c r="P2783" t="str">
        <f>Table_3[[#This Row],[Undergrupp]]&amp;" ("&amp;Table_3[[#This Row],[Varde_heltal]]&amp;"%)"</f>
        <v>Utbildning: Gymnasium eller lägre (1%)</v>
      </c>
    </row>
    <row r="2784" spans="1:16" x14ac:dyDescent="0.2">
      <c r="A2784" t="s">
        <v>15</v>
      </c>
      <c r="B2784" t="s">
        <v>125</v>
      </c>
      <c r="C2784" t="s">
        <v>68</v>
      </c>
      <c r="D2784" t="s">
        <v>5</v>
      </c>
      <c r="E2784" t="s">
        <v>32</v>
      </c>
      <c r="F2784" s="8">
        <v>4.4584724100652846E-2</v>
      </c>
      <c r="G2784" s="8">
        <v>2.4799929174896911E-2</v>
      </c>
      <c r="H2784" t="s">
        <v>123</v>
      </c>
      <c r="I2784">
        <v>573</v>
      </c>
      <c r="J2784">
        <v>413</v>
      </c>
      <c r="M2784" s="9">
        <f>(Table_3[[#This Row],[Värde]]-Table_3[[#This Row],[Total]])</f>
        <v>1.9784794925755935E-2</v>
      </c>
      <c r="N2784">
        <f>Table_3[[#This Row],[Värde]]*100</f>
        <v>4.4584724100652844</v>
      </c>
      <c r="O2784" t="str">
        <f>FIXED(Table_3[[#This Row],[Värde_num]],0)</f>
        <v>4</v>
      </c>
      <c r="P2784" t="str">
        <f>Table_3[[#This Row],[Undergrupp]]&amp;" ("&amp;Table_3[[#This Row],[Varde_heltal]]&amp;"%)"</f>
        <v>Utbildning: Universitet/högskola (4%)</v>
      </c>
    </row>
    <row r="2785" spans="1:16" x14ac:dyDescent="0.2">
      <c r="A2785" t="s">
        <v>15</v>
      </c>
      <c r="B2785" t="s">
        <v>125</v>
      </c>
      <c r="C2785" t="s">
        <v>68</v>
      </c>
      <c r="D2785" t="s">
        <v>8</v>
      </c>
      <c r="E2785" t="s">
        <v>44</v>
      </c>
      <c r="F2785" s="8">
        <v>3.5303347435270854E-3</v>
      </c>
      <c r="G2785" s="8">
        <v>2.4799929174896911E-2</v>
      </c>
      <c r="H2785" t="s">
        <v>124</v>
      </c>
      <c r="I2785">
        <v>208</v>
      </c>
      <c r="J2785">
        <v>238</v>
      </c>
      <c r="M2785" s="9">
        <f>(Table_3[[#This Row],[Värde]]-Table_3[[#This Row],[Total]])</f>
        <v>-2.1269594431369825E-2</v>
      </c>
      <c r="N2785">
        <f>Table_3[[#This Row],[Värde]]*100</f>
        <v>0.35303347435270854</v>
      </c>
      <c r="O2785" t="str">
        <f>FIXED(Table_3[[#This Row],[Värde_num]],0)</f>
        <v>0</v>
      </c>
      <c r="P2785" t="str">
        <f>Table_3[[#This Row],[Undergrupp]]&amp;" ("&amp;Table_3[[#This Row],[Varde_heltal]]&amp;"%)"</f>
        <v>Har hemmaboende barn i hushållet (0%)</v>
      </c>
    </row>
    <row r="2786" spans="1:16" x14ac:dyDescent="0.2">
      <c r="A2786" t="s">
        <v>15</v>
      </c>
      <c r="B2786" t="s">
        <v>125</v>
      </c>
      <c r="C2786" t="s">
        <v>68</v>
      </c>
      <c r="D2786" t="s">
        <v>10</v>
      </c>
      <c r="E2786" t="s">
        <v>50</v>
      </c>
      <c r="F2786" s="8">
        <v>7.7498225963360144E-3</v>
      </c>
      <c r="G2786" s="8">
        <v>2.4799929174896911E-2</v>
      </c>
      <c r="H2786" t="s">
        <v>124</v>
      </c>
      <c r="I2786">
        <v>224</v>
      </c>
      <c r="J2786">
        <v>268</v>
      </c>
      <c r="M2786" s="9">
        <f>(Table_3[[#This Row],[Värde]]-Table_3[[#This Row],[Total]])</f>
        <v>-1.7050106578560896E-2</v>
      </c>
      <c r="N2786">
        <f>Table_3[[#This Row],[Värde]]*100</f>
        <v>0.77498225963360146</v>
      </c>
      <c r="O2786" t="str">
        <f>FIXED(Table_3[[#This Row],[Värde_num]],0)</f>
        <v>1</v>
      </c>
      <c r="P2786" t="str">
        <f>Table_3[[#This Row],[Undergrupp]]&amp;" ("&amp;Table_3[[#This Row],[Varde_heltal]]&amp;"%)"</f>
        <v>Sektor: Privat (1%)</v>
      </c>
    </row>
    <row r="2787" spans="1:16" x14ac:dyDescent="0.2">
      <c r="A2787" t="s">
        <v>15</v>
      </c>
      <c r="B2787" t="s">
        <v>125</v>
      </c>
      <c r="C2787" t="s">
        <v>68</v>
      </c>
      <c r="D2787" t="s">
        <v>13</v>
      </c>
      <c r="E2787" t="s">
        <v>61</v>
      </c>
      <c r="F2787" s="8">
        <v>6.7607896378634206E-3</v>
      </c>
      <c r="G2787" s="8">
        <v>2.4799929174896911E-2</v>
      </c>
      <c r="H2787" t="s">
        <v>124</v>
      </c>
      <c r="I2787">
        <v>290</v>
      </c>
      <c r="J2787">
        <v>286</v>
      </c>
      <c r="M2787" s="9">
        <f>(Table_3[[#This Row],[Värde]]-Table_3[[#This Row],[Total]])</f>
        <v>-1.803913953703349E-2</v>
      </c>
      <c r="N2787">
        <f>Table_3[[#This Row],[Värde]]*100</f>
        <v>0.67607896378634202</v>
      </c>
      <c r="O2787" t="str">
        <f>FIXED(Table_3[[#This Row],[Värde_num]],0)</f>
        <v>1</v>
      </c>
      <c r="P2787" t="str">
        <f>Table_3[[#This Row],[Undergrupp]]&amp;" ("&amp;Table_3[[#This Row],[Varde_heltal]]&amp;"%)"</f>
        <v>Boende i: Mindre städer/tätorter och landsbygdskommuner (1%)</v>
      </c>
    </row>
    <row r="2788" spans="1:16" x14ac:dyDescent="0.2">
      <c r="A2788" t="s">
        <v>15</v>
      </c>
      <c r="B2788" t="s">
        <v>125</v>
      </c>
      <c r="C2788" t="s">
        <v>68</v>
      </c>
      <c r="D2788" t="s">
        <v>15</v>
      </c>
      <c r="E2788" t="s">
        <v>67</v>
      </c>
      <c r="F2788" s="8">
        <v>0</v>
      </c>
      <c r="G2788" s="8">
        <v>2.4799929174896911E-2</v>
      </c>
      <c r="H2788" t="s">
        <v>124</v>
      </c>
      <c r="I2788">
        <v>146</v>
      </c>
      <c r="J2788">
        <v>157</v>
      </c>
      <c r="M2788" s="9">
        <f>(Table_3[[#This Row],[Värde]]-Table_3[[#This Row],[Total]])</f>
        <v>-2.4799929174896911E-2</v>
      </c>
      <c r="N2788">
        <f>Table_3[[#This Row],[Värde]]*100</f>
        <v>0</v>
      </c>
      <c r="O2788" t="str">
        <f>FIXED(Table_3[[#This Row],[Värde_num]],0)</f>
        <v>0</v>
      </c>
      <c r="P2788" t="str">
        <f>Table_3[[#This Row],[Undergrupp]]&amp;" ("&amp;Table_3[[#This Row],[Varde_heltal]]&amp;"%)"</f>
        <v>Partisympati: M (0%)</v>
      </c>
    </row>
    <row r="2789" spans="1:16" x14ac:dyDescent="0.2">
      <c r="A2789" t="s">
        <v>15</v>
      </c>
      <c r="B2789" t="s">
        <v>125</v>
      </c>
      <c r="C2789" t="s">
        <v>68</v>
      </c>
      <c r="D2789" t="s">
        <v>15</v>
      </c>
      <c r="E2789" t="s">
        <v>68</v>
      </c>
      <c r="F2789" s="8">
        <v>0.99999999999999989</v>
      </c>
      <c r="G2789" s="8">
        <v>2.4799929174896911E-2</v>
      </c>
      <c r="H2789" t="s">
        <v>123</v>
      </c>
      <c r="I2789">
        <v>31</v>
      </c>
      <c r="J2789">
        <v>25</v>
      </c>
      <c r="M2789" s="9">
        <f>(Table_3[[#This Row],[Värde]]-Table_3[[#This Row],[Total]])</f>
        <v>0.97520007082510296</v>
      </c>
      <c r="N2789">
        <f>Table_3[[#This Row],[Värde]]*100</f>
        <v>99.999999999999986</v>
      </c>
      <c r="O2789" t="str">
        <f>FIXED(Table_3[[#This Row],[Värde_num]],0)</f>
        <v>100</v>
      </c>
      <c r="P2789" t="str">
        <f>Table_3[[#This Row],[Undergrupp]]&amp;" ("&amp;Table_3[[#This Row],[Varde_heltal]]&amp;"%)"</f>
        <v>Partisympati: L (100%)</v>
      </c>
    </row>
    <row r="2790" spans="1:16" x14ac:dyDescent="0.2">
      <c r="A2790" t="s">
        <v>15</v>
      </c>
      <c r="B2790" t="s">
        <v>125</v>
      </c>
      <c r="C2790" t="s">
        <v>68</v>
      </c>
      <c r="D2790" t="s">
        <v>15</v>
      </c>
      <c r="E2790" t="s">
        <v>71</v>
      </c>
      <c r="F2790" s="8">
        <v>0</v>
      </c>
      <c r="G2790" s="8">
        <v>2.4799929174896911E-2</v>
      </c>
      <c r="H2790" t="s">
        <v>124</v>
      </c>
      <c r="I2790">
        <v>299</v>
      </c>
      <c r="J2790">
        <v>273</v>
      </c>
      <c r="M2790" s="9">
        <f>(Table_3[[#This Row],[Värde]]-Table_3[[#This Row],[Total]])</f>
        <v>-2.4799929174896911E-2</v>
      </c>
      <c r="N2790">
        <f>Table_3[[#This Row],[Värde]]*100</f>
        <v>0</v>
      </c>
      <c r="O2790" t="str">
        <f>FIXED(Table_3[[#This Row],[Värde_num]],0)</f>
        <v>0</v>
      </c>
      <c r="P2790" t="str">
        <f>Table_3[[#This Row],[Undergrupp]]&amp;" ("&amp;Table_3[[#This Row],[Varde_heltal]]&amp;"%)"</f>
        <v>Partisympati: S (0%)</v>
      </c>
    </row>
    <row r="2791" spans="1:16" x14ac:dyDescent="0.2">
      <c r="A2791" t="s">
        <v>15</v>
      </c>
      <c r="B2791" t="s">
        <v>125</v>
      </c>
      <c r="C2791" t="s">
        <v>68</v>
      </c>
      <c r="D2791" t="s">
        <v>15</v>
      </c>
      <c r="E2791" t="s">
        <v>74</v>
      </c>
      <c r="F2791" s="8">
        <v>0</v>
      </c>
      <c r="G2791" s="8">
        <v>2.4799929174896911E-2</v>
      </c>
      <c r="H2791" t="s">
        <v>124</v>
      </c>
      <c r="I2791">
        <v>152</v>
      </c>
      <c r="J2791">
        <v>192</v>
      </c>
      <c r="M2791" s="9">
        <f>(Table_3[[#This Row],[Värde]]-Table_3[[#This Row],[Total]])</f>
        <v>-2.4799929174896911E-2</v>
      </c>
      <c r="N2791">
        <f>Table_3[[#This Row],[Värde]]*100</f>
        <v>0</v>
      </c>
      <c r="O2791" t="str">
        <f>FIXED(Table_3[[#This Row],[Värde_num]],0)</f>
        <v>0</v>
      </c>
      <c r="P2791" t="str">
        <f>Table_3[[#This Row],[Undergrupp]]&amp;" ("&amp;Table_3[[#This Row],[Varde_heltal]]&amp;"%)"</f>
        <v>Partisympati: SD (0%)</v>
      </c>
    </row>
    <row r="2792" spans="1:16" x14ac:dyDescent="0.2">
      <c r="A2792" t="s">
        <v>15</v>
      </c>
      <c r="B2792" t="s">
        <v>125</v>
      </c>
      <c r="C2792" t="s">
        <v>68</v>
      </c>
      <c r="D2792" t="s">
        <v>15</v>
      </c>
      <c r="E2792" t="s">
        <v>76</v>
      </c>
      <c r="F2792" s="8">
        <v>0.1118482221076712</v>
      </c>
      <c r="G2792" s="8">
        <v>2.4799929174896911E-2</v>
      </c>
      <c r="H2792" t="s">
        <v>123</v>
      </c>
      <c r="I2792">
        <v>220</v>
      </c>
      <c r="J2792">
        <v>225</v>
      </c>
      <c r="M2792" s="9">
        <f>(Table_3[[#This Row],[Värde]]-Table_3[[#This Row],[Total]])</f>
        <v>8.7048292932774288E-2</v>
      </c>
      <c r="N2792">
        <f>Table_3[[#This Row],[Värde]]*100</f>
        <v>11.18482221076712</v>
      </c>
      <c r="O2792" t="str">
        <f>FIXED(Table_3[[#This Row],[Värde_num]],0)</f>
        <v>11</v>
      </c>
      <c r="P2792" t="str">
        <f>Table_3[[#This Row],[Undergrupp]]&amp;" ("&amp;Table_3[[#This Row],[Varde_heltal]]&amp;"%)"</f>
        <v>Partisympati: M+L+KD (11%)</v>
      </c>
    </row>
    <row r="2793" spans="1:16" x14ac:dyDescent="0.2">
      <c r="A2793" t="s">
        <v>15</v>
      </c>
      <c r="B2793" t="s">
        <v>125</v>
      </c>
      <c r="C2793" t="s">
        <v>68</v>
      </c>
      <c r="D2793" t="s">
        <v>15</v>
      </c>
      <c r="E2793" t="s">
        <v>77</v>
      </c>
      <c r="F2793" s="8">
        <v>0</v>
      </c>
      <c r="G2793" s="8">
        <v>2.4799929174896911E-2</v>
      </c>
      <c r="H2793" t="s">
        <v>124</v>
      </c>
      <c r="I2793">
        <v>518</v>
      </c>
      <c r="J2793">
        <v>441</v>
      </c>
      <c r="M2793" s="9">
        <f>(Table_3[[#This Row],[Värde]]-Table_3[[#This Row],[Total]])</f>
        <v>-2.4799929174896911E-2</v>
      </c>
      <c r="N2793">
        <f>Table_3[[#This Row],[Värde]]*100</f>
        <v>0</v>
      </c>
      <c r="O2793" t="str">
        <f>FIXED(Table_3[[#This Row],[Värde_num]],0)</f>
        <v>0</v>
      </c>
      <c r="P2793" t="str">
        <f>Table_3[[#This Row],[Undergrupp]]&amp;" ("&amp;Table_3[[#This Row],[Varde_heltal]]&amp;"%)"</f>
        <v>Partisympati: S+V+MP+C (0%)</v>
      </c>
    </row>
    <row r="2794" spans="1:16" x14ac:dyDescent="0.2">
      <c r="A2794" t="s">
        <v>15</v>
      </c>
      <c r="B2794" t="s">
        <v>125</v>
      </c>
      <c r="C2794" t="s">
        <v>69</v>
      </c>
      <c r="D2794" t="s">
        <v>2</v>
      </c>
      <c r="E2794" t="s">
        <v>19</v>
      </c>
      <c r="F2794" s="8">
        <v>6.6027557723919994E-3</v>
      </c>
      <c r="G2794" s="8">
        <v>3.340996428744946E-2</v>
      </c>
      <c r="H2794" t="s">
        <v>124</v>
      </c>
      <c r="I2794">
        <v>143</v>
      </c>
      <c r="J2794">
        <v>280</v>
      </c>
      <c r="M2794" s="9">
        <f>(Table_3[[#This Row],[Värde]]-Table_3[[#This Row],[Total]])</f>
        <v>-2.6807208515057461E-2</v>
      </c>
      <c r="N2794">
        <f>Table_3[[#This Row],[Värde]]*100</f>
        <v>0.66027557723919994</v>
      </c>
      <c r="O2794" t="str">
        <f>FIXED(Table_3[[#This Row],[Värde_num]],0)</f>
        <v>1</v>
      </c>
      <c r="P2794" t="str">
        <f>Table_3[[#This Row],[Undergrupp]]&amp;" ("&amp;Table_3[[#This Row],[Varde_heltal]]&amp;"%)"</f>
        <v>Ålder: 18-34 år (1%)</v>
      </c>
    </row>
    <row r="2795" spans="1:16" x14ac:dyDescent="0.2">
      <c r="A2795" t="s">
        <v>15</v>
      </c>
      <c r="B2795" t="s">
        <v>125</v>
      </c>
      <c r="C2795" t="s">
        <v>69</v>
      </c>
      <c r="D2795" t="s">
        <v>2</v>
      </c>
      <c r="E2795" t="s">
        <v>21</v>
      </c>
      <c r="F2795" s="8">
        <v>5.634913609135201E-2</v>
      </c>
      <c r="G2795" s="8">
        <v>3.340996428744946E-2</v>
      </c>
      <c r="H2795" t="s">
        <v>123</v>
      </c>
      <c r="I2795">
        <v>305</v>
      </c>
      <c r="J2795">
        <v>243</v>
      </c>
      <c r="M2795" s="9">
        <f>(Table_3[[#This Row],[Värde]]-Table_3[[#This Row],[Total]])</f>
        <v>2.293917180390255E-2</v>
      </c>
      <c r="N2795">
        <f>Table_3[[#This Row],[Värde]]*100</f>
        <v>5.634913609135201</v>
      </c>
      <c r="O2795" t="str">
        <f>FIXED(Table_3[[#This Row],[Värde_num]],0)</f>
        <v>6</v>
      </c>
      <c r="P2795" t="str">
        <f>Table_3[[#This Row],[Undergrupp]]&amp;" ("&amp;Table_3[[#This Row],[Varde_heltal]]&amp;"%)"</f>
        <v>Ålder: 50-64 år (6%)</v>
      </c>
    </row>
    <row r="2796" spans="1:16" x14ac:dyDescent="0.2">
      <c r="A2796" t="s">
        <v>15</v>
      </c>
      <c r="B2796" t="s">
        <v>125</v>
      </c>
      <c r="C2796" t="s">
        <v>69</v>
      </c>
      <c r="D2796" t="s">
        <v>5</v>
      </c>
      <c r="E2796" t="s">
        <v>31</v>
      </c>
      <c r="F2796" s="8">
        <v>2.2761840427086018E-2</v>
      </c>
      <c r="G2796" s="8">
        <v>3.340996428744946E-2</v>
      </c>
      <c r="H2796" t="s">
        <v>124</v>
      </c>
      <c r="I2796">
        <v>442</v>
      </c>
      <c r="J2796">
        <v>602</v>
      </c>
      <c r="M2796" s="9">
        <f>(Table_3[[#This Row],[Värde]]-Table_3[[#This Row],[Total]])</f>
        <v>-1.0648123860363443E-2</v>
      </c>
      <c r="N2796">
        <f>Table_3[[#This Row],[Värde]]*100</f>
        <v>2.2761840427086018</v>
      </c>
      <c r="O2796" t="str">
        <f>FIXED(Table_3[[#This Row],[Värde_num]],0)</f>
        <v>2</v>
      </c>
      <c r="P2796" t="str">
        <f>Table_3[[#This Row],[Undergrupp]]&amp;" ("&amp;Table_3[[#This Row],[Varde_heltal]]&amp;"%)"</f>
        <v>Utbildning: Gymnasium eller lägre (2%)</v>
      </c>
    </row>
    <row r="2797" spans="1:16" x14ac:dyDescent="0.2">
      <c r="A2797" t="s">
        <v>15</v>
      </c>
      <c r="B2797" t="s">
        <v>125</v>
      </c>
      <c r="C2797" t="s">
        <v>69</v>
      </c>
      <c r="D2797" t="s">
        <v>5</v>
      </c>
      <c r="E2797" t="s">
        <v>32</v>
      </c>
      <c r="F2797" s="8">
        <v>4.8943174916351619E-2</v>
      </c>
      <c r="G2797" s="8">
        <v>3.340996428744946E-2</v>
      </c>
      <c r="H2797" t="s">
        <v>123</v>
      </c>
      <c r="I2797">
        <v>573</v>
      </c>
      <c r="J2797">
        <v>413</v>
      </c>
      <c r="M2797" s="9">
        <f>(Table_3[[#This Row],[Värde]]-Table_3[[#This Row],[Total]])</f>
        <v>1.5533210628902158E-2</v>
      </c>
      <c r="N2797">
        <f>Table_3[[#This Row],[Värde]]*100</f>
        <v>4.8943174916351619</v>
      </c>
      <c r="O2797" t="str">
        <f>FIXED(Table_3[[#This Row],[Värde_num]],0)</f>
        <v>5</v>
      </c>
      <c r="P2797" t="str">
        <f>Table_3[[#This Row],[Undergrupp]]&amp;" ("&amp;Table_3[[#This Row],[Varde_heltal]]&amp;"%)"</f>
        <v>Utbildning: Universitet/högskola (5%)</v>
      </c>
    </row>
    <row r="2798" spans="1:16" x14ac:dyDescent="0.2">
      <c r="A2798" t="s">
        <v>15</v>
      </c>
      <c r="B2798" t="s">
        <v>125</v>
      </c>
      <c r="C2798" t="s">
        <v>69</v>
      </c>
      <c r="D2798" t="s">
        <v>6</v>
      </c>
      <c r="E2798" t="s">
        <v>36</v>
      </c>
      <c r="F2798" s="8">
        <v>9.0638805483966967E-2</v>
      </c>
      <c r="G2798" s="8">
        <v>3.340996428744946E-2</v>
      </c>
      <c r="H2798" t="s">
        <v>123</v>
      </c>
      <c r="I2798">
        <v>75</v>
      </c>
      <c r="J2798">
        <v>72</v>
      </c>
      <c r="M2798" s="9">
        <f>(Table_3[[#This Row],[Värde]]-Table_3[[#This Row],[Total]])</f>
        <v>5.7228841196517506E-2</v>
      </c>
      <c r="N2798">
        <f>Table_3[[#This Row],[Värde]]*100</f>
        <v>9.0638805483966962</v>
      </c>
      <c r="O2798" t="str">
        <f>FIXED(Table_3[[#This Row],[Värde_num]],0)</f>
        <v>9</v>
      </c>
      <c r="P2798" t="str">
        <f>Table_3[[#This Row],[Undergrupp]]&amp;" ("&amp;Table_3[[#This Row],[Varde_heltal]]&amp;"%)"</f>
        <v>Sysselsättning: Egen företagare (9%)</v>
      </c>
    </row>
    <row r="2799" spans="1:16" x14ac:dyDescent="0.2">
      <c r="A2799" t="s">
        <v>15</v>
      </c>
      <c r="B2799" t="s">
        <v>125</v>
      </c>
      <c r="C2799" t="s">
        <v>69</v>
      </c>
      <c r="D2799" t="s">
        <v>7</v>
      </c>
      <c r="E2799" t="s">
        <v>40</v>
      </c>
      <c r="F2799" s="8">
        <v>6.7836211691675074E-3</v>
      </c>
      <c r="G2799" s="8">
        <v>3.340996428744946E-2</v>
      </c>
      <c r="H2799" t="s">
        <v>124</v>
      </c>
      <c r="I2799">
        <v>249</v>
      </c>
      <c r="J2799">
        <v>315</v>
      </c>
      <c r="M2799" s="9">
        <f>(Table_3[[#This Row],[Värde]]-Table_3[[#This Row],[Total]])</f>
        <v>-2.6626343118281954E-2</v>
      </c>
      <c r="N2799">
        <f>Table_3[[#This Row],[Värde]]*100</f>
        <v>0.67836211691675075</v>
      </c>
      <c r="O2799" t="str">
        <f>FIXED(Table_3[[#This Row],[Värde_num]],0)</f>
        <v>1</v>
      </c>
      <c r="P2799" t="str">
        <f>Table_3[[#This Row],[Undergrupp]]&amp;" ("&amp;Table_3[[#This Row],[Varde_heltal]]&amp;"%)"</f>
        <v>Boende: Hyreslägenhet (1%)</v>
      </c>
    </row>
    <row r="2800" spans="1:16" x14ac:dyDescent="0.2">
      <c r="A2800" t="s">
        <v>15</v>
      </c>
      <c r="B2800" t="s">
        <v>125</v>
      </c>
      <c r="C2800" t="s">
        <v>69</v>
      </c>
      <c r="D2800" t="s">
        <v>7</v>
      </c>
      <c r="E2800" t="s">
        <v>42</v>
      </c>
      <c r="F2800" s="8">
        <v>5.3452085113858544E-2</v>
      </c>
      <c r="G2800" s="8">
        <v>3.340996428744946E-2</v>
      </c>
      <c r="H2800" t="s">
        <v>123</v>
      </c>
      <c r="I2800">
        <v>501</v>
      </c>
      <c r="J2800">
        <v>439</v>
      </c>
      <c r="M2800" s="9">
        <f>(Table_3[[#This Row],[Värde]]-Table_3[[#This Row],[Total]])</f>
        <v>2.0042120826409084E-2</v>
      </c>
      <c r="N2800">
        <f>Table_3[[#This Row],[Värde]]*100</f>
        <v>5.3452085113858541</v>
      </c>
      <c r="O2800" t="str">
        <f>FIXED(Table_3[[#This Row],[Värde_num]],0)</f>
        <v>5</v>
      </c>
      <c r="P2800" t="str">
        <f>Table_3[[#This Row],[Undergrupp]]&amp;" ("&amp;Table_3[[#This Row],[Varde_heltal]]&amp;"%)"</f>
        <v>Boende: Villa/radhus (5%)</v>
      </c>
    </row>
    <row r="2801" spans="1:16" x14ac:dyDescent="0.2">
      <c r="A2801" t="s">
        <v>15</v>
      </c>
      <c r="B2801" t="s">
        <v>125</v>
      </c>
      <c r="C2801" t="s">
        <v>69</v>
      </c>
      <c r="D2801" t="s">
        <v>9</v>
      </c>
      <c r="E2801" t="s">
        <v>49</v>
      </c>
      <c r="F2801" s="8">
        <v>8.1061886399938249E-2</v>
      </c>
      <c r="G2801" s="8">
        <v>3.340996428744946E-2</v>
      </c>
      <c r="H2801" t="s">
        <v>123</v>
      </c>
      <c r="I2801">
        <v>97</v>
      </c>
      <c r="J2801">
        <v>75</v>
      </c>
      <c r="M2801" s="9">
        <f>(Table_3[[#This Row],[Värde]]-Table_3[[#This Row],[Total]])</f>
        <v>4.7651922112488788E-2</v>
      </c>
      <c r="N2801">
        <f>Table_3[[#This Row],[Värde]]*100</f>
        <v>8.1061886399938246</v>
      </c>
      <c r="O2801" t="str">
        <f>FIXED(Table_3[[#This Row],[Värde_num]],0)</f>
        <v>8</v>
      </c>
      <c r="P2801" t="str">
        <f>Table_3[[#This Row],[Undergrupp]]&amp;" ("&amp;Table_3[[#This Row],[Varde_heltal]]&amp;"%)"</f>
        <v>Fackligt medlemskap: Saco (8%)</v>
      </c>
    </row>
    <row r="2802" spans="1:16" x14ac:dyDescent="0.2">
      <c r="A2802" t="s">
        <v>15</v>
      </c>
      <c r="B2802" t="s">
        <v>125</v>
      </c>
      <c r="C2802" t="s">
        <v>69</v>
      </c>
      <c r="D2802" t="s">
        <v>11</v>
      </c>
      <c r="E2802" t="s">
        <v>53</v>
      </c>
      <c r="F2802" s="8">
        <v>8.5939945418249796E-3</v>
      </c>
      <c r="G2802" s="8">
        <v>3.340996428744946E-2</v>
      </c>
      <c r="H2802" t="s">
        <v>124</v>
      </c>
      <c r="I2802">
        <v>212</v>
      </c>
      <c r="J2802">
        <v>213</v>
      </c>
      <c r="M2802" s="9">
        <f>(Table_3[[#This Row],[Värde]]-Table_3[[#This Row],[Total]])</f>
        <v>-2.4815969745624479E-2</v>
      </c>
      <c r="N2802">
        <f>Table_3[[#This Row],[Värde]]*100</f>
        <v>0.85939945418249797</v>
      </c>
      <c r="O2802" t="str">
        <f>FIXED(Table_3[[#This Row],[Värde_num]],0)</f>
        <v>1</v>
      </c>
      <c r="P2802" t="str">
        <f>Table_3[[#This Row],[Undergrupp]]&amp;" ("&amp;Table_3[[#This Row],[Varde_heltal]]&amp;"%)"</f>
        <v>Hushållsinkomst: 300k-499k (1%)</v>
      </c>
    </row>
    <row r="2803" spans="1:16" x14ac:dyDescent="0.2">
      <c r="A2803" t="s">
        <v>15</v>
      </c>
      <c r="B2803" t="s">
        <v>125</v>
      </c>
      <c r="C2803" t="s">
        <v>69</v>
      </c>
      <c r="D2803" t="s">
        <v>11</v>
      </c>
      <c r="E2803" t="s">
        <v>55</v>
      </c>
      <c r="F2803" s="8">
        <v>5.4966646537557687E-2</v>
      </c>
      <c r="G2803" s="8">
        <v>3.340996428744946E-2</v>
      </c>
      <c r="H2803" t="s">
        <v>123</v>
      </c>
      <c r="I2803">
        <v>321</v>
      </c>
      <c r="J2803">
        <v>284</v>
      </c>
      <c r="M2803" s="9">
        <f>(Table_3[[#This Row],[Värde]]-Table_3[[#This Row],[Total]])</f>
        <v>2.1556682250108226E-2</v>
      </c>
      <c r="N2803">
        <f>Table_3[[#This Row],[Värde]]*100</f>
        <v>5.4966646537557686</v>
      </c>
      <c r="O2803" t="str">
        <f>FIXED(Table_3[[#This Row],[Värde_num]],0)</f>
        <v>5</v>
      </c>
      <c r="P2803" t="str">
        <f>Table_3[[#This Row],[Undergrupp]]&amp;" ("&amp;Table_3[[#This Row],[Varde_heltal]]&amp;"%)"</f>
        <v>Hushållsinkomst: 800k- (5%)</v>
      </c>
    </row>
    <row r="2804" spans="1:16" x14ac:dyDescent="0.2">
      <c r="A2804" t="s">
        <v>15</v>
      </c>
      <c r="B2804" t="s">
        <v>125</v>
      </c>
      <c r="C2804" t="s">
        <v>69</v>
      </c>
      <c r="D2804" t="s">
        <v>15</v>
      </c>
      <c r="E2804" t="s">
        <v>67</v>
      </c>
      <c r="F2804" s="8">
        <v>0</v>
      </c>
      <c r="G2804" s="8">
        <v>3.340996428744946E-2</v>
      </c>
      <c r="H2804" t="s">
        <v>124</v>
      </c>
      <c r="I2804">
        <v>146</v>
      </c>
      <c r="J2804">
        <v>157</v>
      </c>
      <c r="M2804" s="9">
        <f>(Table_3[[#This Row],[Värde]]-Table_3[[#This Row],[Total]])</f>
        <v>-3.340996428744946E-2</v>
      </c>
      <c r="N2804">
        <f>Table_3[[#This Row],[Värde]]*100</f>
        <v>0</v>
      </c>
      <c r="O2804" t="str">
        <f>FIXED(Table_3[[#This Row],[Värde_num]],0)</f>
        <v>0</v>
      </c>
      <c r="P2804" t="str">
        <f>Table_3[[#This Row],[Undergrupp]]&amp;" ("&amp;Table_3[[#This Row],[Varde_heltal]]&amp;"%)"</f>
        <v>Partisympati: M (0%)</v>
      </c>
    </row>
    <row r="2805" spans="1:16" x14ac:dyDescent="0.2">
      <c r="A2805" t="s">
        <v>15</v>
      </c>
      <c r="B2805" t="s">
        <v>125</v>
      </c>
      <c r="C2805" t="s">
        <v>69</v>
      </c>
      <c r="D2805" t="s">
        <v>15</v>
      </c>
      <c r="E2805" t="s">
        <v>69</v>
      </c>
      <c r="F2805" s="8">
        <v>1</v>
      </c>
      <c r="G2805" s="8">
        <v>3.340996428744946E-2</v>
      </c>
      <c r="H2805" t="s">
        <v>123</v>
      </c>
      <c r="I2805">
        <v>55</v>
      </c>
      <c r="J2805">
        <v>34</v>
      </c>
      <c r="M2805" s="9">
        <f>(Table_3[[#This Row],[Värde]]-Table_3[[#This Row],[Total]])</f>
        <v>0.96659003571255053</v>
      </c>
      <c r="N2805">
        <f>Table_3[[#This Row],[Värde]]*100</f>
        <v>100</v>
      </c>
      <c r="O2805" t="str">
        <f>FIXED(Table_3[[#This Row],[Värde_num]],0)</f>
        <v>100</v>
      </c>
      <c r="P2805" t="str">
        <f>Table_3[[#This Row],[Undergrupp]]&amp;" ("&amp;Table_3[[#This Row],[Varde_heltal]]&amp;"%)"</f>
        <v>Partisympati: C (100%)</v>
      </c>
    </row>
    <row r="2806" spans="1:16" x14ac:dyDescent="0.2">
      <c r="A2806" t="s">
        <v>15</v>
      </c>
      <c r="B2806" t="s">
        <v>125</v>
      </c>
      <c r="C2806" t="s">
        <v>69</v>
      </c>
      <c r="D2806" t="s">
        <v>15</v>
      </c>
      <c r="E2806" t="s">
        <v>71</v>
      </c>
      <c r="F2806" s="8">
        <v>0</v>
      </c>
      <c r="G2806" s="8">
        <v>3.340996428744946E-2</v>
      </c>
      <c r="H2806" t="s">
        <v>124</v>
      </c>
      <c r="I2806">
        <v>299</v>
      </c>
      <c r="J2806">
        <v>273</v>
      </c>
      <c r="M2806" s="9">
        <f>(Table_3[[#This Row],[Värde]]-Table_3[[#This Row],[Total]])</f>
        <v>-3.340996428744946E-2</v>
      </c>
      <c r="N2806">
        <f>Table_3[[#This Row],[Värde]]*100</f>
        <v>0</v>
      </c>
      <c r="O2806" t="str">
        <f>FIXED(Table_3[[#This Row],[Värde_num]],0)</f>
        <v>0</v>
      </c>
      <c r="P2806" t="str">
        <f>Table_3[[#This Row],[Undergrupp]]&amp;" ("&amp;Table_3[[#This Row],[Varde_heltal]]&amp;"%)"</f>
        <v>Partisympati: S (0%)</v>
      </c>
    </row>
    <row r="2807" spans="1:16" x14ac:dyDescent="0.2">
      <c r="A2807" t="s">
        <v>15</v>
      </c>
      <c r="B2807" t="s">
        <v>125</v>
      </c>
      <c r="C2807" t="s">
        <v>69</v>
      </c>
      <c r="D2807" t="s">
        <v>15</v>
      </c>
      <c r="E2807" t="s">
        <v>74</v>
      </c>
      <c r="F2807" s="8">
        <v>0</v>
      </c>
      <c r="G2807" s="8">
        <v>3.340996428744946E-2</v>
      </c>
      <c r="H2807" t="s">
        <v>124</v>
      </c>
      <c r="I2807">
        <v>152</v>
      </c>
      <c r="J2807">
        <v>192</v>
      </c>
      <c r="M2807" s="9">
        <f>(Table_3[[#This Row],[Värde]]-Table_3[[#This Row],[Total]])</f>
        <v>-3.340996428744946E-2</v>
      </c>
      <c r="N2807">
        <f>Table_3[[#This Row],[Värde]]*100</f>
        <v>0</v>
      </c>
      <c r="O2807" t="str">
        <f>FIXED(Table_3[[#This Row],[Värde_num]],0)</f>
        <v>0</v>
      </c>
      <c r="P2807" t="str">
        <f>Table_3[[#This Row],[Undergrupp]]&amp;" ("&amp;Table_3[[#This Row],[Varde_heltal]]&amp;"%)"</f>
        <v>Partisympati: SD (0%)</v>
      </c>
    </row>
    <row r="2808" spans="1:16" x14ac:dyDescent="0.2">
      <c r="A2808" t="s">
        <v>15</v>
      </c>
      <c r="B2808" t="s">
        <v>125</v>
      </c>
      <c r="C2808" t="s">
        <v>69</v>
      </c>
      <c r="D2808" t="s">
        <v>15</v>
      </c>
      <c r="E2808" t="s">
        <v>76</v>
      </c>
      <c r="F2808" s="8">
        <v>0</v>
      </c>
      <c r="G2808" s="8">
        <v>3.340996428744946E-2</v>
      </c>
      <c r="H2808" t="s">
        <v>124</v>
      </c>
      <c r="I2808">
        <v>220</v>
      </c>
      <c r="J2808">
        <v>225</v>
      </c>
      <c r="M2808" s="9">
        <f>(Table_3[[#This Row],[Värde]]-Table_3[[#This Row],[Total]])</f>
        <v>-3.340996428744946E-2</v>
      </c>
      <c r="N2808">
        <f>Table_3[[#This Row],[Värde]]*100</f>
        <v>0</v>
      </c>
      <c r="O2808" t="str">
        <f>FIXED(Table_3[[#This Row],[Värde_num]],0)</f>
        <v>0</v>
      </c>
      <c r="P2808" t="str">
        <f>Table_3[[#This Row],[Undergrupp]]&amp;" ("&amp;Table_3[[#This Row],[Varde_heltal]]&amp;"%)"</f>
        <v>Partisympati: M+L+KD (0%)</v>
      </c>
    </row>
    <row r="2809" spans="1:16" x14ac:dyDescent="0.2">
      <c r="A2809" t="s">
        <v>15</v>
      </c>
      <c r="B2809" t="s">
        <v>125</v>
      </c>
      <c r="C2809" t="s">
        <v>69</v>
      </c>
      <c r="D2809" t="s">
        <v>15</v>
      </c>
      <c r="E2809" t="s">
        <v>77</v>
      </c>
      <c r="F2809" s="8">
        <v>7.6862570655560958E-2</v>
      </c>
      <c r="G2809" s="8">
        <v>3.340996428744946E-2</v>
      </c>
      <c r="H2809" t="s">
        <v>123</v>
      </c>
      <c r="I2809">
        <v>518</v>
      </c>
      <c r="J2809">
        <v>441</v>
      </c>
      <c r="M2809" s="9">
        <f>(Table_3[[#This Row],[Värde]]-Table_3[[#This Row],[Total]])</f>
        <v>4.3452606368111497E-2</v>
      </c>
      <c r="N2809">
        <f>Table_3[[#This Row],[Värde]]*100</f>
        <v>7.686257065556096</v>
      </c>
      <c r="O2809" t="str">
        <f>FIXED(Table_3[[#This Row],[Värde_num]],0)</f>
        <v>8</v>
      </c>
      <c r="P2809" t="str">
        <f>Table_3[[#This Row],[Undergrupp]]&amp;" ("&amp;Table_3[[#This Row],[Varde_heltal]]&amp;"%)"</f>
        <v>Partisympati: S+V+MP+C (8%)</v>
      </c>
    </row>
    <row r="2810" spans="1:16" x14ac:dyDescent="0.2">
      <c r="A2810" t="s">
        <v>15</v>
      </c>
      <c r="B2810" t="s">
        <v>125</v>
      </c>
      <c r="C2810" t="s">
        <v>69</v>
      </c>
      <c r="D2810" t="s">
        <v>15</v>
      </c>
      <c r="E2810" t="s">
        <v>78</v>
      </c>
      <c r="F2810" s="8">
        <v>0</v>
      </c>
      <c r="G2810" s="8">
        <v>3.340996428744946E-2</v>
      </c>
      <c r="H2810" t="s">
        <v>124</v>
      </c>
      <c r="I2810">
        <v>84</v>
      </c>
      <c r="J2810">
        <v>102</v>
      </c>
      <c r="M2810" s="9">
        <f>(Table_3[[#This Row],[Värde]]-Table_3[[#This Row],[Total]])</f>
        <v>-3.340996428744946E-2</v>
      </c>
      <c r="N2810">
        <f>Table_3[[#This Row],[Värde]]*100</f>
        <v>0</v>
      </c>
      <c r="O2810" t="str">
        <f>FIXED(Table_3[[#This Row],[Värde_num]],0)</f>
        <v>0</v>
      </c>
      <c r="P2810" t="str">
        <f>Table_3[[#This Row],[Undergrupp]]&amp;" ("&amp;Table_3[[#This Row],[Varde_heltal]]&amp;"%)"</f>
        <v>Partisympati: Osäkra (0%)</v>
      </c>
    </row>
    <row r="2811" spans="1:16" x14ac:dyDescent="0.2">
      <c r="A2811" t="s">
        <v>15</v>
      </c>
      <c r="B2811" t="s">
        <v>125</v>
      </c>
      <c r="C2811" t="s">
        <v>70</v>
      </c>
      <c r="D2811" t="s">
        <v>1</v>
      </c>
      <c r="E2811" t="s">
        <v>17</v>
      </c>
      <c r="F2811" s="8">
        <v>5.8406279533488911E-2</v>
      </c>
      <c r="G2811" s="8">
        <v>4.2306994251423299E-2</v>
      </c>
      <c r="H2811" t="s">
        <v>123</v>
      </c>
      <c r="I2811">
        <v>503</v>
      </c>
      <c r="J2811">
        <v>512</v>
      </c>
      <c r="M2811" s="9">
        <f>(Table_3[[#This Row],[Värde]]-Table_3[[#This Row],[Total]])</f>
        <v>1.6099285282065612E-2</v>
      </c>
      <c r="N2811">
        <f>Table_3[[#This Row],[Värde]]*100</f>
        <v>5.840627953348891</v>
      </c>
      <c r="O2811" t="str">
        <f>FIXED(Table_3[[#This Row],[Värde_num]],0)</f>
        <v>6</v>
      </c>
      <c r="P2811" t="str">
        <f>Table_3[[#This Row],[Undergrupp]]&amp;" ("&amp;Table_3[[#This Row],[Varde_heltal]]&amp;"%)"</f>
        <v>Kön: Man (6%)</v>
      </c>
    </row>
    <row r="2812" spans="1:16" x14ac:dyDescent="0.2">
      <c r="A2812" t="s">
        <v>15</v>
      </c>
      <c r="B2812" t="s">
        <v>125</v>
      </c>
      <c r="C2812" t="s">
        <v>70</v>
      </c>
      <c r="D2812" t="s">
        <v>1</v>
      </c>
      <c r="E2812" t="s">
        <v>18</v>
      </c>
      <c r="F2812" s="8">
        <v>2.5931711871560504E-2</v>
      </c>
      <c r="G2812" s="8">
        <v>4.2306994251423299E-2</v>
      </c>
      <c r="H2812" t="s">
        <v>124</v>
      </c>
      <c r="I2812">
        <v>512</v>
      </c>
      <c r="J2812">
        <v>503</v>
      </c>
      <c r="M2812" s="9">
        <f>(Table_3[[#This Row],[Värde]]-Table_3[[#This Row],[Total]])</f>
        <v>-1.6375282379862795E-2</v>
      </c>
      <c r="N2812">
        <f>Table_3[[#This Row],[Värde]]*100</f>
        <v>2.5931711871560506</v>
      </c>
      <c r="O2812" t="str">
        <f>FIXED(Table_3[[#This Row],[Värde_num]],0)</f>
        <v>3</v>
      </c>
      <c r="P2812" t="str">
        <f>Table_3[[#This Row],[Undergrupp]]&amp;" ("&amp;Table_3[[#This Row],[Varde_heltal]]&amp;"%)"</f>
        <v>Kön: Kvinna (3%)</v>
      </c>
    </row>
    <row r="2813" spans="1:16" x14ac:dyDescent="0.2">
      <c r="A2813" t="s">
        <v>15</v>
      </c>
      <c r="B2813" t="s">
        <v>125</v>
      </c>
      <c r="C2813" t="s">
        <v>70</v>
      </c>
      <c r="D2813" t="s">
        <v>3</v>
      </c>
      <c r="E2813" t="s">
        <v>23</v>
      </c>
      <c r="F2813" s="8">
        <v>8.5486476389142432E-2</v>
      </c>
      <c r="G2813" s="8">
        <v>4.2306994251423299E-2</v>
      </c>
      <c r="H2813" t="s">
        <v>123</v>
      </c>
      <c r="I2813">
        <v>62</v>
      </c>
      <c r="J2813">
        <v>144</v>
      </c>
      <c r="M2813" s="9">
        <f>(Table_3[[#This Row],[Värde]]-Table_3[[#This Row],[Total]])</f>
        <v>4.3179482137719133E-2</v>
      </c>
      <c r="N2813">
        <f>Table_3[[#This Row],[Värde]]*100</f>
        <v>8.5486476389142432</v>
      </c>
      <c r="O2813" t="str">
        <f>FIXED(Table_3[[#This Row],[Värde_num]],0)</f>
        <v>9</v>
      </c>
      <c r="P2813" t="str">
        <f>Table_3[[#This Row],[Undergrupp]]&amp;" ("&amp;Table_3[[#This Row],[Varde_heltal]]&amp;"%)"</f>
        <v>Man: 18-34 år (9%)</v>
      </c>
    </row>
    <row r="2814" spans="1:16" x14ac:dyDescent="0.2">
      <c r="A2814" t="s">
        <v>15</v>
      </c>
      <c r="B2814" t="s">
        <v>125</v>
      </c>
      <c r="C2814" t="s">
        <v>70</v>
      </c>
      <c r="D2814" t="s">
        <v>4</v>
      </c>
      <c r="E2814" t="s">
        <v>27</v>
      </c>
      <c r="F2814" s="8">
        <v>0</v>
      </c>
      <c r="G2814" s="8">
        <v>4.2306994251423299E-2</v>
      </c>
      <c r="H2814" t="s">
        <v>124</v>
      </c>
      <c r="I2814">
        <v>81</v>
      </c>
      <c r="J2814">
        <v>135</v>
      </c>
      <c r="M2814" s="9">
        <f>(Table_3[[#This Row],[Värde]]-Table_3[[#This Row],[Total]])</f>
        <v>-4.2306994251423299E-2</v>
      </c>
      <c r="N2814">
        <f>Table_3[[#This Row],[Värde]]*100</f>
        <v>0</v>
      </c>
      <c r="O2814" t="str">
        <f>FIXED(Table_3[[#This Row],[Värde_num]],0)</f>
        <v>0</v>
      </c>
      <c r="P2814" t="str">
        <f>Table_3[[#This Row],[Undergrupp]]&amp;" ("&amp;Table_3[[#This Row],[Varde_heltal]]&amp;"%)"</f>
        <v>Kvinna: 18-34 år (0%)</v>
      </c>
    </row>
    <row r="2815" spans="1:16" x14ac:dyDescent="0.2">
      <c r="A2815" t="s">
        <v>15</v>
      </c>
      <c r="B2815" t="s">
        <v>125</v>
      </c>
      <c r="C2815" t="s">
        <v>70</v>
      </c>
      <c r="D2815" t="s">
        <v>4</v>
      </c>
      <c r="E2815" t="s">
        <v>29</v>
      </c>
      <c r="F2815" s="8">
        <v>0</v>
      </c>
      <c r="G2815" s="8">
        <v>4.2306994251423299E-2</v>
      </c>
      <c r="H2815" t="s">
        <v>124</v>
      </c>
      <c r="I2815">
        <v>147</v>
      </c>
      <c r="J2815">
        <v>120</v>
      </c>
      <c r="M2815" s="9">
        <f>(Table_3[[#This Row],[Värde]]-Table_3[[#This Row],[Total]])</f>
        <v>-4.2306994251423299E-2</v>
      </c>
      <c r="N2815">
        <f>Table_3[[#This Row],[Värde]]*100</f>
        <v>0</v>
      </c>
      <c r="O2815" t="str">
        <f>FIXED(Table_3[[#This Row],[Värde_num]],0)</f>
        <v>0</v>
      </c>
      <c r="P2815" t="str">
        <f>Table_3[[#This Row],[Undergrupp]]&amp;" ("&amp;Table_3[[#This Row],[Varde_heltal]]&amp;"%)"</f>
        <v>Kvinna: 50-64 år (0%)</v>
      </c>
    </row>
    <row r="2816" spans="1:16" x14ac:dyDescent="0.2">
      <c r="A2816" t="s">
        <v>15</v>
      </c>
      <c r="B2816" t="s">
        <v>125</v>
      </c>
      <c r="C2816" t="s">
        <v>70</v>
      </c>
      <c r="D2816" t="s">
        <v>6</v>
      </c>
      <c r="E2816" t="s">
        <v>33</v>
      </c>
      <c r="F2816" s="8">
        <v>7.3318345028413209E-2</v>
      </c>
      <c r="G2816" s="8">
        <v>4.2306994251423299E-2</v>
      </c>
      <c r="H2816" t="s">
        <v>123</v>
      </c>
      <c r="I2816">
        <v>80</v>
      </c>
      <c r="J2816">
        <v>146</v>
      </c>
      <c r="M2816" s="9">
        <f>(Table_3[[#This Row],[Värde]]-Table_3[[#This Row],[Total]])</f>
        <v>3.101135077698991E-2</v>
      </c>
      <c r="N2816">
        <f>Table_3[[#This Row],[Värde]]*100</f>
        <v>7.3318345028413212</v>
      </c>
      <c r="O2816" t="str">
        <f>FIXED(Table_3[[#This Row],[Värde_num]],0)</f>
        <v>7</v>
      </c>
      <c r="P2816" t="str">
        <f>Table_3[[#This Row],[Undergrupp]]&amp;" ("&amp;Table_3[[#This Row],[Varde_heltal]]&amp;"%)"</f>
        <v>Sysselsättning: Studerande (7%)</v>
      </c>
    </row>
    <row r="2817" spans="1:16" x14ac:dyDescent="0.2">
      <c r="A2817" t="s">
        <v>15</v>
      </c>
      <c r="B2817" t="s">
        <v>125</v>
      </c>
      <c r="C2817" t="s">
        <v>70</v>
      </c>
      <c r="D2817" t="s">
        <v>11</v>
      </c>
      <c r="E2817" t="s">
        <v>52</v>
      </c>
      <c r="F2817" s="8">
        <v>7.967347291027839E-2</v>
      </c>
      <c r="G2817" s="8">
        <v>4.2306994251423299E-2</v>
      </c>
      <c r="H2817" t="s">
        <v>123</v>
      </c>
      <c r="I2817">
        <v>155</v>
      </c>
      <c r="J2817">
        <v>190</v>
      </c>
      <c r="M2817" s="9">
        <f>(Table_3[[#This Row],[Värde]]-Table_3[[#This Row],[Total]])</f>
        <v>3.736647865885509E-2</v>
      </c>
      <c r="N2817">
        <f>Table_3[[#This Row],[Värde]]*100</f>
        <v>7.9673472910278393</v>
      </c>
      <c r="O2817" t="str">
        <f>FIXED(Table_3[[#This Row],[Värde_num]],0)</f>
        <v>8</v>
      </c>
      <c r="P2817" t="str">
        <f>Table_3[[#This Row],[Undergrupp]]&amp;" ("&amp;Table_3[[#This Row],[Varde_heltal]]&amp;"%)"</f>
        <v>Hushållsinkomst: -299k (8%)</v>
      </c>
    </row>
    <row r="2818" spans="1:16" x14ac:dyDescent="0.2">
      <c r="A2818" t="s">
        <v>15</v>
      </c>
      <c r="B2818" t="s">
        <v>125</v>
      </c>
      <c r="C2818" t="s">
        <v>70</v>
      </c>
      <c r="D2818" t="s">
        <v>12</v>
      </c>
      <c r="E2818" t="s">
        <v>56</v>
      </c>
      <c r="F2818" s="8">
        <v>6.6458584200587686E-2</v>
      </c>
      <c r="G2818" s="8">
        <v>4.2306994251423299E-2</v>
      </c>
      <c r="H2818" t="s">
        <v>123</v>
      </c>
      <c r="I2818">
        <v>487</v>
      </c>
      <c r="J2818">
        <v>429</v>
      </c>
      <c r="M2818" s="9">
        <f>(Table_3[[#This Row],[Värde]]-Table_3[[#This Row],[Total]])</f>
        <v>2.4151589949164387E-2</v>
      </c>
      <c r="N2818">
        <f>Table_3[[#This Row],[Värde]]*100</f>
        <v>6.6458584200587687</v>
      </c>
      <c r="O2818" t="str">
        <f>FIXED(Table_3[[#This Row],[Värde_num]],0)</f>
        <v>7</v>
      </c>
      <c r="P2818" t="str">
        <f>Table_3[[#This Row],[Undergrupp]]&amp;" ("&amp;Table_3[[#This Row],[Varde_heltal]]&amp;"%)"</f>
        <v>Civilstånd: Gift/partnerskap (7%)</v>
      </c>
    </row>
    <row r="2819" spans="1:16" x14ac:dyDescent="0.2">
      <c r="A2819" t="s">
        <v>15</v>
      </c>
      <c r="B2819" t="s">
        <v>125</v>
      </c>
      <c r="C2819" t="s">
        <v>70</v>
      </c>
      <c r="D2819" t="s">
        <v>12</v>
      </c>
      <c r="E2819" t="s">
        <v>58</v>
      </c>
      <c r="F2819" s="8">
        <v>2.4823795424829837E-2</v>
      </c>
      <c r="G2819" s="8">
        <v>4.2306994251423299E-2</v>
      </c>
      <c r="H2819" t="s">
        <v>124</v>
      </c>
      <c r="I2819">
        <v>330</v>
      </c>
      <c r="J2819">
        <v>355</v>
      </c>
      <c r="M2819" s="9">
        <f>(Table_3[[#This Row],[Värde]]-Table_3[[#This Row],[Total]])</f>
        <v>-1.7483198826593462E-2</v>
      </c>
      <c r="N2819">
        <f>Table_3[[#This Row],[Värde]]*100</f>
        <v>2.4823795424829838</v>
      </c>
      <c r="O2819" t="str">
        <f>FIXED(Table_3[[#This Row],[Värde_num]],0)</f>
        <v>2</v>
      </c>
      <c r="P2819" t="str">
        <f>Table_3[[#This Row],[Undergrupp]]&amp;" ("&amp;Table_3[[#This Row],[Varde_heltal]]&amp;"%)"</f>
        <v>Civilstånd: Annat (2%)</v>
      </c>
    </row>
    <row r="2820" spans="1:16" x14ac:dyDescent="0.2">
      <c r="A2820" t="s">
        <v>15</v>
      </c>
      <c r="B2820" t="s">
        <v>125</v>
      </c>
      <c r="C2820" t="s">
        <v>70</v>
      </c>
      <c r="D2820" t="s">
        <v>14</v>
      </c>
      <c r="E2820" t="s">
        <v>66</v>
      </c>
      <c r="F2820" s="8">
        <v>8.510253020885368E-2</v>
      </c>
      <c r="G2820" s="8">
        <v>4.2306994251423299E-2</v>
      </c>
      <c r="H2820" t="s">
        <v>123</v>
      </c>
      <c r="I2820">
        <v>166</v>
      </c>
      <c r="J2820">
        <v>170</v>
      </c>
      <c r="M2820" s="9">
        <f>(Table_3[[#This Row],[Värde]]-Table_3[[#This Row],[Total]])</f>
        <v>4.2795535957430381E-2</v>
      </c>
      <c r="N2820">
        <f>Table_3[[#This Row],[Värde]]*100</f>
        <v>8.5102530208853686</v>
      </c>
      <c r="O2820" t="str">
        <f>FIXED(Table_3[[#This Row],[Värde_num]],0)</f>
        <v>9</v>
      </c>
      <c r="P2820" t="str">
        <f>Table_3[[#This Row],[Undergrupp]]&amp;" ("&amp;Table_3[[#This Row],[Varde_heltal]]&amp;"%)"</f>
        <v>Boende i: Norra (9%)</v>
      </c>
    </row>
    <row r="2821" spans="1:16" x14ac:dyDescent="0.2">
      <c r="A2821" t="s">
        <v>15</v>
      </c>
      <c r="B2821" t="s">
        <v>125</v>
      </c>
      <c r="C2821" t="s">
        <v>70</v>
      </c>
      <c r="D2821" t="s">
        <v>15</v>
      </c>
      <c r="E2821" t="s">
        <v>67</v>
      </c>
      <c r="F2821" s="8">
        <v>0</v>
      </c>
      <c r="G2821" s="8">
        <v>4.2306994251423299E-2</v>
      </c>
      <c r="H2821" t="s">
        <v>124</v>
      </c>
      <c r="I2821">
        <v>146</v>
      </c>
      <c r="J2821">
        <v>157</v>
      </c>
      <c r="M2821" s="9">
        <f>(Table_3[[#This Row],[Värde]]-Table_3[[#This Row],[Total]])</f>
        <v>-4.2306994251423299E-2</v>
      </c>
      <c r="N2821">
        <f>Table_3[[#This Row],[Värde]]*100</f>
        <v>0</v>
      </c>
      <c r="O2821" t="str">
        <f>FIXED(Table_3[[#This Row],[Värde_num]],0)</f>
        <v>0</v>
      </c>
      <c r="P2821" t="str">
        <f>Table_3[[#This Row],[Undergrupp]]&amp;" ("&amp;Table_3[[#This Row],[Varde_heltal]]&amp;"%)"</f>
        <v>Partisympati: M (0%)</v>
      </c>
    </row>
    <row r="2822" spans="1:16" x14ac:dyDescent="0.2">
      <c r="A2822" t="s">
        <v>15</v>
      </c>
      <c r="B2822" t="s">
        <v>125</v>
      </c>
      <c r="C2822" t="s">
        <v>70</v>
      </c>
      <c r="D2822" t="s">
        <v>15</v>
      </c>
      <c r="E2822" t="s">
        <v>70</v>
      </c>
      <c r="F2822" s="8">
        <v>1</v>
      </c>
      <c r="G2822" s="8">
        <v>4.2306994251423299E-2</v>
      </c>
      <c r="H2822" t="s">
        <v>123</v>
      </c>
      <c r="I2822">
        <v>43</v>
      </c>
      <c r="J2822">
        <v>43</v>
      </c>
      <c r="M2822" s="9">
        <f>(Table_3[[#This Row],[Värde]]-Table_3[[#This Row],[Total]])</f>
        <v>0.95769300574857674</v>
      </c>
      <c r="N2822">
        <f>Table_3[[#This Row],[Värde]]*100</f>
        <v>100</v>
      </c>
      <c r="O2822" t="str">
        <f>FIXED(Table_3[[#This Row],[Värde_num]],0)</f>
        <v>100</v>
      </c>
      <c r="P2822" t="str">
        <f>Table_3[[#This Row],[Undergrupp]]&amp;" ("&amp;Table_3[[#This Row],[Varde_heltal]]&amp;"%)"</f>
        <v>Partisympati: KD (100%)</v>
      </c>
    </row>
    <row r="2823" spans="1:16" x14ac:dyDescent="0.2">
      <c r="A2823" t="s">
        <v>15</v>
      </c>
      <c r="B2823" t="s">
        <v>125</v>
      </c>
      <c r="C2823" t="s">
        <v>70</v>
      </c>
      <c r="D2823" t="s">
        <v>15</v>
      </c>
      <c r="E2823" t="s">
        <v>71</v>
      </c>
      <c r="F2823" s="8">
        <v>0</v>
      </c>
      <c r="G2823" s="8">
        <v>4.2306994251423299E-2</v>
      </c>
      <c r="H2823" t="s">
        <v>124</v>
      </c>
      <c r="I2823">
        <v>299</v>
      </c>
      <c r="J2823">
        <v>273</v>
      </c>
      <c r="M2823" s="9">
        <f>(Table_3[[#This Row],[Värde]]-Table_3[[#This Row],[Total]])</f>
        <v>-4.2306994251423299E-2</v>
      </c>
      <c r="N2823">
        <f>Table_3[[#This Row],[Värde]]*100</f>
        <v>0</v>
      </c>
      <c r="O2823" t="str">
        <f>FIXED(Table_3[[#This Row],[Värde_num]],0)</f>
        <v>0</v>
      </c>
      <c r="P2823" t="str">
        <f>Table_3[[#This Row],[Undergrupp]]&amp;" ("&amp;Table_3[[#This Row],[Varde_heltal]]&amp;"%)"</f>
        <v>Partisympati: S (0%)</v>
      </c>
    </row>
    <row r="2824" spans="1:16" x14ac:dyDescent="0.2">
      <c r="A2824" t="s">
        <v>15</v>
      </c>
      <c r="B2824" t="s">
        <v>125</v>
      </c>
      <c r="C2824" t="s">
        <v>70</v>
      </c>
      <c r="D2824" t="s">
        <v>15</v>
      </c>
      <c r="E2824" t="s">
        <v>74</v>
      </c>
      <c r="F2824" s="8">
        <v>0</v>
      </c>
      <c r="G2824" s="8">
        <v>4.2306994251423299E-2</v>
      </c>
      <c r="H2824" t="s">
        <v>124</v>
      </c>
      <c r="I2824">
        <v>152</v>
      </c>
      <c r="J2824">
        <v>192</v>
      </c>
      <c r="M2824" s="9">
        <f>(Table_3[[#This Row],[Värde]]-Table_3[[#This Row],[Total]])</f>
        <v>-4.2306994251423299E-2</v>
      </c>
      <c r="N2824">
        <f>Table_3[[#This Row],[Värde]]*100</f>
        <v>0</v>
      </c>
      <c r="O2824" t="str">
        <f>FIXED(Table_3[[#This Row],[Värde_num]],0)</f>
        <v>0</v>
      </c>
      <c r="P2824" t="str">
        <f>Table_3[[#This Row],[Undergrupp]]&amp;" ("&amp;Table_3[[#This Row],[Varde_heltal]]&amp;"%)"</f>
        <v>Partisympati: SD (0%)</v>
      </c>
    </row>
    <row r="2825" spans="1:16" x14ac:dyDescent="0.2">
      <c r="A2825" t="s">
        <v>15</v>
      </c>
      <c r="B2825" t="s">
        <v>125</v>
      </c>
      <c r="C2825" t="s">
        <v>70</v>
      </c>
      <c r="D2825" t="s">
        <v>15</v>
      </c>
      <c r="E2825" t="s">
        <v>76</v>
      </c>
      <c r="F2825" s="8">
        <v>0.19080546788540706</v>
      </c>
      <c r="G2825" s="8">
        <v>4.2306994251423299E-2</v>
      </c>
      <c r="H2825" t="s">
        <v>123</v>
      </c>
      <c r="I2825">
        <v>220</v>
      </c>
      <c r="J2825">
        <v>225</v>
      </c>
      <c r="M2825" s="9">
        <f>(Table_3[[#This Row],[Värde]]-Table_3[[#This Row],[Total]])</f>
        <v>0.14849847363398377</v>
      </c>
      <c r="N2825">
        <f>Table_3[[#This Row],[Värde]]*100</f>
        <v>19.080546788540705</v>
      </c>
      <c r="O2825" t="str">
        <f>FIXED(Table_3[[#This Row],[Värde_num]],0)</f>
        <v>19</v>
      </c>
      <c r="P2825" t="str">
        <f>Table_3[[#This Row],[Undergrupp]]&amp;" ("&amp;Table_3[[#This Row],[Varde_heltal]]&amp;"%)"</f>
        <v>Partisympati: M+L+KD (19%)</v>
      </c>
    </row>
    <row r="2826" spans="1:16" x14ac:dyDescent="0.2">
      <c r="A2826" t="s">
        <v>15</v>
      </c>
      <c r="B2826" t="s">
        <v>125</v>
      </c>
      <c r="C2826" t="s">
        <v>70</v>
      </c>
      <c r="D2826" t="s">
        <v>15</v>
      </c>
      <c r="E2826" t="s">
        <v>77</v>
      </c>
      <c r="F2826" s="8">
        <v>0</v>
      </c>
      <c r="G2826" s="8">
        <v>4.2306994251423299E-2</v>
      </c>
      <c r="H2826" t="s">
        <v>124</v>
      </c>
      <c r="I2826">
        <v>518</v>
      </c>
      <c r="J2826">
        <v>441</v>
      </c>
      <c r="M2826" s="9">
        <f>(Table_3[[#This Row],[Värde]]-Table_3[[#This Row],[Total]])</f>
        <v>-4.2306994251423299E-2</v>
      </c>
      <c r="N2826">
        <f>Table_3[[#This Row],[Värde]]*100</f>
        <v>0</v>
      </c>
      <c r="O2826" t="str">
        <f>FIXED(Table_3[[#This Row],[Värde_num]],0)</f>
        <v>0</v>
      </c>
      <c r="P2826" t="str">
        <f>Table_3[[#This Row],[Undergrupp]]&amp;" ("&amp;Table_3[[#This Row],[Varde_heltal]]&amp;"%)"</f>
        <v>Partisympati: S+V+MP+C (0%)</v>
      </c>
    </row>
    <row r="2827" spans="1:16" x14ac:dyDescent="0.2">
      <c r="A2827" t="s">
        <v>15</v>
      </c>
      <c r="B2827" t="s">
        <v>125</v>
      </c>
      <c r="C2827" t="s">
        <v>70</v>
      </c>
      <c r="D2827" t="s">
        <v>15</v>
      </c>
      <c r="E2827" t="s">
        <v>78</v>
      </c>
      <c r="F2827" s="8">
        <v>0</v>
      </c>
      <c r="G2827" s="8">
        <v>4.2306994251423299E-2</v>
      </c>
      <c r="H2827" t="s">
        <v>124</v>
      </c>
      <c r="I2827">
        <v>84</v>
      </c>
      <c r="J2827">
        <v>102</v>
      </c>
      <c r="M2827" s="9">
        <f>(Table_3[[#This Row],[Värde]]-Table_3[[#This Row],[Total]])</f>
        <v>-4.2306994251423299E-2</v>
      </c>
      <c r="N2827">
        <f>Table_3[[#This Row],[Värde]]*100</f>
        <v>0</v>
      </c>
      <c r="O2827" t="str">
        <f>FIXED(Table_3[[#This Row],[Värde_num]],0)</f>
        <v>0</v>
      </c>
      <c r="P2827" t="str">
        <f>Table_3[[#This Row],[Undergrupp]]&amp;" ("&amp;Table_3[[#This Row],[Varde_heltal]]&amp;"%)"</f>
        <v>Partisympati: Osäkra (0%)</v>
      </c>
    </row>
    <row r="2828" spans="1:16" x14ac:dyDescent="0.2">
      <c r="A2828" t="s">
        <v>15</v>
      </c>
      <c r="B2828" t="s">
        <v>125</v>
      </c>
      <c r="C2828" t="s">
        <v>71</v>
      </c>
      <c r="D2828" t="s">
        <v>1</v>
      </c>
      <c r="E2828" t="s">
        <v>17</v>
      </c>
      <c r="F2828" s="8">
        <v>0.21726279629745068</v>
      </c>
      <c r="G2828" s="8">
        <v>0.26928994911206838</v>
      </c>
      <c r="H2828" t="s">
        <v>124</v>
      </c>
      <c r="I2828">
        <v>503</v>
      </c>
      <c r="J2828">
        <v>512</v>
      </c>
      <c r="M2828" s="9">
        <f>(Table_3[[#This Row],[Värde]]-Table_3[[#This Row],[Total]])</f>
        <v>-5.20271528146177E-2</v>
      </c>
      <c r="N2828">
        <f>Table_3[[#This Row],[Värde]]*100</f>
        <v>21.726279629745068</v>
      </c>
      <c r="O2828" t="str">
        <f>FIXED(Table_3[[#This Row],[Värde_num]],0)</f>
        <v>22</v>
      </c>
      <c r="P2828" t="str">
        <f>Table_3[[#This Row],[Undergrupp]]&amp;" ("&amp;Table_3[[#This Row],[Varde_heltal]]&amp;"%)"</f>
        <v>Kön: Man (22%)</v>
      </c>
    </row>
    <row r="2829" spans="1:16" x14ac:dyDescent="0.2">
      <c r="A2829" t="s">
        <v>15</v>
      </c>
      <c r="B2829" t="s">
        <v>125</v>
      </c>
      <c r="C2829" t="s">
        <v>71</v>
      </c>
      <c r="D2829" t="s">
        <v>1</v>
      </c>
      <c r="E2829" t="s">
        <v>18</v>
      </c>
      <c r="F2829" s="8">
        <v>0.32220902619114306</v>
      </c>
      <c r="G2829" s="8">
        <v>0.26928994911206838</v>
      </c>
      <c r="H2829" t="s">
        <v>123</v>
      </c>
      <c r="I2829">
        <v>512</v>
      </c>
      <c r="J2829">
        <v>503</v>
      </c>
      <c r="M2829" s="9">
        <f>(Table_3[[#This Row],[Värde]]-Table_3[[#This Row],[Total]])</f>
        <v>5.2919077079074672E-2</v>
      </c>
      <c r="N2829">
        <f>Table_3[[#This Row],[Värde]]*100</f>
        <v>32.220902619114305</v>
      </c>
      <c r="O2829" t="str">
        <f>FIXED(Table_3[[#This Row],[Värde_num]],0)</f>
        <v>32</v>
      </c>
      <c r="P2829" t="str">
        <f>Table_3[[#This Row],[Undergrupp]]&amp;" ("&amp;Table_3[[#This Row],[Varde_heltal]]&amp;"%)"</f>
        <v>Kön: Kvinna (32%)</v>
      </c>
    </row>
    <row r="2830" spans="1:16" x14ac:dyDescent="0.2">
      <c r="A2830" t="s">
        <v>15</v>
      </c>
      <c r="B2830" t="s">
        <v>125</v>
      </c>
      <c r="C2830" t="s">
        <v>71</v>
      </c>
      <c r="D2830" t="s">
        <v>2</v>
      </c>
      <c r="E2830" t="s">
        <v>20</v>
      </c>
      <c r="F2830" s="8">
        <v>0.22131148490815103</v>
      </c>
      <c r="G2830" s="8">
        <v>0.26928994911206838</v>
      </c>
      <c r="H2830" t="s">
        <v>124</v>
      </c>
      <c r="I2830">
        <v>210</v>
      </c>
      <c r="J2830">
        <v>254</v>
      </c>
      <c r="M2830" s="9">
        <f>(Table_3[[#This Row],[Värde]]-Table_3[[#This Row],[Total]])</f>
        <v>-4.7978464203917354E-2</v>
      </c>
      <c r="N2830">
        <f>Table_3[[#This Row],[Värde]]*100</f>
        <v>22.131148490815104</v>
      </c>
      <c r="O2830" t="str">
        <f>FIXED(Table_3[[#This Row],[Värde_num]],0)</f>
        <v>22</v>
      </c>
      <c r="P2830" t="str">
        <f>Table_3[[#This Row],[Undergrupp]]&amp;" ("&amp;Table_3[[#This Row],[Varde_heltal]]&amp;"%)"</f>
        <v>Ålder: 35-49 år (22%)</v>
      </c>
    </row>
    <row r="2831" spans="1:16" x14ac:dyDescent="0.2">
      <c r="A2831" t="s">
        <v>15</v>
      </c>
      <c r="B2831" t="s">
        <v>125</v>
      </c>
      <c r="C2831" t="s">
        <v>71</v>
      </c>
      <c r="D2831" t="s">
        <v>3</v>
      </c>
      <c r="E2831" t="s">
        <v>24</v>
      </c>
      <c r="F2831" s="8">
        <v>0.17866884087809656</v>
      </c>
      <c r="G2831" s="8">
        <v>0.26928994911206838</v>
      </c>
      <c r="H2831" t="s">
        <v>124</v>
      </c>
      <c r="I2831">
        <v>108</v>
      </c>
      <c r="J2831">
        <v>130</v>
      </c>
      <c r="M2831" s="9">
        <f>(Table_3[[#This Row],[Värde]]-Table_3[[#This Row],[Total]])</f>
        <v>-9.062110823397182E-2</v>
      </c>
      <c r="N2831">
        <f>Table_3[[#This Row],[Värde]]*100</f>
        <v>17.866884087809655</v>
      </c>
      <c r="O2831" t="str">
        <f>FIXED(Table_3[[#This Row],[Värde_num]],0)</f>
        <v>18</v>
      </c>
      <c r="P2831" t="str">
        <f>Table_3[[#This Row],[Undergrupp]]&amp;" ("&amp;Table_3[[#This Row],[Varde_heltal]]&amp;"%)"</f>
        <v>Man: 35-49 år (18%)</v>
      </c>
    </row>
    <row r="2832" spans="1:16" x14ac:dyDescent="0.2">
      <c r="A2832" t="s">
        <v>15</v>
      </c>
      <c r="B2832" t="s">
        <v>125</v>
      </c>
      <c r="C2832" t="s">
        <v>71</v>
      </c>
      <c r="D2832" t="s">
        <v>4</v>
      </c>
      <c r="E2832" t="s">
        <v>27</v>
      </c>
      <c r="F2832" s="8">
        <v>0.38592442703136193</v>
      </c>
      <c r="G2832" s="8">
        <v>0.26928994911206838</v>
      </c>
      <c r="H2832" t="s">
        <v>123</v>
      </c>
      <c r="I2832">
        <v>81</v>
      </c>
      <c r="J2832">
        <v>135</v>
      </c>
      <c r="M2832" s="9">
        <f>(Table_3[[#This Row],[Värde]]-Table_3[[#This Row],[Total]])</f>
        <v>0.11663447791929354</v>
      </c>
      <c r="N2832">
        <f>Table_3[[#This Row],[Värde]]*100</f>
        <v>38.592442703136193</v>
      </c>
      <c r="O2832" t="str">
        <f>FIXED(Table_3[[#This Row],[Värde_num]],0)</f>
        <v>39</v>
      </c>
      <c r="P2832" t="str">
        <f>Table_3[[#This Row],[Undergrupp]]&amp;" ("&amp;Table_3[[#This Row],[Varde_heltal]]&amp;"%)"</f>
        <v>Kvinna: 18-34 år (39%)</v>
      </c>
    </row>
    <row r="2833" spans="1:16" x14ac:dyDescent="0.2">
      <c r="A2833" t="s">
        <v>15</v>
      </c>
      <c r="B2833" t="s">
        <v>125</v>
      </c>
      <c r="C2833" t="s">
        <v>71</v>
      </c>
      <c r="D2833" t="s">
        <v>4</v>
      </c>
      <c r="E2833" t="s">
        <v>30</v>
      </c>
      <c r="F2833" s="8">
        <v>0.35009582516203042</v>
      </c>
      <c r="G2833" s="8">
        <v>0.26928994911206838</v>
      </c>
      <c r="H2833" t="s">
        <v>123</v>
      </c>
      <c r="I2833">
        <v>182</v>
      </c>
      <c r="J2833">
        <v>123</v>
      </c>
      <c r="M2833" s="9">
        <f>(Table_3[[#This Row],[Värde]]-Table_3[[#This Row],[Total]])</f>
        <v>8.0805876049962033E-2</v>
      </c>
      <c r="N2833">
        <f>Table_3[[#This Row],[Värde]]*100</f>
        <v>35.009582516203039</v>
      </c>
      <c r="O2833" t="str">
        <f>FIXED(Table_3[[#This Row],[Värde_num]],0)</f>
        <v>35</v>
      </c>
      <c r="P2833" t="str">
        <f>Table_3[[#This Row],[Undergrupp]]&amp;" ("&amp;Table_3[[#This Row],[Varde_heltal]]&amp;"%)"</f>
        <v>Kvinna: 65-84 år (35%)</v>
      </c>
    </row>
    <row r="2834" spans="1:16" x14ac:dyDescent="0.2">
      <c r="A2834" t="s">
        <v>15</v>
      </c>
      <c r="B2834" t="s">
        <v>125</v>
      </c>
      <c r="C2834" t="s">
        <v>71</v>
      </c>
      <c r="D2834" t="s">
        <v>7</v>
      </c>
      <c r="E2834" t="s">
        <v>42</v>
      </c>
      <c r="F2834" s="8">
        <v>0.23646566307163219</v>
      </c>
      <c r="G2834" s="8">
        <v>0.26928994911206838</v>
      </c>
      <c r="H2834" t="s">
        <v>124</v>
      </c>
      <c r="I2834">
        <v>501</v>
      </c>
      <c r="J2834">
        <v>439</v>
      </c>
      <c r="M2834" s="9">
        <f>(Table_3[[#This Row],[Värde]]-Table_3[[#This Row],[Total]])</f>
        <v>-3.282428604043619E-2</v>
      </c>
      <c r="N2834">
        <f>Table_3[[#This Row],[Värde]]*100</f>
        <v>23.646566307163219</v>
      </c>
      <c r="O2834" t="str">
        <f>FIXED(Table_3[[#This Row],[Värde_num]],0)</f>
        <v>24</v>
      </c>
      <c r="P2834" t="str">
        <f>Table_3[[#This Row],[Undergrupp]]&amp;" ("&amp;Table_3[[#This Row],[Varde_heltal]]&amp;"%)"</f>
        <v>Boende: Villa/radhus (24%)</v>
      </c>
    </row>
    <row r="2835" spans="1:16" x14ac:dyDescent="0.2">
      <c r="A2835" t="s">
        <v>15</v>
      </c>
      <c r="B2835" t="s">
        <v>125</v>
      </c>
      <c r="C2835" t="s">
        <v>71</v>
      </c>
      <c r="D2835" t="s">
        <v>9</v>
      </c>
      <c r="E2835" t="s">
        <v>46</v>
      </c>
      <c r="F2835" s="8">
        <v>0.13879192094242038</v>
      </c>
      <c r="G2835" s="8">
        <v>0.26928994911206838</v>
      </c>
      <c r="H2835" t="s">
        <v>124</v>
      </c>
      <c r="I2835">
        <v>155</v>
      </c>
      <c r="J2835">
        <v>180</v>
      </c>
      <c r="M2835" s="9">
        <f>(Table_3[[#This Row],[Värde]]-Table_3[[#This Row],[Total]])</f>
        <v>-0.13049802816964801</v>
      </c>
      <c r="N2835">
        <f>Table_3[[#This Row],[Värde]]*100</f>
        <v>13.879192094242038</v>
      </c>
      <c r="O2835" t="str">
        <f>FIXED(Table_3[[#This Row],[Värde_num]],0)</f>
        <v>14</v>
      </c>
      <c r="P2835" t="str">
        <f>Table_3[[#This Row],[Undergrupp]]&amp;" ("&amp;Table_3[[#This Row],[Varde_heltal]]&amp;"%)"</f>
        <v>Fackligt medlemskap: Nej (14%)</v>
      </c>
    </row>
    <row r="2836" spans="1:16" x14ac:dyDescent="0.2">
      <c r="A2836" t="s">
        <v>15</v>
      </c>
      <c r="B2836" t="s">
        <v>125</v>
      </c>
      <c r="C2836" t="s">
        <v>71</v>
      </c>
      <c r="D2836" t="s">
        <v>10</v>
      </c>
      <c r="E2836" t="s">
        <v>50</v>
      </c>
      <c r="F2836" s="8">
        <v>0.20996459897552952</v>
      </c>
      <c r="G2836" s="8">
        <v>0.26928994911206838</v>
      </c>
      <c r="H2836" t="s">
        <v>124</v>
      </c>
      <c r="I2836">
        <v>224</v>
      </c>
      <c r="J2836">
        <v>268</v>
      </c>
      <c r="M2836" s="9">
        <f>(Table_3[[#This Row],[Värde]]-Table_3[[#This Row],[Total]])</f>
        <v>-5.9325350136538862E-2</v>
      </c>
      <c r="N2836">
        <f>Table_3[[#This Row],[Värde]]*100</f>
        <v>20.996459897552953</v>
      </c>
      <c r="O2836" t="str">
        <f>FIXED(Table_3[[#This Row],[Värde_num]],0)</f>
        <v>21</v>
      </c>
      <c r="P2836" t="str">
        <f>Table_3[[#This Row],[Undergrupp]]&amp;" ("&amp;Table_3[[#This Row],[Varde_heltal]]&amp;"%)"</f>
        <v>Sektor: Privat (21%)</v>
      </c>
    </row>
    <row r="2837" spans="1:16" x14ac:dyDescent="0.2">
      <c r="A2837" t="s">
        <v>15</v>
      </c>
      <c r="B2837" t="s">
        <v>125</v>
      </c>
      <c r="C2837" t="s">
        <v>71</v>
      </c>
      <c r="D2837" t="s">
        <v>11</v>
      </c>
      <c r="E2837" t="s">
        <v>53</v>
      </c>
      <c r="F2837" s="8">
        <v>0.37696008199986963</v>
      </c>
      <c r="G2837" s="8">
        <v>0.26928994911206838</v>
      </c>
      <c r="H2837" t="s">
        <v>123</v>
      </c>
      <c r="I2837">
        <v>212</v>
      </c>
      <c r="J2837">
        <v>213</v>
      </c>
      <c r="M2837" s="9">
        <f>(Table_3[[#This Row],[Värde]]-Table_3[[#This Row],[Total]])</f>
        <v>0.10767013288780125</v>
      </c>
      <c r="N2837">
        <f>Table_3[[#This Row],[Värde]]*100</f>
        <v>37.696008199986963</v>
      </c>
      <c r="O2837" t="str">
        <f>FIXED(Table_3[[#This Row],[Värde_num]],0)</f>
        <v>38</v>
      </c>
      <c r="P2837" t="str">
        <f>Table_3[[#This Row],[Undergrupp]]&amp;" ("&amp;Table_3[[#This Row],[Varde_heltal]]&amp;"%)"</f>
        <v>Hushållsinkomst: 300k-499k (38%)</v>
      </c>
    </row>
    <row r="2838" spans="1:16" x14ac:dyDescent="0.2">
      <c r="A2838" t="s">
        <v>15</v>
      </c>
      <c r="B2838" t="s">
        <v>125</v>
      </c>
      <c r="C2838" t="s">
        <v>71</v>
      </c>
      <c r="D2838" t="s">
        <v>11</v>
      </c>
      <c r="E2838" t="s">
        <v>54</v>
      </c>
      <c r="F2838" s="8">
        <v>0.21066407461675482</v>
      </c>
      <c r="G2838" s="8">
        <v>0.26928994911206838</v>
      </c>
      <c r="H2838" t="s">
        <v>124</v>
      </c>
      <c r="I2838">
        <v>242</v>
      </c>
      <c r="J2838">
        <v>217</v>
      </c>
      <c r="M2838" s="9">
        <f>(Table_3[[#This Row],[Värde]]-Table_3[[#This Row],[Total]])</f>
        <v>-5.8625874495313562E-2</v>
      </c>
      <c r="N2838">
        <f>Table_3[[#This Row],[Värde]]*100</f>
        <v>21.066407461675482</v>
      </c>
      <c r="O2838" t="str">
        <f>FIXED(Table_3[[#This Row],[Värde_num]],0)</f>
        <v>21</v>
      </c>
      <c r="P2838" t="str">
        <f>Table_3[[#This Row],[Undergrupp]]&amp;" ("&amp;Table_3[[#This Row],[Varde_heltal]]&amp;"%)"</f>
        <v>Hushållsinkomst: 500k-799k (21%)</v>
      </c>
    </row>
    <row r="2839" spans="1:16" x14ac:dyDescent="0.2">
      <c r="A2839" t="s">
        <v>15</v>
      </c>
      <c r="B2839" t="s">
        <v>125</v>
      </c>
      <c r="C2839" t="s">
        <v>71</v>
      </c>
      <c r="D2839" t="s">
        <v>15</v>
      </c>
      <c r="E2839" t="s">
        <v>67</v>
      </c>
      <c r="F2839" s="8">
        <v>0</v>
      </c>
      <c r="G2839" s="8">
        <v>0.26928994911206838</v>
      </c>
      <c r="H2839" t="s">
        <v>124</v>
      </c>
      <c r="I2839">
        <v>146</v>
      </c>
      <c r="J2839">
        <v>157</v>
      </c>
      <c r="M2839" s="9">
        <f>(Table_3[[#This Row],[Värde]]-Table_3[[#This Row],[Total]])</f>
        <v>-0.26928994911206838</v>
      </c>
      <c r="N2839">
        <f>Table_3[[#This Row],[Värde]]*100</f>
        <v>0</v>
      </c>
      <c r="O2839" t="str">
        <f>FIXED(Table_3[[#This Row],[Värde_num]],0)</f>
        <v>0</v>
      </c>
      <c r="P2839" t="str">
        <f>Table_3[[#This Row],[Undergrupp]]&amp;" ("&amp;Table_3[[#This Row],[Varde_heltal]]&amp;"%)"</f>
        <v>Partisympati: M (0%)</v>
      </c>
    </row>
    <row r="2840" spans="1:16" x14ac:dyDescent="0.2">
      <c r="A2840" t="s">
        <v>15</v>
      </c>
      <c r="B2840" t="s">
        <v>125</v>
      </c>
      <c r="C2840" t="s">
        <v>71</v>
      </c>
      <c r="D2840" t="s">
        <v>15</v>
      </c>
      <c r="E2840" t="s">
        <v>68</v>
      </c>
      <c r="F2840" s="8">
        <v>0</v>
      </c>
      <c r="G2840" s="8">
        <v>0.26928994911206838</v>
      </c>
      <c r="H2840" t="s">
        <v>124</v>
      </c>
      <c r="I2840">
        <v>31</v>
      </c>
      <c r="J2840">
        <v>25</v>
      </c>
      <c r="M2840" s="9">
        <f>(Table_3[[#This Row],[Värde]]-Table_3[[#This Row],[Total]])</f>
        <v>-0.26928994911206838</v>
      </c>
      <c r="N2840">
        <f>Table_3[[#This Row],[Värde]]*100</f>
        <v>0</v>
      </c>
      <c r="O2840" t="str">
        <f>FIXED(Table_3[[#This Row],[Värde_num]],0)</f>
        <v>0</v>
      </c>
      <c r="P2840" t="str">
        <f>Table_3[[#This Row],[Undergrupp]]&amp;" ("&amp;Table_3[[#This Row],[Varde_heltal]]&amp;"%)"</f>
        <v>Partisympati: L (0%)</v>
      </c>
    </row>
    <row r="2841" spans="1:16" x14ac:dyDescent="0.2">
      <c r="A2841" t="s">
        <v>15</v>
      </c>
      <c r="B2841" t="s">
        <v>125</v>
      </c>
      <c r="C2841" t="s">
        <v>71</v>
      </c>
      <c r="D2841" t="s">
        <v>15</v>
      </c>
      <c r="E2841" t="s">
        <v>69</v>
      </c>
      <c r="F2841" s="8">
        <v>0</v>
      </c>
      <c r="G2841" s="8">
        <v>0.26928994911206838</v>
      </c>
      <c r="H2841" t="s">
        <v>124</v>
      </c>
      <c r="I2841">
        <v>55</v>
      </c>
      <c r="J2841">
        <v>34</v>
      </c>
      <c r="M2841" s="9">
        <f>(Table_3[[#This Row],[Värde]]-Table_3[[#This Row],[Total]])</f>
        <v>-0.26928994911206838</v>
      </c>
      <c r="N2841">
        <f>Table_3[[#This Row],[Värde]]*100</f>
        <v>0</v>
      </c>
      <c r="O2841" t="str">
        <f>FIXED(Table_3[[#This Row],[Värde_num]],0)</f>
        <v>0</v>
      </c>
      <c r="P2841" t="str">
        <f>Table_3[[#This Row],[Undergrupp]]&amp;" ("&amp;Table_3[[#This Row],[Varde_heltal]]&amp;"%)"</f>
        <v>Partisympati: C (0%)</v>
      </c>
    </row>
    <row r="2842" spans="1:16" x14ac:dyDescent="0.2">
      <c r="A2842" t="s">
        <v>15</v>
      </c>
      <c r="B2842" t="s">
        <v>125</v>
      </c>
      <c r="C2842" t="s">
        <v>71</v>
      </c>
      <c r="D2842" t="s">
        <v>15</v>
      </c>
      <c r="E2842" t="s">
        <v>70</v>
      </c>
      <c r="F2842" s="8">
        <v>0</v>
      </c>
      <c r="G2842" s="8">
        <v>0.26928994911206838</v>
      </c>
      <c r="H2842" t="s">
        <v>124</v>
      </c>
      <c r="I2842">
        <v>43</v>
      </c>
      <c r="J2842">
        <v>43</v>
      </c>
      <c r="M2842" s="9">
        <f>(Table_3[[#This Row],[Värde]]-Table_3[[#This Row],[Total]])</f>
        <v>-0.26928994911206838</v>
      </c>
      <c r="N2842">
        <f>Table_3[[#This Row],[Värde]]*100</f>
        <v>0</v>
      </c>
      <c r="O2842" t="str">
        <f>FIXED(Table_3[[#This Row],[Värde_num]],0)</f>
        <v>0</v>
      </c>
      <c r="P2842" t="str">
        <f>Table_3[[#This Row],[Undergrupp]]&amp;" ("&amp;Table_3[[#This Row],[Varde_heltal]]&amp;"%)"</f>
        <v>Partisympati: KD (0%)</v>
      </c>
    </row>
    <row r="2843" spans="1:16" x14ac:dyDescent="0.2">
      <c r="A2843" t="s">
        <v>15</v>
      </c>
      <c r="B2843" t="s">
        <v>125</v>
      </c>
      <c r="C2843" t="s">
        <v>71</v>
      </c>
      <c r="D2843" t="s">
        <v>15</v>
      </c>
      <c r="E2843" t="s">
        <v>71</v>
      </c>
      <c r="F2843" s="8">
        <v>1</v>
      </c>
      <c r="G2843" s="8">
        <v>0.26928994911206838</v>
      </c>
      <c r="H2843" t="s">
        <v>123</v>
      </c>
      <c r="I2843">
        <v>299</v>
      </c>
      <c r="J2843">
        <v>273</v>
      </c>
      <c r="M2843" s="9">
        <f>(Table_3[[#This Row],[Värde]]-Table_3[[#This Row],[Total]])</f>
        <v>0.73071005088793162</v>
      </c>
      <c r="N2843">
        <f>Table_3[[#This Row],[Värde]]*100</f>
        <v>100</v>
      </c>
      <c r="O2843" t="str">
        <f>FIXED(Table_3[[#This Row],[Värde_num]],0)</f>
        <v>100</v>
      </c>
      <c r="P2843" t="str">
        <f>Table_3[[#This Row],[Undergrupp]]&amp;" ("&amp;Table_3[[#This Row],[Varde_heltal]]&amp;"%)"</f>
        <v>Partisympati: S (100%)</v>
      </c>
    </row>
    <row r="2844" spans="1:16" x14ac:dyDescent="0.2">
      <c r="A2844" t="s">
        <v>15</v>
      </c>
      <c r="B2844" t="s">
        <v>125</v>
      </c>
      <c r="C2844" t="s">
        <v>71</v>
      </c>
      <c r="D2844" t="s">
        <v>15</v>
      </c>
      <c r="E2844" t="s">
        <v>72</v>
      </c>
      <c r="F2844" s="8">
        <v>0</v>
      </c>
      <c r="G2844" s="8">
        <v>0.26928994911206838</v>
      </c>
      <c r="H2844" t="s">
        <v>124</v>
      </c>
      <c r="I2844">
        <v>79</v>
      </c>
      <c r="J2844">
        <v>63</v>
      </c>
      <c r="M2844" s="9">
        <f>(Table_3[[#This Row],[Värde]]-Table_3[[#This Row],[Total]])</f>
        <v>-0.26928994911206838</v>
      </c>
      <c r="N2844">
        <f>Table_3[[#This Row],[Värde]]*100</f>
        <v>0</v>
      </c>
      <c r="O2844" t="str">
        <f>FIXED(Table_3[[#This Row],[Värde_num]],0)</f>
        <v>0</v>
      </c>
      <c r="P2844" t="str">
        <f>Table_3[[#This Row],[Undergrupp]]&amp;" ("&amp;Table_3[[#This Row],[Varde_heltal]]&amp;"%)"</f>
        <v>Partisympati: V (0%)</v>
      </c>
    </row>
    <row r="2845" spans="1:16" x14ac:dyDescent="0.2">
      <c r="A2845" t="s">
        <v>15</v>
      </c>
      <c r="B2845" t="s">
        <v>125</v>
      </c>
      <c r="C2845" t="s">
        <v>71</v>
      </c>
      <c r="D2845" t="s">
        <v>15</v>
      </c>
      <c r="E2845" t="s">
        <v>73</v>
      </c>
      <c r="F2845" s="8">
        <v>0</v>
      </c>
      <c r="G2845" s="8">
        <v>0.26928994911206838</v>
      </c>
      <c r="H2845" t="s">
        <v>124</v>
      </c>
      <c r="I2845">
        <v>85</v>
      </c>
      <c r="J2845">
        <v>71</v>
      </c>
      <c r="M2845" s="9">
        <f>(Table_3[[#This Row],[Värde]]-Table_3[[#This Row],[Total]])</f>
        <v>-0.26928994911206838</v>
      </c>
      <c r="N2845">
        <f>Table_3[[#This Row],[Värde]]*100</f>
        <v>0</v>
      </c>
      <c r="O2845" t="str">
        <f>FIXED(Table_3[[#This Row],[Värde_num]],0)</f>
        <v>0</v>
      </c>
      <c r="P2845" t="str">
        <f>Table_3[[#This Row],[Undergrupp]]&amp;" ("&amp;Table_3[[#This Row],[Varde_heltal]]&amp;"%)"</f>
        <v>Partisympati: MP (0%)</v>
      </c>
    </row>
    <row r="2846" spans="1:16" x14ac:dyDescent="0.2">
      <c r="A2846" t="s">
        <v>15</v>
      </c>
      <c r="B2846" t="s">
        <v>125</v>
      </c>
      <c r="C2846" t="s">
        <v>71</v>
      </c>
      <c r="D2846" t="s">
        <v>15</v>
      </c>
      <c r="E2846" t="s">
        <v>74</v>
      </c>
      <c r="F2846" s="8">
        <v>0</v>
      </c>
      <c r="G2846" s="8">
        <v>0.26928994911206838</v>
      </c>
      <c r="H2846" t="s">
        <v>124</v>
      </c>
      <c r="I2846">
        <v>152</v>
      </c>
      <c r="J2846">
        <v>192</v>
      </c>
      <c r="M2846" s="9">
        <f>(Table_3[[#This Row],[Värde]]-Table_3[[#This Row],[Total]])</f>
        <v>-0.26928994911206838</v>
      </c>
      <c r="N2846">
        <f>Table_3[[#This Row],[Värde]]*100</f>
        <v>0</v>
      </c>
      <c r="O2846" t="str">
        <f>FIXED(Table_3[[#This Row],[Värde_num]],0)</f>
        <v>0</v>
      </c>
      <c r="P2846" t="str">
        <f>Table_3[[#This Row],[Undergrupp]]&amp;" ("&amp;Table_3[[#This Row],[Varde_heltal]]&amp;"%)"</f>
        <v>Partisympati: SD (0%)</v>
      </c>
    </row>
    <row r="2847" spans="1:16" x14ac:dyDescent="0.2">
      <c r="A2847" t="s">
        <v>15</v>
      </c>
      <c r="B2847" t="s">
        <v>125</v>
      </c>
      <c r="C2847" t="s">
        <v>71</v>
      </c>
      <c r="D2847" t="s">
        <v>15</v>
      </c>
      <c r="E2847" t="s">
        <v>75</v>
      </c>
      <c r="F2847" s="8">
        <v>0</v>
      </c>
      <c r="G2847" s="8">
        <v>0.26928994911206838</v>
      </c>
      <c r="H2847" t="s">
        <v>124</v>
      </c>
      <c r="I2847">
        <v>15</v>
      </c>
      <c r="J2847">
        <v>16</v>
      </c>
      <c r="M2847" s="9">
        <f>(Table_3[[#This Row],[Värde]]-Table_3[[#This Row],[Total]])</f>
        <v>-0.26928994911206838</v>
      </c>
      <c r="N2847">
        <f>Table_3[[#This Row],[Värde]]*100</f>
        <v>0</v>
      </c>
      <c r="O2847" t="str">
        <f>FIXED(Table_3[[#This Row],[Värde_num]],0)</f>
        <v>0</v>
      </c>
      <c r="P2847" t="str">
        <f>Table_3[[#This Row],[Undergrupp]]&amp;" ("&amp;Table_3[[#This Row],[Varde_heltal]]&amp;"%)"</f>
        <v>Partisympati: Annat (0%)</v>
      </c>
    </row>
    <row r="2848" spans="1:16" x14ac:dyDescent="0.2">
      <c r="A2848" t="s">
        <v>15</v>
      </c>
      <c r="B2848" t="s">
        <v>125</v>
      </c>
      <c r="C2848" t="s">
        <v>71</v>
      </c>
      <c r="D2848" t="s">
        <v>15</v>
      </c>
      <c r="E2848" t="s">
        <v>76</v>
      </c>
      <c r="F2848" s="8">
        <v>0</v>
      </c>
      <c r="G2848" s="8">
        <v>0.26928994911206838</v>
      </c>
      <c r="H2848" t="s">
        <v>124</v>
      </c>
      <c r="I2848">
        <v>220</v>
      </c>
      <c r="J2848">
        <v>225</v>
      </c>
      <c r="M2848" s="9">
        <f>(Table_3[[#This Row],[Värde]]-Table_3[[#This Row],[Total]])</f>
        <v>-0.26928994911206838</v>
      </c>
      <c r="N2848">
        <f>Table_3[[#This Row],[Värde]]*100</f>
        <v>0</v>
      </c>
      <c r="O2848" t="str">
        <f>FIXED(Table_3[[#This Row],[Värde_num]],0)</f>
        <v>0</v>
      </c>
      <c r="P2848" t="str">
        <f>Table_3[[#This Row],[Undergrupp]]&amp;" ("&amp;Table_3[[#This Row],[Varde_heltal]]&amp;"%)"</f>
        <v>Partisympati: M+L+KD (0%)</v>
      </c>
    </row>
    <row r="2849" spans="1:16" x14ac:dyDescent="0.2">
      <c r="A2849" t="s">
        <v>15</v>
      </c>
      <c r="B2849" t="s">
        <v>125</v>
      </c>
      <c r="C2849" t="s">
        <v>71</v>
      </c>
      <c r="D2849" t="s">
        <v>15</v>
      </c>
      <c r="E2849" t="s">
        <v>77</v>
      </c>
      <c r="F2849" s="8">
        <v>0.61952528779667526</v>
      </c>
      <c r="G2849" s="8">
        <v>0.26928994911206838</v>
      </c>
      <c r="H2849" t="s">
        <v>123</v>
      </c>
      <c r="I2849">
        <v>518</v>
      </c>
      <c r="J2849">
        <v>441</v>
      </c>
      <c r="M2849" s="9">
        <f>(Table_3[[#This Row],[Värde]]-Table_3[[#This Row],[Total]])</f>
        <v>0.35023533868460688</v>
      </c>
      <c r="N2849">
        <f>Table_3[[#This Row],[Värde]]*100</f>
        <v>61.952528779667524</v>
      </c>
      <c r="O2849" t="str">
        <f>FIXED(Table_3[[#This Row],[Värde_num]],0)</f>
        <v>62</v>
      </c>
      <c r="P2849" t="str">
        <f>Table_3[[#This Row],[Undergrupp]]&amp;" ("&amp;Table_3[[#This Row],[Varde_heltal]]&amp;"%)"</f>
        <v>Partisympati: S+V+MP+C (62%)</v>
      </c>
    </row>
    <row r="2850" spans="1:16" x14ac:dyDescent="0.2">
      <c r="A2850" t="s">
        <v>15</v>
      </c>
      <c r="B2850" t="s">
        <v>125</v>
      </c>
      <c r="C2850" t="s">
        <v>71</v>
      </c>
      <c r="D2850" t="s">
        <v>15</v>
      </c>
      <c r="E2850" t="s">
        <v>78</v>
      </c>
      <c r="F2850" s="8">
        <v>0</v>
      </c>
      <c r="G2850" s="8">
        <v>0.26928994911206838</v>
      </c>
      <c r="H2850" t="s">
        <v>124</v>
      </c>
      <c r="I2850">
        <v>84</v>
      </c>
      <c r="J2850">
        <v>102</v>
      </c>
      <c r="M2850" s="9">
        <f>(Table_3[[#This Row],[Värde]]-Table_3[[#This Row],[Total]])</f>
        <v>-0.26928994911206838</v>
      </c>
      <c r="N2850">
        <f>Table_3[[#This Row],[Värde]]*100</f>
        <v>0</v>
      </c>
      <c r="O2850" t="str">
        <f>FIXED(Table_3[[#This Row],[Värde_num]],0)</f>
        <v>0</v>
      </c>
      <c r="P2850" t="str">
        <f>Table_3[[#This Row],[Undergrupp]]&amp;" ("&amp;Table_3[[#This Row],[Varde_heltal]]&amp;"%)"</f>
        <v>Partisympati: Osäkra (0%)</v>
      </c>
    </row>
    <row r="2851" spans="1:16" x14ac:dyDescent="0.2">
      <c r="A2851" t="s">
        <v>15</v>
      </c>
      <c r="B2851" t="s">
        <v>125</v>
      </c>
      <c r="C2851" t="s">
        <v>72</v>
      </c>
      <c r="D2851" t="s">
        <v>1</v>
      </c>
      <c r="E2851" t="s">
        <v>17</v>
      </c>
      <c r="F2851" s="8">
        <v>4.1411926753661961E-2</v>
      </c>
      <c r="G2851" s="8">
        <v>6.1856812090307821E-2</v>
      </c>
      <c r="H2851" t="s">
        <v>124</v>
      </c>
      <c r="I2851">
        <v>503</v>
      </c>
      <c r="J2851">
        <v>512</v>
      </c>
      <c r="M2851" s="9">
        <f>(Table_3[[#This Row],[Värde]]-Table_3[[#This Row],[Total]])</f>
        <v>-2.044488533664586E-2</v>
      </c>
      <c r="N2851">
        <f>Table_3[[#This Row],[Värde]]*100</f>
        <v>4.1411926753661961</v>
      </c>
      <c r="O2851" t="str">
        <f>FIXED(Table_3[[#This Row],[Värde_num]],0)</f>
        <v>4</v>
      </c>
      <c r="P2851" t="str">
        <f>Table_3[[#This Row],[Undergrupp]]&amp;" ("&amp;Table_3[[#This Row],[Varde_heltal]]&amp;"%)"</f>
        <v>Kön: Man (4%)</v>
      </c>
    </row>
    <row r="2852" spans="1:16" x14ac:dyDescent="0.2">
      <c r="A2852" t="s">
        <v>15</v>
      </c>
      <c r="B2852" t="s">
        <v>125</v>
      </c>
      <c r="C2852" t="s">
        <v>72</v>
      </c>
      <c r="D2852" t="s">
        <v>1</v>
      </c>
      <c r="E2852" t="s">
        <v>18</v>
      </c>
      <c r="F2852" s="8">
        <v>8.2652193049513864E-2</v>
      </c>
      <c r="G2852" s="8">
        <v>6.1856812090307821E-2</v>
      </c>
      <c r="H2852" t="s">
        <v>123</v>
      </c>
      <c r="I2852">
        <v>512</v>
      </c>
      <c r="J2852">
        <v>503</v>
      </c>
      <c r="M2852" s="9">
        <f>(Table_3[[#This Row],[Värde]]-Table_3[[#This Row],[Total]])</f>
        <v>2.0795380959206043E-2</v>
      </c>
      <c r="N2852">
        <f>Table_3[[#This Row],[Värde]]*100</f>
        <v>8.2652193049513869</v>
      </c>
      <c r="O2852" t="str">
        <f>FIXED(Table_3[[#This Row],[Värde_num]],0)</f>
        <v>8</v>
      </c>
      <c r="P2852" t="str">
        <f>Table_3[[#This Row],[Undergrupp]]&amp;" ("&amp;Table_3[[#This Row],[Varde_heltal]]&amp;"%)"</f>
        <v>Kön: Kvinna (8%)</v>
      </c>
    </row>
    <row r="2853" spans="1:16" x14ac:dyDescent="0.2">
      <c r="A2853" t="s">
        <v>15</v>
      </c>
      <c r="B2853" t="s">
        <v>125</v>
      </c>
      <c r="C2853" t="s">
        <v>72</v>
      </c>
      <c r="D2853" t="s">
        <v>2</v>
      </c>
      <c r="E2853" t="s">
        <v>19</v>
      </c>
      <c r="F2853" s="8">
        <v>0.12562417623303385</v>
      </c>
      <c r="G2853" s="8">
        <v>6.1856812090307821E-2</v>
      </c>
      <c r="H2853" t="s">
        <v>123</v>
      </c>
      <c r="I2853">
        <v>143</v>
      </c>
      <c r="J2853">
        <v>280</v>
      </c>
      <c r="M2853" s="9">
        <f>(Table_3[[#This Row],[Värde]]-Table_3[[#This Row],[Total]])</f>
        <v>6.3767364142726018E-2</v>
      </c>
      <c r="N2853">
        <f>Table_3[[#This Row],[Värde]]*100</f>
        <v>12.562417623303384</v>
      </c>
      <c r="O2853" t="str">
        <f>FIXED(Table_3[[#This Row],[Värde_num]],0)</f>
        <v>13</v>
      </c>
      <c r="P2853" t="str">
        <f>Table_3[[#This Row],[Undergrupp]]&amp;" ("&amp;Table_3[[#This Row],[Varde_heltal]]&amp;"%)"</f>
        <v>Ålder: 18-34 år (13%)</v>
      </c>
    </row>
    <row r="2854" spans="1:16" x14ac:dyDescent="0.2">
      <c r="A2854" t="s">
        <v>15</v>
      </c>
      <c r="B2854" t="s">
        <v>125</v>
      </c>
      <c r="C2854" t="s">
        <v>72</v>
      </c>
      <c r="D2854" t="s">
        <v>2</v>
      </c>
      <c r="E2854" t="s">
        <v>21</v>
      </c>
      <c r="F2854" s="8">
        <v>3.3847949326193748E-2</v>
      </c>
      <c r="G2854" s="8">
        <v>6.1856812090307821E-2</v>
      </c>
      <c r="H2854" t="s">
        <v>124</v>
      </c>
      <c r="I2854">
        <v>305</v>
      </c>
      <c r="J2854">
        <v>243</v>
      </c>
      <c r="M2854" s="9">
        <f>(Table_3[[#This Row],[Värde]]-Table_3[[#This Row],[Total]])</f>
        <v>-2.8008862764114073E-2</v>
      </c>
      <c r="N2854">
        <f>Table_3[[#This Row],[Värde]]*100</f>
        <v>3.3847949326193749</v>
      </c>
      <c r="O2854" t="str">
        <f>FIXED(Table_3[[#This Row],[Värde_num]],0)</f>
        <v>3</v>
      </c>
      <c r="P2854" t="str">
        <f>Table_3[[#This Row],[Undergrupp]]&amp;" ("&amp;Table_3[[#This Row],[Varde_heltal]]&amp;"%)"</f>
        <v>Ålder: 50-64 år (3%)</v>
      </c>
    </row>
    <row r="2855" spans="1:16" x14ac:dyDescent="0.2">
      <c r="A2855" t="s">
        <v>15</v>
      </c>
      <c r="B2855" t="s">
        <v>125</v>
      </c>
      <c r="C2855" t="s">
        <v>72</v>
      </c>
      <c r="D2855" t="s">
        <v>2</v>
      </c>
      <c r="E2855" t="s">
        <v>22</v>
      </c>
      <c r="F2855" s="8">
        <v>1.2058828499897438E-2</v>
      </c>
      <c r="G2855" s="8">
        <v>6.1856812090307821E-2</v>
      </c>
      <c r="H2855" t="s">
        <v>124</v>
      </c>
      <c r="I2855">
        <v>357</v>
      </c>
      <c r="J2855">
        <v>239</v>
      </c>
      <c r="M2855" s="9">
        <f>(Table_3[[#This Row],[Värde]]-Table_3[[#This Row],[Total]])</f>
        <v>-4.9797983590410384E-2</v>
      </c>
      <c r="N2855">
        <f>Table_3[[#This Row],[Värde]]*100</f>
        <v>1.2058828499897438</v>
      </c>
      <c r="O2855" t="str">
        <f>FIXED(Table_3[[#This Row],[Värde_num]],0)</f>
        <v>1</v>
      </c>
      <c r="P2855" t="str">
        <f>Table_3[[#This Row],[Undergrupp]]&amp;" ("&amp;Table_3[[#This Row],[Varde_heltal]]&amp;"%)"</f>
        <v>Ålder: 65-84 år (1%)</v>
      </c>
    </row>
    <row r="2856" spans="1:16" x14ac:dyDescent="0.2">
      <c r="A2856" t="s">
        <v>15</v>
      </c>
      <c r="B2856" t="s">
        <v>125</v>
      </c>
      <c r="C2856" t="s">
        <v>72</v>
      </c>
      <c r="D2856" t="s">
        <v>3</v>
      </c>
      <c r="E2856" t="s">
        <v>23</v>
      </c>
      <c r="F2856" s="8">
        <v>9.8606469248698203E-2</v>
      </c>
      <c r="G2856" s="8">
        <v>6.1856812090307821E-2</v>
      </c>
      <c r="H2856" t="s">
        <v>123</v>
      </c>
      <c r="I2856">
        <v>62</v>
      </c>
      <c r="J2856">
        <v>144</v>
      </c>
      <c r="M2856" s="9">
        <f>(Table_3[[#This Row],[Värde]]-Table_3[[#This Row],[Total]])</f>
        <v>3.6749657158390382E-2</v>
      </c>
      <c r="N2856">
        <f>Table_3[[#This Row],[Värde]]*100</f>
        <v>9.8606469248698208</v>
      </c>
      <c r="O2856" t="str">
        <f>FIXED(Table_3[[#This Row],[Värde_num]],0)</f>
        <v>10</v>
      </c>
      <c r="P2856" t="str">
        <f>Table_3[[#This Row],[Undergrupp]]&amp;" ("&amp;Table_3[[#This Row],[Varde_heltal]]&amp;"%)"</f>
        <v>Man: 18-34 år (10%)</v>
      </c>
    </row>
    <row r="2857" spans="1:16" x14ac:dyDescent="0.2">
      <c r="A2857" t="s">
        <v>15</v>
      </c>
      <c r="B2857" t="s">
        <v>125</v>
      </c>
      <c r="C2857" t="s">
        <v>72</v>
      </c>
      <c r="D2857" t="s">
        <v>3</v>
      </c>
      <c r="E2857" t="s">
        <v>25</v>
      </c>
      <c r="F2857" s="8">
        <v>1.4778056531701058E-2</v>
      </c>
      <c r="G2857" s="8">
        <v>6.1856812090307821E-2</v>
      </c>
      <c r="H2857" t="s">
        <v>124</v>
      </c>
      <c r="I2857">
        <v>158</v>
      </c>
      <c r="J2857">
        <v>123</v>
      </c>
      <c r="M2857" s="9">
        <f>(Table_3[[#This Row],[Värde]]-Table_3[[#This Row],[Total]])</f>
        <v>-4.7078755558606765E-2</v>
      </c>
      <c r="N2857">
        <f>Table_3[[#This Row],[Värde]]*100</f>
        <v>1.4778056531701058</v>
      </c>
      <c r="O2857" t="str">
        <f>FIXED(Table_3[[#This Row],[Värde_num]],0)</f>
        <v>1</v>
      </c>
      <c r="P2857" t="str">
        <f>Table_3[[#This Row],[Undergrupp]]&amp;" ("&amp;Table_3[[#This Row],[Varde_heltal]]&amp;"%)"</f>
        <v>Man: 50-64 år (1%)</v>
      </c>
    </row>
    <row r="2858" spans="1:16" x14ac:dyDescent="0.2">
      <c r="A2858" t="s">
        <v>15</v>
      </c>
      <c r="B2858" t="s">
        <v>125</v>
      </c>
      <c r="C2858" t="s">
        <v>72</v>
      </c>
      <c r="D2858" t="s">
        <v>3</v>
      </c>
      <c r="E2858" t="s">
        <v>26</v>
      </c>
      <c r="F2858" s="8">
        <v>1.180718012025928E-2</v>
      </c>
      <c r="G2858" s="8">
        <v>6.1856812090307821E-2</v>
      </c>
      <c r="H2858" t="s">
        <v>124</v>
      </c>
      <c r="I2858">
        <v>175</v>
      </c>
      <c r="J2858">
        <v>115</v>
      </c>
      <c r="M2858" s="9">
        <f>(Table_3[[#This Row],[Värde]]-Table_3[[#This Row],[Total]])</f>
        <v>-5.0049631970048539E-2</v>
      </c>
      <c r="N2858">
        <f>Table_3[[#This Row],[Värde]]*100</f>
        <v>1.180718012025928</v>
      </c>
      <c r="O2858" t="str">
        <f>FIXED(Table_3[[#This Row],[Värde_num]],0)</f>
        <v>1</v>
      </c>
      <c r="P2858" t="str">
        <f>Table_3[[#This Row],[Undergrupp]]&amp;" ("&amp;Table_3[[#This Row],[Varde_heltal]]&amp;"%)"</f>
        <v>Man: 65-84 år (1%)</v>
      </c>
    </row>
    <row r="2859" spans="1:16" x14ac:dyDescent="0.2">
      <c r="A2859" t="s">
        <v>15</v>
      </c>
      <c r="B2859" t="s">
        <v>125</v>
      </c>
      <c r="C2859" t="s">
        <v>72</v>
      </c>
      <c r="D2859" t="s">
        <v>4</v>
      </c>
      <c r="E2859" t="s">
        <v>27</v>
      </c>
      <c r="F2859" s="8">
        <v>0.15444029758214128</v>
      </c>
      <c r="G2859" s="8">
        <v>6.1856812090307821E-2</v>
      </c>
      <c r="H2859" t="s">
        <v>123</v>
      </c>
      <c r="I2859">
        <v>81</v>
      </c>
      <c r="J2859">
        <v>135</v>
      </c>
      <c r="M2859" s="9">
        <f>(Table_3[[#This Row],[Värde]]-Table_3[[#This Row],[Total]])</f>
        <v>9.2583485491833456E-2</v>
      </c>
      <c r="N2859">
        <f>Table_3[[#This Row],[Värde]]*100</f>
        <v>15.444029758214128</v>
      </c>
      <c r="O2859" t="str">
        <f>FIXED(Table_3[[#This Row],[Värde_num]],0)</f>
        <v>15</v>
      </c>
      <c r="P2859" t="str">
        <f>Table_3[[#This Row],[Undergrupp]]&amp;" ("&amp;Table_3[[#This Row],[Varde_heltal]]&amp;"%)"</f>
        <v>Kvinna: 18-34 år (15%)</v>
      </c>
    </row>
    <row r="2860" spans="1:16" x14ac:dyDescent="0.2">
      <c r="A2860" t="s">
        <v>15</v>
      </c>
      <c r="B2860" t="s">
        <v>125</v>
      </c>
      <c r="C2860" t="s">
        <v>72</v>
      </c>
      <c r="D2860" t="s">
        <v>4</v>
      </c>
      <c r="E2860" t="s">
        <v>28</v>
      </c>
      <c r="F2860" s="8">
        <v>0.10279710917916059</v>
      </c>
      <c r="G2860" s="8">
        <v>6.1856812090307821E-2</v>
      </c>
      <c r="H2860" t="s">
        <v>123</v>
      </c>
      <c r="I2860">
        <v>102</v>
      </c>
      <c r="J2860">
        <v>124</v>
      </c>
      <c r="M2860" s="9">
        <f>(Table_3[[#This Row],[Värde]]-Table_3[[#This Row],[Total]])</f>
        <v>4.0940297088852766E-2</v>
      </c>
      <c r="N2860">
        <f>Table_3[[#This Row],[Värde]]*100</f>
        <v>10.279710917916059</v>
      </c>
      <c r="O2860" t="str">
        <f>FIXED(Table_3[[#This Row],[Värde_num]],0)</f>
        <v>10</v>
      </c>
      <c r="P2860" t="str">
        <f>Table_3[[#This Row],[Undergrupp]]&amp;" ("&amp;Table_3[[#This Row],[Varde_heltal]]&amp;"%)"</f>
        <v>Kvinna: 35-49 år (10%)</v>
      </c>
    </row>
    <row r="2861" spans="1:16" x14ac:dyDescent="0.2">
      <c r="A2861" t="s">
        <v>15</v>
      </c>
      <c r="B2861" t="s">
        <v>125</v>
      </c>
      <c r="C2861" t="s">
        <v>72</v>
      </c>
      <c r="D2861" t="s">
        <v>4</v>
      </c>
      <c r="E2861" t="s">
        <v>30</v>
      </c>
      <c r="F2861" s="8">
        <v>1.2293953889806829E-2</v>
      </c>
      <c r="G2861" s="8">
        <v>6.1856812090307821E-2</v>
      </c>
      <c r="H2861" t="s">
        <v>124</v>
      </c>
      <c r="I2861">
        <v>182</v>
      </c>
      <c r="J2861">
        <v>123</v>
      </c>
      <c r="M2861" s="9">
        <f>(Table_3[[#This Row],[Värde]]-Table_3[[#This Row],[Total]])</f>
        <v>-4.9562858200500992E-2</v>
      </c>
      <c r="N2861">
        <f>Table_3[[#This Row],[Värde]]*100</f>
        <v>1.2293953889806828</v>
      </c>
      <c r="O2861" t="str">
        <f>FIXED(Table_3[[#This Row],[Värde_num]],0)</f>
        <v>1</v>
      </c>
      <c r="P2861" t="str">
        <f>Table_3[[#This Row],[Undergrupp]]&amp;" ("&amp;Table_3[[#This Row],[Varde_heltal]]&amp;"%)"</f>
        <v>Kvinna: 65-84 år (1%)</v>
      </c>
    </row>
    <row r="2862" spans="1:16" x14ac:dyDescent="0.2">
      <c r="A2862" t="s">
        <v>15</v>
      </c>
      <c r="B2862" t="s">
        <v>125</v>
      </c>
      <c r="C2862" t="s">
        <v>72</v>
      </c>
      <c r="D2862" t="s">
        <v>6</v>
      </c>
      <c r="E2862" t="s">
        <v>33</v>
      </c>
      <c r="F2862" s="8">
        <v>0.11636939770346831</v>
      </c>
      <c r="G2862" s="8">
        <v>6.1856812090307821E-2</v>
      </c>
      <c r="H2862" t="s">
        <v>123</v>
      </c>
      <c r="I2862">
        <v>80</v>
      </c>
      <c r="J2862">
        <v>146</v>
      </c>
      <c r="M2862" s="9">
        <f>(Table_3[[#This Row],[Värde]]-Table_3[[#This Row],[Total]])</f>
        <v>5.451258561316049E-2</v>
      </c>
      <c r="N2862">
        <f>Table_3[[#This Row],[Värde]]*100</f>
        <v>11.636939770346832</v>
      </c>
      <c r="O2862" t="str">
        <f>FIXED(Table_3[[#This Row],[Värde_num]],0)</f>
        <v>12</v>
      </c>
      <c r="P2862" t="str">
        <f>Table_3[[#This Row],[Undergrupp]]&amp;" ("&amp;Table_3[[#This Row],[Varde_heltal]]&amp;"%)"</f>
        <v>Sysselsättning: Studerande (12%)</v>
      </c>
    </row>
    <row r="2863" spans="1:16" x14ac:dyDescent="0.2">
      <c r="A2863" t="s">
        <v>15</v>
      </c>
      <c r="B2863" t="s">
        <v>125</v>
      </c>
      <c r="C2863" t="s">
        <v>72</v>
      </c>
      <c r="D2863" t="s">
        <v>6</v>
      </c>
      <c r="E2863" t="s">
        <v>37</v>
      </c>
      <c r="F2863" s="8">
        <v>1.2004545306235535E-2</v>
      </c>
      <c r="G2863" s="8">
        <v>6.1856812090307821E-2</v>
      </c>
      <c r="H2863" t="s">
        <v>124</v>
      </c>
      <c r="I2863">
        <v>328</v>
      </c>
      <c r="J2863">
        <v>224</v>
      </c>
      <c r="M2863" s="9">
        <f>(Table_3[[#This Row],[Värde]]-Table_3[[#This Row],[Total]])</f>
        <v>-4.9852266784072286E-2</v>
      </c>
      <c r="N2863">
        <f>Table_3[[#This Row],[Värde]]*100</f>
        <v>1.2004545306235535</v>
      </c>
      <c r="O2863" t="str">
        <f>FIXED(Table_3[[#This Row],[Värde_num]],0)</f>
        <v>1</v>
      </c>
      <c r="P2863" t="str">
        <f>Table_3[[#This Row],[Undergrupp]]&amp;" ("&amp;Table_3[[#This Row],[Varde_heltal]]&amp;"%)"</f>
        <v>Sysselsättning: Pensionär (1%)</v>
      </c>
    </row>
    <row r="2864" spans="1:16" x14ac:dyDescent="0.2">
      <c r="A2864" t="s">
        <v>15</v>
      </c>
      <c r="B2864" t="s">
        <v>125</v>
      </c>
      <c r="C2864" t="s">
        <v>72</v>
      </c>
      <c r="D2864" t="s">
        <v>6</v>
      </c>
      <c r="E2864" t="s">
        <v>39</v>
      </c>
      <c r="F2864" s="8">
        <v>0.13848926357830085</v>
      </c>
      <c r="G2864" s="8">
        <v>6.1856812090307821E-2</v>
      </c>
      <c r="H2864" t="s">
        <v>123</v>
      </c>
      <c r="I2864">
        <v>66</v>
      </c>
      <c r="J2864">
        <v>74</v>
      </c>
      <c r="M2864" s="9">
        <f>(Table_3[[#This Row],[Värde]]-Table_3[[#This Row],[Total]])</f>
        <v>7.6632451487993025E-2</v>
      </c>
      <c r="N2864">
        <f>Table_3[[#This Row],[Värde]]*100</f>
        <v>13.848926357830086</v>
      </c>
      <c r="O2864" t="str">
        <f>FIXED(Table_3[[#This Row],[Värde_num]],0)</f>
        <v>14</v>
      </c>
      <c r="P2864" t="str">
        <f>Table_3[[#This Row],[Undergrupp]]&amp;" ("&amp;Table_3[[#This Row],[Varde_heltal]]&amp;"%)"</f>
        <v>Sysselsättning: Annan (14%)</v>
      </c>
    </row>
    <row r="2865" spans="1:16" x14ac:dyDescent="0.2">
      <c r="A2865" t="s">
        <v>15</v>
      </c>
      <c r="B2865" t="s">
        <v>125</v>
      </c>
      <c r="C2865" t="s">
        <v>72</v>
      </c>
      <c r="D2865" t="s">
        <v>7</v>
      </c>
      <c r="E2865" t="s">
        <v>40</v>
      </c>
      <c r="F2865" s="8">
        <v>0.10993279755109246</v>
      </c>
      <c r="G2865" s="8">
        <v>6.1856812090307821E-2</v>
      </c>
      <c r="H2865" t="s">
        <v>123</v>
      </c>
      <c r="I2865">
        <v>249</v>
      </c>
      <c r="J2865">
        <v>315</v>
      </c>
      <c r="M2865" s="9">
        <f>(Table_3[[#This Row],[Värde]]-Table_3[[#This Row],[Total]])</f>
        <v>4.8075985460784641E-2</v>
      </c>
      <c r="N2865">
        <f>Table_3[[#This Row],[Värde]]*100</f>
        <v>10.993279755109246</v>
      </c>
      <c r="O2865" t="str">
        <f>FIXED(Table_3[[#This Row],[Värde_num]],0)</f>
        <v>11</v>
      </c>
      <c r="P2865" t="str">
        <f>Table_3[[#This Row],[Undergrupp]]&amp;" ("&amp;Table_3[[#This Row],[Varde_heltal]]&amp;"%)"</f>
        <v>Boende: Hyreslägenhet (11%)</v>
      </c>
    </row>
    <row r="2866" spans="1:16" x14ac:dyDescent="0.2">
      <c r="A2866" t="s">
        <v>15</v>
      </c>
      <c r="B2866" t="s">
        <v>125</v>
      </c>
      <c r="C2866" t="s">
        <v>72</v>
      </c>
      <c r="D2866" t="s">
        <v>7</v>
      </c>
      <c r="E2866" t="s">
        <v>42</v>
      </c>
      <c r="F2866" s="8">
        <v>2.245580705780462E-2</v>
      </c>
      <c r="G2866" s="8">
        <v>6.1856812090307821E-2</v>
      </c>
      <c r="H2866" t="s">
        <v>124</v>
      </c>
      <c r="I2866">
        <v>501</v>
      </c>
      <c r="J2866">
        <v>439</v>
      </c>
      <c r="M2866" s="9">
        <f>(Table_3[[#This Row],[Värde]]-Table_3[[#This Row],[Total]])</f>
        <v>-3.9401005032503197E-2</v>
      </c>
      <c r="N2866">
        <f>Table_3[[#This Row],[Värde]]*100</f>
        <v>2.245580705780462</v>
      </c>
      <c r="O2866" t="str">
        <f>FIXED(Table_3[[#This Row],[Värde_num]],0)</f>
        <v>2</v>
      </c>
      <c r="P2866" t="str">
        <f>Table_3[[#This Row],[Undergrupp]]&amp;" ("&amp;Table_3[[#This Row],[Varde_heltal]]&amp;"%)"</f>
        <v>Boende: Villa/radhus (2%)</v>
      </c>
    </row>
    <row r="2867" spans="1:16" x14ac:dyDescent="0.2">
      <c r="A2867" t="s">
        <v>15</v>
      </c>
      <c r="B2867" t="s">
        <v>125</v>
      </c>
      <c r="C2867" t="s">
        <v>72</v>
      </c>
      <c r="D2867" t="s">
        <v>9</v>
      </c>
      <c r="E2867" t="s">
        <v>46</v>
      </c>
      <c r="F2867" s="8">
        <v>1.6784765027745958E-2</v>
      </c>
      <c r="G2867" s="8">
        <v>6.1856812090307821E-2</v>
      </c>
      <c r="H2867" t="s">
        <v>124</v>
      </c>
      <c r="I2867">
        <v>155</v>
      </c>
      <c r="J2867">
        <v>180</v>
      </c>
      <c r="M2867" s="9">
        <f>(Table_3[[#This Row],[Värde]]-Table_3[[#This Row],[Total]])</f>
        <v>-4.5072047062561862E-2</v>
      </c>
      <c r="N2867">
        <f>Table_3[[#This Row],[Värde]]*100</f>
        <v>1.6784765027745958</v>
      </c>
      <c r="O2867" t="str">
        <f>FIXED(Table_3[[#This Row],[Värde_num]],0)</f>
        <v>2</v>
      </c>
      <c r="P2867" t="str">
        <f>Table_3[[#This Row],[Undergrupp]]&amp;" ("&amp;Table_3[[#This Row],[Varde_heltal]]&amp;"%)"</f>
        <v>Fackligt medlemskap: Nej (2%)</v>
      </c>
    </row>
    <row r="2868" spans="1:16" x14ac:dyDescent="0.2">
      <c r="A2868" t="s">
        <v>15</v>
      </c>
      <c r="B2868" t="s">
        <v>125</v>
      </c>
      <c r="C2868" t="s">
        <v>72</v>
      </c>
      <c r="D2868" t="s">
        <v>11</v>
      </c>
      <c r="E2868" t="s">
        <v>55</v>
      </c>
      <c r="F2868" s="8">
        <v>2.737908014466146E-2</v>
      </c>
      <c r="G2868" s="8">
        <v>6.1856812090307821E-2</v>
      </c>
      <c r="H2868" t="s">
        <v>124</v>
      </c>
      <c r="I2868">
        <v>321</v>
      </c>
      <c r="J2868">
        <v>284</v>
      </c>
      <c r="M2868" s="9">
        <f>(Table_3[[#This Row],[Värde]]-Table_3[[#This Row],[Total]])</f>
        <v>-3.4477731945646364E-2</v>
      </c>
      <c r="N2868">
        <f>Table_3[[#This Row],[Värde]]*100</f>
        <v>2.7379080144661461</v>
      </c>
      <c r="O2868" t="str">
        <f>FIXED(Table_3[[#This Row],[Värde_num]],0)</f>
        <v>3</v>
      </c>
      <c r="P2868" t="str">
        <f>Table_3[[#This Row],[Undergrupp]]&amp;" ("&amp;Table_3[[#This Row],[Varde_heltal]]&amp;"%)"</f>
        <v>Hushållsinkomst: 800k- (3%)</v>
      </c>
    </row>
    <row r="2869" spans="1:16" x14ac:dyDescent="0.2">
      <c r="A2869" t="s">
        <v>15</v>
      </c>
      <c r="B2869" t="s">
        <v>125</v>
      </c>
      <c r="C2869" t="s">
        <v>72</v>
      </c>
      <c r="D2869" t="s">
        <v>12</v>
      </c>
      <c r="E2869" t="s">
        <v>56</v>
      </c>
      <c r="F2869" s="8">
        <v>2.2168975969196252E-2</v>
      </c>
      <c r="G2869" s="8">
        <v>6.1856812090307821E-2</v>
      </c>
      <c r="H2869" t="s">
        <v>124</v>
      </c>
      <c r="I2869">
        <v>487</v>
      </c>
      <c r="J2869">
        <v>429</v>
      </c>
      <c r="M2869" s="9">
        <f>(Table_3[[#This Row],[Värde]]-Table_3[[#This Row],[Total]])</f>
        <v>-3.9687836121111569E-2</v>
      </c>
      <c r="N2869">
        <f>Table_3[[#This Row],[Värde]]*100</f>
        <v>2.2168975969196252</v>
      </c>
      <c r="O2869" t="str">
        <f>FIXED(Table_3[[#This Row],[Värde_num]],0)</f>
        <v>2</v>
      </c>
      <c r="P2869" t="str">
        <f>Table_3[[#This Row],[Undergrupp]]&amp;" ("&amp;Table_3[[#This Row],[Varde_heltal]]&amp;"%)"</f>
        <v>Civilstånd: Gift/partnerskap (2%)</v>
      </c>
    </row>
    <row r="2870" spans="1:16" x14ac:dyDescent="0.2">
      <c r="A2870" t="s">
        <v>15</v>
      </c>
      <c r="B2870" t="s">
        <v>125</v>
      </c>
      <c r="C2870" t="s">
        <v>72</v>
      </c>
      <c r="D2870" t="s">
        <v>12</v>
      </c>
      <c r="E2870" t="s">
        <v>58</v>
      </c>
      <c r="F2870" s="8">
        <v>9.9847952635156473E-2</v>
      </c>
      <c r="G2870" s="8">
        <v>6.1856812090307821E-2</v>
      </c>
      <c r="H2870" t="s">
        <v>123</v>
      </c>
      <c r="I2870">
        <v>330</v>
      </c>
      <c r="J2870">
        <v>355</v>
      </c>
      <c r="M2870" s="9">
        <f>(Table_3[[#This Row],[Värde]]-Table_3[[#This Row],[Total]])</f>
        <v>3.7991140544848652E-2</v>
      </c>
      <c r="N2870">
        <f>Table_3[[#This Row],[Värde]]*100</f>
        <v>9.9847952635156467</v>
      </c>
      <c r="O2870" t="str">
        <f>FIXED(Table_3[[#This Row],[Värde_num]],0)</f>
        <v>10</v>
      </c>
      <c r="P2870" t="str">
        <f>Table_3[[#This Row],[Undergrupp]]&amp;" ("&amp;Table_3[[#This Row],[Varde_heltal]]&amp;"%)"</f>
        <v>Civilstånd: Annat (10%)</v>
      </c>
    </row>
    <row r="2871" spans="1:16" x14ac:dyDescent="0.2">
      <c r="A2871" t="s">
        <v>15</v>
      </c>
      <c r="B2871" t="s">
        <v>125</v>
      </c>
      <c r="C2871" t="s">
        <v>72</v>
      </c>
      <c r="D2871" t="s">
        <v>13</v>
      </c>
      <c r="E2871" t="s">
        <v>59</v>
      </c>
      <c r="F2871" s="8">
        <v>8.2027180868860489E-2</v>
      </c>
      <c r="G2871" s="8">
        <v>6.1856812090307821E-2</v>
      </c>
      <c r="H2871" t="s">
        <v>123</v>
      </c>
      <c r="I2871">
        <v>390</v>
      </c>
      <c r="J2871">
        <v>403</v>
      </c>
      <c r="M2871" s="9">
        <f>(Table_3[[#This Row],[Värde]]-Table_3[[#This Row],[Total]])</f>
        <v>2.0170368778552668E-2</v>
      </c>
      <c r="N2871">
        <f>Table_3[[#This Row],[Värde]]*100</f>
        <v>8.2027180868860494</v>
      </c>
      <c r="O2871" t="str">
        <f>FIXED(Table_3[[#This Row],[Värde_num]],0)</f>
        <v>8</v>
      </c>
      <c r="P2871" t="str">
        <f>Table_3[[#This Row],[Undergrupp]]&amp;" ("&amp;Table_3[[#This Row],[Varde_heltal]]&amp;"%)"</f>
        <v>Boende i: Storstäder och storstadsnära kommuner (8%)</v>
      </c>
    </row>
    <row r="2872" spans="1:16" x14ac:dyDescent="0.2">
      <c r="A2872" t="s">
        <v>15</v>
      </c>
      <c r="B2872" t="s">
        <v>125</v>
      </c>
      <c r="C2872" t="s">
        <v>72</v>
      </c>
      <c r="D2872" t="s">
        <v>13</v>
      </c>
      <c r="E2872" t="s">
        <v>61</v>
      </c>
      <c r="F2872" s="8">
        <v>3.4217724409981443E-2</v>
      </c>
      <c r="G2872" s="8">
        <v>6.1856812090307821E-2</v>
      </c>
      <c r="H2872" t="s">
        <v>124</v>
      </c>
      <c r="I2872">
        <v>290</v>
      </c>
      <c r="J2872">
        <v>286</v>
      </c>
      <c r="M2872" s="9">
        <f>(Table_3[[#This Row],[Värde]]-Table_3[[#This Row],[Total]])</f>
        <v>-2.7639087680326378E-2</v>
      </c>
      <c r="N2872">
        <f>Table_3[[#This Row],[Värde]]*100</f>
        <v>3.4217724409981445</v>
      </c>
      <c r="O2872" t="str">
        <f>FIXED(Table_3[[#This Row],[Värde_num]],0)</f>
        <v>3</v>
      </c>
      <c r="P2872" t="str">
        <f>Table_3[[#This Row],[Undergrupp]]&amp;" ("&amp;Table_3[[#This Row],[Varde_heltal]]&amp;"%)"</f>
        <v>Boende i: Mindre städer/tätorter och landsbygdskommuner (3%)</v>
      </c>
    </row>
    <row r="2873" spans="1:16" x14ac:dyDescent="0.2">
      <c r="A2873" t="s">
        <v>15</v>
      </c>
      <c r="B2873" t="s">
        <v>125</v>
      </c>
      <c r="C2873" t="s">
        <v>72</v>
      </c>
      <c r="D2873" t="s">
        <v>14</v>
      </c>
      <c r="E2873" t="s">
        <v>62</v>
      </c>
      <c r="F2873" s="8">
        <v>9.5301093575560478E-2</v>
      </c>
      <c r="G2873" s="8">
        <v>6.1856812090307821E-2</v>
      </c>
      <c r="H2873" t="s">
        <v>123</v>
      </c>
      <c r="I2873">
        <v>234</v>
      </c>
      <c r="J2873">
        <v>238</v>
      </c>
      <c r="M2873" s="9">
        <f>(Table_3[[#This Row],[Värde]]-Table_3[[#This Row],[Total]])</f>
        <v>3.3444281485252657E-2</v>
      </c>
      <c r="N2873">
        <f>Table_3[[#This Row],[Värde]]*100</f>
        <v>9.5301093575560483</v>
      </c>
      <c r="O2873" t="str">
        <f>FIXED(Table_3[[#This Row],[Värde_num]],0)</f>
        <v>10</v>
      </c>
      <c r="P2873" t="str">
        <f>Table_3[[#This Row],[Undergrupp]]&amp;" ("&amp;Table_3[[#This Row],[Varde_heltal]]&amp;"%)"</f>
        <v>Boende i: Stockholm (10%)</v>
      </c>
    </row>
    <row r="2874" spans="1:16" x14ac:dyDescent="0.2">
      <c r="A2874" t="s">
        <v>15</v>
      </c>
      <c r="B2874" t="s">
        <v>125</v>
      </c>
      <c r="C2874" t="s">
        <v>72</v>
      </c>
      <c r="D2874" t="s">
        <v>14</v>
      </c>
      <c r="E2874" t="s">
        <v>65</v>
      </c>
      <c r="F2874" s="8">
        <v>2.3980056198297673E-2</v>
      </c>
      <c r="G2874" s="8">
        <v>6.1856812090307821E-2</v>
      </c>
      <c r="H2874" t="s">
        <v>124</v>
      </c>
      <c r="I2874">
        <v>204</v>
      </c>
      <c r="J2874">
        <v>203</v>
      </c>
      <c r="M2874" s="9">
        <f>(Table_3[[#This Row],[Värde]]-Table_3[[#This Row],[Total]])</f>
        <v>-3.7876755892010144E-2</v>
      </c>
      <c r="N2874">
        <f>Table_3[[#This Row],[Värde]]*100</f>
        <v>2.3980056198297675</v>
      </c>
      <c r="O2874" t="str">
        <f>FIXED(Table_3[[#This Row],[Värde_num]],0)</f>
        <v>2</v>
      </c>
      <c r="P2874" t="str">
        <f>Table_3[[#This Row],[Undergrupp]]&amp;" ("&amp;Table_3[[#This Row],[Varde_heltal]]&amp;"%)"</f>
        <v>Boende i: Västra (2%)</v>
      </c>
    </row>
    <row r="2875" spans="1:16" x14ac:dyDescent="0.2">
      <c r="A2875" t="s">
        <v>15</v>
      </c>
      <c r="B2875" t="s">
        <v>125</v>
      </c>
      <c r="C2875" t="s">
        <v>72</v>
      </c>
      <c r="D2875" t="s">
        <v>15</v>
      </c>
      <c r="E2875" t="s">
        <v>67</v>
      </c>
      <c r="F2875" s="8">
        <v>0</v>
      </c>
      <c r="G2875" s="8">
        <v>6.1856812090307821E-2</v>
      </c>
      <c r="H2875" t="s">
        <v>124</v>
      </c>
      <c r="I2875">
        <v>146</v>
      </c>
      <c r="J2875">
        <v>157</v>
      </c>
      <c r="M2875" s="9">
        <f>(Table_3[[#This Row],[Värde]]-Table_3[[#This Row],[Total]])</f>
        <v>-6.1856812090307821E-2</v>
      </c>
      <c r="N2875">
        <f>Table_3[[#This Row],[Värde]]*100</f>
        <v>0</v>
      </c>
      <c r="O2875" t="str">
        <f>FIXED(Table_3[[#This Row],[Värde_num]],0)</f>
        <v>0</v>
      </c>
      <c r="P2875" t="str">
        <f>Table_3[[#This Row],[Undergrupp]]&amp;" ("&amp;Table_3[[#This Row],[Varde_heltal]]&amp;"%)"</f>
        <v>Partisympati: M (0%)</v>
      </c>
    </row>
    <row r="2876" spans="1:16" x14ac:dyDescent="0.2">
      <c r="A2876" t="s">
        <v>15</v>
      </c>
      <c r="B2876" t="s">
        <v>125</v>
      </c>
      <c r="C2876" t="s">
        <v>72</v>
      </c>
      <c r="D2876" t="s">
        <v>15</v>
      </c>
      <c r="E2876" t="s">
        <v>71</v>
      </c>
      <c r="F2876" s="8">
        <v>0</v>
      </c>
      <c r="G2876" s="8">
        <v>6.1856812090307821E-2</v>
      </c>
      <c r="H2876" t="s">
        <v>124</v>
      </c>
      <c r="I2876">
        <v>299</v>
      </c>
      <c r="J2876">
        <v>273</v>
      </c>
      <c r="M2876" s="9">
        <f>(Table_3[[#This Row],[Värde]]-Table_3[[#This Row],[Total]])</f>
        <v>-6.1856812090307821E-2</v>
      </c>
      <c r="N2876">
        <f>Table_3[[#This Row],[Värde]]*100</f>
        <v>0</v>
      </c>
      <c r="O2876" t="str">
        <f>FIXED(Table_3[[#This Row],[Värde_num]],0)</f>
        <v>0</v>
      </c>
      <c r="P2876" t="str">
        <f>Table_3[[#This Row],[Undergrupp]]&amp;" ("&amp;Table_3[[#This Row],[Varde_heltal]]&amp;"%)"</f>
        <v>Partisympati: S (0%)</v>
      </c>
    </row>
    <row r="2877" spans="1:16" x14ac:dyDescent="0.2">
      <c r="A2877" t="s">
        <v>15</v>
      </c>
      <c r="B2877" t="s">
        <v>125</v>
      </c>
      <c r="C2877" t="s">
        <v>72</v>
      </c>
      <c r="D2877" t="s">
        <v>15</v>
      </c>
      <c r="E2877" t="s">
        <v>72</v>
      </c>
      <c r="F2877" s="8">
        <v>1</v>
      </c>
      <c r="G2877" s="8">
        <v>6.1856812090307821E-2</v>
      </c>
      <c r="H2877" t="s">
        <v>123</v>
      </c>
      <c r="I2877">
        <v>79</v>
      </c>
      <c r="J2877">
        <v>63</v>
      </c>
      <c r="M2877" s="9">
        <f>(Table_3[[#This Row],[Värde]]-Table_3[[#This Row],[Total]])</f>
        <v>0.9381431879096922</v>
      </c>
      <c r="N2877">
        <f>Table_3[[#This Row],[Värde]]*100</f>
        <v>100</v>
      </c>
      <c r="O2877" t="str">
        <f>FIXED(Table_3[[#This Row],[Värde_num]],0)</f>
        <v>100</v>
      </c>
      <c r="P2877" t="str">
        <f>Table_3[[#This Row],[Undergrupp]]&amp;" ("&amp;Table_3[[#This Row],[Varde_heltal]]&amp;"%)"</f>
        <v>Partisympati: V (100%)</v>
      </c>
    </row>
    <row r="2878" spans="1:16" x14ac:dyDescent="0.2">
      <c r="A2878" t="s">
        <v>15</v>
      </c>
      <c r="B2878" t="s">
        <v>125</v>
      </c>
      <c r="C2878" t="s">
        <v>72</v>
      </c>
      <c r="D2878" t="s">
        <v>15</v>
      </c>
      <c r="E2878" t="s">
        <v>73</v>
      </c>
      <c r="F2878" s="8">
        <v>0</v>
      </c>
      <c r="G2878" s="8">
        <v>6.1856812090307821E-2</v>
      </c>
      <c r="H2878" t="s">
        <v>124</v>
      </c>
      <c r="I2878">
        <v>85</v>
      </c>
      <c r="J2878">
        <v>71</v>
      </c>
      <c r="M2878" s="9">
        <f>(Table_3[[#This Row],[Värde]]-Table_3[[#This Row],[Total]])</f>
        <v>-6.1856812090307821E-2</v>
      </c>
      <c r="N2878">
        <f>Table_3[[#This Row],[Värde]]*100</f>
        <v>0</v>
      </c>
      <c r="O2878" t="str">
        <f>FIXED(Table_3[[#This Row],[Värde_num]],0)</f>
        <v>0</v>
      </c>
      <c r="P2878" t="str">
        <f>Table_3[[#This Row],[Undergrupp]]&amp;" ("&amp;Table_3[[#This Row],[Varde_heltal]]&amp;"%)"</f>
        <v>Partisympati: MP (0%)</v>
      </c>
    </row>
    <row r="2879" spans="1:16" x14ac:dyDescent="0.2">
      <c r="A2879" t="s">
        <v>15</v>
      </c>
      <c r="B2879" t="s">
        <v>125</v>
      </c>
      <c r="C2879" t="s">
        <v>72</v>
      </c>
      <c r="D2879" t="s">
        <v>15</v>
      </c>
      <c r="E2879" t="s">
        <v>74</v>
      </c>
      <c r="F2879" s="8">
        <v>0</v>
      </c>
      <c r="G2879" s="8">
        <v>6.1856812090307821E-2</v>
      </c>
      <c r="H2879" t="s">
        <v>124</v>
      </c>
      <c r="I2879">
        <v>152</v>
      </c>
      <c r="J2879">
        <v>192</v>
      </c>
      <c r="M2879" s="9">
        <f>(Table_3[[#This Row],[Värde]]-Table_3[[#This Row],[Total]])</f>
        <v>-6.1856812090307821E-2</v>
      </c>
      <c r="N2879">
        <f>Table_3[[#This Row],[Värde]]*100</f>
        <v>0</v>
      </c>
      <c r="O2879" t="str">
        <f>FIXED(Table_3[[#This Row],[Värde_num]],0)</f>
        <v>0</v>
      </c>
      <c r="P2879" t="str">
        <f>Table_3[[#This Row],[Undergrupp]]&amp;" ("&amp;Table_3[[#This Row],[Varde_heltal]]&amp;"%)"</f>
        <v>Partisympati: SD (0%)</v>
      </c>
    </row>
    <row r="2880" spans="1:16" x14ac:dyDescent="0.2">
      <c r="A2880" t="s">
        <v>15</v>
      </c>
      <c r="B2880" t="s">
        <v>125</v>
      </c>
      <c r="C2880" t="s">
        <v>72</v>
      </c>
      <c r="D2880" t="s">
        <v>15</v>
      </c>
      <c r="E2880" t="s">
        <v>76</v>
      </c>
      <c r="F2880" s="8">
        <v>0</v>
      </c>
      <c r="G2880" s="8">
        <v>6.1856812090307821E-2</v>
      </c>
      <c r="H2880" t="s">
        <v>124</v>
      </c>
      <c r="I2880">
        <v>220</v>
      </c>
      <c r="J2880">
        <v>225</v>
      </c>
      <c r="M2880" s="9">
        <f>(Table_3[[#This Row],[Värde]]-Table_3[[#This Row],[Total]])</f>
        <v>-6.1856812090307821E-2</v>
      </c>
      <c r="N2880">
        <f>Table_3[[#This Row],[Värde]]*100</f>
        <v>0</v>
      </c>
      <c r="O2880" t="str">
        <f>FIXED(Table_3[[#This Row],[Värde_num]],0)</f>
        <v>0</v>
      </c>
      <c r="P2880" t="str">
        <f>Table_3[[#This Row],[Undergrupp]]&amp;" ("&amp;Table_3[[#This Row],[Varde_heltal]]&amp;"%)"</f>
        <v>Partisympati: M+L+KD (0%)</v>
      </c>
    </row>
    <row r="2881" spans="1:16" x14ac:dyDescent="0.2">
      <c r="A2881" t="s">
        <v>15</v>
      </c>
      <c r="B2881" t="s">
        <v>125</v>
      </c>
      <c r="C2881" t="s">
        <v>72</v>
      </c>
      <c r="D2881" t="s">
        <v>15</v>
      </c>
      <c r="E2881" t="s">
        <v>77</v>
      </c>
      <c r="F2881" s="8">
        <v>0.14230705393495652</v>
      </c>
      <c r="G2881" s="8">
        <v>6.1856812090307821E-2</v>
      </c>
      <c r="H2881" t="s">
        <v>123</v>
      </c>
      <c r="I2881">
        <v>518</v>
      </c>
      <c r="J2881">
        <v>441</v>
      </c>
      <c r="M2881" s="9">
        <f>(Table_3[[#This Row],[Värde]]-Table_3[[#This Row],[Total]])</f>
        <v>8.045024184464869E-2</v>
      </c>
      <c r="N2881">
        <f>Table_3[[#This Row],[Värde]]*100</f>
        <v>14.230705393495652</v>
      </c>
      <c r="O2881" t="str">
        <f>FIXED(Table_3[[#This Row],[Värde_num]],0)</f>
        <v>14</v>
      </c>
      <c r="P2881" t="str">
        <f>Table_3[[#This Row],[Undergrupp]]&amp;" ("&amp;Table_3[[#This Row],[Varde_heltal]]&amp;"%)"</f>
        <v>Partisympati: S+V+MP+C (14%)</v>
      </c>
    </row>
    <row r="2882" spans="1:16" x14ac:dyDescent="0.2">
      <c r="A2882" t="s">
        <v>15</v>
      </c>
      <c r="B2882" t="s">
        <v>125</v>
      </c>
      <c r="C2882" t="s">
        <v>72</v>
      </c>
      <c r="D2882" t="s">
        <v>15</v>
      </c>
      <c r="E2882" t="s">
        <v>78</v>
      </c>
      <c r="F2882" s="8">
        <v>0</v>
      </c>
      <c r="G2882" s="8">
        <v>6.1856812090307821E-2</v>
      </c>
      <c r="H2882" t="s">
        <v>124</v>
      </c>
      <c r="I2882">
        <v>84</v>
      </c>
      <c r="J2882">
        <v>102</v>
      </c>
      <c r="M2882" s="9">
        <f>(Table_3[[#This Row],[Värde]]-Table_3[[#This Row],[Total]])</f>
        <v>-6.1856812090307821E-2</v>
      </c>
      <c r="N2882">
        <f>Table_3[[#This Row],[Värde]]*100</f>
        <v>0</v>
      </c>
      <c r="O2882" t="str">
        <f>FIXED(Table_3[[#This Row],[Värde_num]],0)</f>
        <v>0</v>
      </c>
      <c r="P2882" t="str">
        <f>Table_3[[#This Row],[Undergrupp]]&amp;" ("&amp;Table_3[[#This Row],[Varde_heltal]]&amp;"%)"</f>
        <v>Partisympati: Osäkra (0%)</v>
      </c>
    </row>
    <row r="2883" spans="1:16" x14ac:dyDescent="0.2">
      <c r="A2883" t="s">
        <v>15</v>
      </c>
      <c r="B2883" t="s">
        <v>125</v>
      </c>
      <c r="C2883" t="s">
        <v>73</v>
      </c>
      <c r="D2883" t="s">
        <v>2</v>
      </c>
      <c r="E2883" t="s">
        <v>19</v>
      </c>
      <c r="F2883" s="8">
        <v>0.12569109310971499</v>
      </c>
      <c r="G2883" s="8">
        <v>7.0114714750799015E-2</v>
      </c>
      <c r="H2883" t="s">
        <v>123</v>
      </c>
      <c r="I2883">
        <v>143</v>
      </c>
      <c r="J2883">
        <v>280</v>
      </c>
      <c r="M2883" s="9">
        <f>(Table_3[[#This Row],[Värde]]-Table_3[[#This Row],[Total]])</f>
        <v>5.5576378358915976E-2</v>
      </c>
      <c r="N2883">
        <f>Table_3[[#This Row],[Värde]]*100</f>
        <v>12.569109310971498</v>
      </c>
      <c r="O2883" t="str">
        <f>FIXED(Table_3[[#This Row],[Värde_num]],0)</f>
        <v>13</v>
      </c>
      <c r="P2883" t="str">
        <f>Table_3[[#This Row],[Undergrupp]]&amp;" ("&amp;Table_3[[#This Row],[Varde_heltal]]&amp;"%)"</f>
        <v>Ålder: 18-34 år (13%)</v>
      </c>
    </row>
    <row r="2884" spans="1:16" x14ac:dyDescent="0.2">
      <c r="A2884" t="s">
        <v>15</v>
      </c>
      <c r="B2884" t="s">
        <v>125</v>
      </c>
      <c r="C2884" t="s">
        <v>73</v>
      </c>
      <c r="D2884" t="s">
        <v>2</v>
      </c>
      <c r="E2884" t="s">
        <v>22</v>
      </c>
      <c r="F2884" s="8">
        <v>3.4357037453138714E-2</v>
      </c>
      <c r="G2884" s="8">
        <v>7.0114714750799015E-2</v>
      </c>
      <c r="H2884" t="s">
        <v>124</v>
      </c>
      <c r="I2884">
        <v>357</v>
      </c>
      <c r="J2884">
        <v>239</v>
      </c>
      <c r="M2884" s="9">
        <f>(Table_3[[#This Row],[Värde]]-Table_3[[#This Row],[Total]])</f>
        <v>-3.5757677297660301E-2</v>
      </c>
      <c r="N2884">
        <f>Table_3[[#This Row],[Värde]]*100</f>
        <v>3.4357037453138712</v>
      </c>
      <c r="O2884" t="str">
        <f>FIXED(Table_3[[#This Row],[Värde_num]],0)</f>
        <v>3</v>
      </c>
      <c r="P2884" t="str">
        <f>Table_3[[#This Row],[Undergrupp]]&amp;" ("&amp;Table_3[[#This Row],[Varde_heltal]]&amp;"%)"</f>
        <v>Ålder: 65-84 år (3%)</v>
      </c>
    </row>
    <row r="2885" spans="1:16" x14ac:dyDescent="0.2">
      <c r="A2885" t="s">
        <v>15</v>
      </c>
      <c r="B2885" t="s">
        <v>125</v>
      </c>
      <c r="C2885" t="s">
        <v>73</v>
      </c>
      <c r="D2885" t="s">
        <v>4</v>
      </c>
      <c r="E2885" t="s">
        <v>27</v>
      </c>
      <c r="F2885" s="8">
        <v>0.16746196326331345</v>
      </c>
      <c r="G2885" s="8">
        <v>7.0114714750799015E-2</v>
      </c>
      <c r="H2885" t="s">
        <v>123</v>
      </c>
      <c r="I2885">
        <v>81</v>
      </c>
      <c r="J2885">
        <v>135</v>
      </c>
      <c r="M2885" s="9">
        <f>(Table_3[[#This Row],[Värde]]-Table_3[[#This Row],[Total]])</f>
        <v>9.7347248512514431E-2</v>
      </c>
      <c r="N2885">
        <f>Table_3[[#This Row],[Värde]]*100</f>
        <v>16.746196326331344</v>
      </c>
      <c r="O2885" t="str">
        <f>FIXED(Table_3[[#This Row],[Värde_num]],0)</f>
        <v>17</v>
      </c>
      <c r="P2885" t="str">
        <f>Table_3[[#This Row],[Undergrupp]]&amp;" ("&amp;Table_3[[#This Row],[Varde_heltal]]&amp;"%)"</f>
        <v>Kvinna: 18-34 år (17%)</v>
      </c>
    </row>
    <row r="2886" spans="1:16" x14ac:dyDescent="0.2">
      <c r="A2886" t="s">
        <v>15</v>
      </c>
      <c r="B2886" t="s">
        <v>125</v>
      </c>
      <c r="C2886" t="s">
        <v>73</v>
      </c>
      <c r="D2886" t="s">
        <v>5</v>
      </c>
      <c r="E2886" t="s">
        <v>31</v>
      </c>
      <c r="F2886" s="8">
        <v>5.6083058250805146E-2</v>
      </c>
      <c r="G2886" s="8">
        <v>7.0114714750799015E-2</v>
      </c>
      <c r="H2886" t="s">
        <v>124</v>
      </c>
      <c r="I2886">
        <v>442</v>
      </c>
      <c r="J2886">
        <v>602</v>
      </c>
      <c r="M2886" s="9">
        <f>(Table_3[[#This Row],[Värde]]-Table_3[[#This Row],[Total]])</f>
        <v>-1.4031656499993869E-2</v>
      </c>
      <c r="N2886">
        <f>Table_3[[#This Row],[Värde]]*100</f>
        <v>5.6083058250805147</v>
      </c>
      <c r="O2886" t="str">
        <f>FIXED(Table_3[[#This Row],[Värde_num]],0)</f>
        <v>6</v>
      </c>
      <c r="P2886" t="str">
        <f>Table_3[[#This Row],[Undergrupp]]&amp;" ("&amp;Table_3[[#This Row],[Varde_heltal]]&amp;"%)"</f>
        <v>Utbildning: Gymnasium eller lägre (6%)</v>
      </c>
    </row>
    <row r="2887" spans="1:16" x14ac:dyDescent="0.2">
      <c r="A2887" t="s">
        <v>15</v>
      </c>
      <c r="B2887" t="s">
        <v>125</v>
      </c>
      <c r="C2887" t="s">
        <v>73</v>
      </c>
      <c r="D2887" t="s">
        <v>5</v>
      </c>
      <c r="E2887" t="s">
        <v>32</v>
      </c>
      <c r="F2887" s="8">
        <v>9.0583736218339275E-2</v>
      </c>
      <c r="G2887" s="8">
        <v>7.0114714750799015E-2</v>
      </c>
      <c r="H2887" t="s">
        <v>123</v>
      </c>
      <c r="I2887">
        <v>573</v>
      </c>
      <c r="J2887">
        <v>413</v>
      </c>
      <c r="M2887" s="9">
        <f>(Table_3[[#This Row],[Värde]]-Table_3[[#This Row],[Total]])</f>
        <v>2.046902146754026E-2</v>
      </c>
      <c r="N2887">
        <f>Table_3[[#This Row],[Värde]]*100</f>
        <v>9.0583736218339279</v>
      </c>
      <c r="O2887" t="str">
        <f>FIXED(Table_3[[#This Row],[Värde_num]],0)</f>
        <v>9</v>
      </c>
      <c r="P2887" t="str">
        <f>Table_3[[#This Row],[Undergrupp]]&amp;" ("&amp;Table_3[[#This Row],[Varde_heltal]]&amp;"%)"</f>
        <v>Utbildning: Universitet/högskola (9%)</v>
      </c>
    </row>
    <row r="2888" spans="1:16" x14ac:dyDescent="0.2">
      <c r="A2888" t="s">
        <v>15</v>
      </c>
      <c r="B2888" t="s">
        <v>125</v>
      </c>
      <c r="C2888" t="s">
        <v>73</v>
      </c>
      <c r="D2888" t="s">
        <v>6</v>
      </c>
      <c r="E2888" t="s">
        <v>33</v>
      </c>
      <c r="F2888" s="8">
        <v>0.16974771987232931</v>
      </c>
      <c r="G2888" s="8">
        <v>7.0114714750799015E-2</v>
      </c>
      <c r="H2888" t="s">
        <v>123</v>
      </c>
      <c r="I2888">
        <v>80</v>
      </c>
      <c r="J2888">
        <v>146</v>
      </c>
      <c r="M2888" s="9">
        <f>(Table_3[[#This Row],[Värde]]-Table_3[[#This Row],[Total]])</f>
        <v>9.9633005121530296E-2</v>
      </c>
      <c r="N2888">
        <f>Table_3[[#This Row],[Värde]]*100</f>
        <v>16.974771987232931</v>
      </c>
      <c r="O2888" t="str">
        <f>FIXED(Table_3[[#This Row],[Värde_num]],0)</f>
        <v>17</v>
      </c>
      <c r="P2888" t="str">
        <f>Table_3[[#This Row],[Undergrupp]]&amp;" ("&amp;Table_3[[#This Row],[Varde_heltal]]&amp;"%)"</f>
        <v>Sysselsättning: Studerande (17%)</v>
      </c>
    </row>
    <row r="2889" spans="1:16" x14ac:dyDescent="0.2">
      <c r="A2889" t="s">
        <v>15</v>
      </c>
      <c r="B2889" t="s">
        <v>125</v>
      </c>
      <c r="C2889" t="s">
        <v>73</v>
      </c>
      <c r="D2889" t="s">
        <v>6</v>
      </c>
      <c r="E2889" t="s">
        <v>34</v>
      </c>
      <c r="F2889" s="8">
        <v>3.4293978391129291E-2</v>
      </c>
      <c r="G2889" s="8">
        <v>7.0114714750799015E-2</v>
      </c>
      <c r="H2889" t="s">
        <v>124</v>
      </c>
      <c r="I2889">
        <v>141</v>
      </c>
      <c r="J2889">
        <v>178</v>
      </c>
      <c r="M2889" s="9">
        <f>(Table_3[[#This Row],[Värde]]-Table_3[[#This Row],[Total]])</f>
        <v>-3.5820736359669723E-2</v>
      </c>
      <c r="N2889">
        <f>Table_3[[#This Row],[Värde]]*100</f>
        <v>3.4293978391129292</v>
      </c>
      <c r="O2889" t="str">
        <f>FIXED(Table_3[[#This Row],[Värde_num]],0)</f>
        <v>3</v>
      </c>
      <c r="P2889" t="str">
        <f>Table_3[[#This Row],[Undergrupp]]&amp;" ("&amp;Table_3[[#This Row],[Varde_heltal]]&amp;"%)"</f>
        <v>Sysselsättning: Arbetare (3%)</v>
      </c>
    </row>
    <row r="2890" spans="1:16" x14ac:dyDescent="0.2">
      <c r="A2890" t="s">
        <v>15</v>
      </c>
      <c r="B2890" t="s">
        <v>125</v>
      </c>
      <c r="C2890" t="s">
        <v>73</v>
      </c>
      <c r="D2890" t="s">
        <v>6</v>
      </c>
      <c r="E2890" t="s">
        <v>37</v>
      </c>
      <c r="F2890" s="8">
        <v>3.3609770377052539E-2</v>
      </c>
      <c r="G2890" s="8">
        <v>7.0114714750799015E-2</v>
      </c>
      <c r="H2890" t="s">
        <v>124</v>
      </c>
      <c r="I2890">
        <v>328</v>
      </c>
      <c r="J2890">
        <v>224</v>
      </c>
      <c r="M2890" s="9">
        <f>(Table_3[[#This Row],[Värde]]-Table_3[[#This Row],[Total]])</f>
        <v>-3.6504944373746476E-2</v>
      </c>
      <c r="N2890">
        <f>Table_3[[#This Row],[Värde]]*100</f>
        <v>3.3609770377052541</v>
      </c>
      <c r="O2890" t="str">
        <f>FIXED(Table_3[[#This Row],[Värde_num]],0)</f>
        <v>3</v>
      </c>
      <c r="P2890" t="str">
        <f>Table_3[[#This Row],[Undergrupp]]&amp;" ("&amp;Table_3[[#This Row],[Varde_heltal]]&amp;"%)"</f>
        <v>Sysselsättning: Pensionär (3%)</v>
      </c>
    </row>
    <row r="2891" spans="1:16" x14ac:dyDescent="0.2">
      <c r="A2891" t="s">
        <v>15</v>
      </c>
      <c r="B2891" t="s">
        <v>125</v>
      </c>
      <c r="C2891" t="s">
        <v>73</v>
      </c>
      <c r="D2891" t="s">
        <v>7</v>
      </c>
      <c r="E2891" t="s">
        <v>40</v>
      </c>
      <c r="F2891" s="8">
        <v>9.7201285311594568E-2</v>
      </c>
      <c r="G2891" s="8">
        <v>7.0114714750799015E-2</v>
      </c>
      <c r="H2891" t="s">
        <v>123</v>
      </c>
      <c r="I2891">
        <v>249</v>
      </c>
      <c r="J2891">
        <v>315</v>
      </c>
      <c r="M2891" s="9">
        <f>(Table_3[[#This Row],[Värde]]-Table_3[[#This Row],[Total]])</f>
        <v>2.7086570560795553E-2</v>
      </c>
      <c r="N2891">
        <f>Table_3[[#This Row],[Värde]]*100</f>
        <v>9.7201285311594567</v>
      </c>
      <c r="O2891" t="str">
        <f>FIXED(Table_3[[#This Row],[Värde_num]],0)</f>
        <v>10</v>
      </c>
      <c r="P2891" t="str">
        <f>Table_3[[#This Row],[Undergrupp]]&amp;" ("&amp;Table_3[[#This Row],[Varde_heltal]]&amp;"%)"</f>
        <v>Boende: Hyreslägenhet (10%)</v>
      </c>
    </row>
    <row r="2892" spans="1:16" x14ac:dyDescent="0.2">
      <c r="A2892" t="s">
        <v>15</v>
      </c>
      <c r="B2892" t="s">
        <v>125</v>
      </c>
      <c r="C2892" t="s">
        <v>73</v>
      </c>
      <c r="D2892" t="s">
        <v>7</v>
      </c>
      <c r="E2892" t="s">
        <v>42</v>
      </c>
      <c r="F2892" s="8">
        <v>4.9706298035955658E-2</v>
      </c>
      <c r="G2892" s="8">
        <v>7.0114714750799015E-2</v>
      </c>
      <c r="H2892" t="s">
        <v>124</v>
      </c>
      <c r="I2892">
        <v>501</v>
      </c>
      <c r="J2892">
        <v>439</v>
      </c>
      <c r="M2892" s="9">
        <f>(Table_3[[#This Row],[Värde]]-Table_3[[#This Row],[Total]])</f>
        <v>-2.0408416714843357E-2</v>
      </c>
      <c r="N2892">
        <f>Table_3[[#This Row],[Värde]]*100</f>
        <v>4.9706298035955658</v>
      </c>
      <c r="O2892" t="str">
        <f>FIXED(Table_3[[#This Row],[Värde_num]],0)</f>
        <v>5</v>
      </c>
      <c r="P2892" t="str">
        <f>Table_3[[#This Row],[Undergrupp]]&amp;" ("&amp;Table_3[[#This Row],[Varde_heltal]]&amp;"%)"</f>
        <v>Boende: Villa/radhus (5%)</v>
      </c>
    </row>
    <row r="2893" spans="1:16" x14ac:dyDescent="0.2">
      <c r="A2893" t="s">
        <v>15</v>
      </c>
      <c r="B2893" t="s">
        <v>125</v>
      </c>
      <c r="C2893" t="s">
        <v>73</v>
      </c>
      <c r="D2893" t="s">
        <v>9</v>
      </c>
      <c r="E2893" t="s">
        <v>46</v>
      </c>
      <c r="F2893" s="8">
        <v>2.6132388203494526E-2</v>
      </c>
      <c r="G2893" s="8">
        <v>7.0114714750799015E-2</v>
      </c>
      <c r="H2893" t="s">
        <v>124</v>
      </c>
      <c r="I2893">
        <v>155</v>
      </c>
      <c r="J2893">
        <v>180</v>
      </c>
      <c r="M2893" s="9">
        <f>(Table_3[[#This Row],[Värde]]-Table_3[[#This Row],[Total]])</f>
        <v>-4.3982326547304489E-2</v>
      </c>
      <c r="N2893">
        <f>Table_3[[#This Row],[Värde]]*100</f>
        <v>2.6132388203494528</v>
      </c>
      <c r="O2893" t="str">
        <f>FIXED(Table_3[[#This Row],[Värde_num]],0)</f>
        <v>3</v>
      </c>
      <c r="P2893" t="str">
        <f>Table_3[[#This Row],[Undergrupp]]&amp;" ("&amp;Table_3[[#This Row],[Varde_heltal]]&amp;"%)"</f>
        <v>Fackligt medlemskap: Nej (3%)</v>
      </c>
    </row>
    <row r="2894" spans="1:16" x14ac:dyDescent="0.2">
      <c r="A2894" t="s">
        <v>15</v>
      </c>
      <c r="B2894" t="s">
        <v>125</v>
      </c>
      <c r="C2894" t="s">
        <v>73</v>
      </c>
      <c r="D2894" t="s">
        <v>10</v>
      </c>
      <c r="E2894" t="s">
        <v>50</v>
      </c>
      <c r="F2894" s="8">
        <v>4.0232496734265599E-2</v>
      </c>
      <c r="G2894" s="8">
        <v>7.0114714750799015E-2</v>
      </c>
      <c r="H2894" t="s">
        <v>124</v>
      </c>
      <c r="I2894">
        <v>224</v>
      </c>
      <c r="J2894">
        <v>268</v>
      </c>
      <c r="M2894" s="9">
        <f>(Table_3[[#This Row],[Värde]]-Table_3[[#This Row],[Total]])</f>
        <v>-2.9882218016533416E-2</v>
      </c>
      <c r="N2894">
        <f>Table_3[[#This Row],[Värde]]*100</f>
        <v>4.0232496734265597</v>
      </c>
      <c r="O2894" t="str">
        <f>FIXED(Table_3[[#This Row],[Värde_num]],0)</f>
        <v>4</v>
      </c>
      <c r="P2894" t="str">
        <f>Table_3[[#This Row],[Undergrupp]]&amp;" ("&amp;Table_3[[#This Row],[Varde_heltal]]&amp;"%)"</f>
        <v>Sektor: Privat (4%)</v>
      </c>
    </row>
    <row r="2895" spans="1:16" x14ac:dyDescent="0.2">
      <c r="A2895" t="s">
        <v>15</v>
      </c>
      <c r="B2895" t="s">
        <v>125</v>
      </c>
      <c r="C2895" t="s">
        <v>73</v>
      </c>
      <c r="D2895" t="s">
        <v>11</v>
      </c>
      <c r="E2895" t="s">
        <v>52</v>
      </c>
      <c r="F2895" s="8">
        <v>0.13429936488956198</v>
      </c>
      <c r="G2895" s="8">
        <v>7.0114714750799015E-2</v>
      </c>
      <c r="H2895" t="s">
        <v>123</v>
      </c>
      <c r="I2895">
        <v>155</v>
      </c>
      <c r="J2895">
        <v>190</v>
      </c>
      <c r="M2895" s="9">
        <f>(Table_3[[#This Row],[Värde]]-Table_3[[#This Row],[Total]])</f>
        <v>6.4184650138762969E-2</v>
      </c>
      <c r="N2895">
        <f>Table_3[[#This Row],[Värde]]*100</f>
        <v>13.429936488956198</v>
      </c>
      <c r="O2895" t="str">
        <f>FIXED(Table_3[[#This Row],[Värde_num]],0)</f>
        <v>13</v>
      </c>
      <c r="P2895" t="str">
        <f>Table_3[[#This Row],[Undergrupp]]&amp;" ("&amp;Table_3[[#This Row],[Varde_heltal]]&amp;"%)"</f>
        <v>Hushållsinkomst: -299k (13%)</v>
      </c>
    </row>
    <row r="2896" spans="1:16" x14ac:dyDescent="0.2">
      <c r="A2896" t="s">
        <v>15</v>
      </c>
      <c r="B2896" t="s">
        <v>125</v>
      </c>
      <c r="C2896" t="s">
        <v>73</v>
      </c>
      <c r="D2896" t="s">
        <v>11</v>
      </c>
      <c r="E2896" t="s">
        <v>53</v>
      </c>
      <c r="F2896" s="8">
        <v>3.212046266493071E-2</v>
      </c>
      <c r="G2896" s="8">
        <v>7.0114714750799015E-2</v>
      </c>
      <c r="H2896" t="s">
        <v>124</v>
      </c>
      <c r="I2896">
        <v>212</v>
      </c>
      <c r="J2896">
        <v>213</v>
      </c>
      <c r="M2896" s="9">
        <f>(Table_3[[#This Row],[Värde]]-Table_3[[#This Row],[Total]])</f>
        <v>-3.7994252085868305E-2</v>
      </c>
      <c r="N2896">
        <f>Table_3[[#This Row],[Värde]]*100</f>
        <v>3.2120462664930711</v>
      </c>
      <c r="O2896" t="str">
        <f>FIXED(Table_3[[#This Row],[Värde_num]],0)</f>
        <v>3</v>
      </c>
      <c r="P2896" t="str">
        <f>Table_3[[#This Row],[Undergrupp]]&amp;" ("&amp;Table_3[[#This Row],[Varde_heltal]]&amp;"%)"</f>
        <v>Hushållsinkomst: 300k-499k (3%)</v>
      </c>
    </row>
    <row r="2897" spans="1:16" x14ac:dyDescent="0.2">
      <c r="A2897" t="s">
        <v>15</v>
      </c>
      <c r="B2897" t="s">
        <v>125</v>
      </c>
      <c r="C2897" t="s">
        <v>73</v>
      </c>
      <c r="D2897" t="s">
        <v>11</v>
      </c>
      <c r="E2897" t="s">
        <v>54</v>
      </c>
      <c r="F2897" s="8">
        <v>3.8837994963827845E-2</v>
      </c>
      <c r="G2897" s="8">
        <v>7.0114714750799015E-2</v>
      </c>
      <c r="H2897" t="s">
        <v>124</v>
      </c>
      <c r="I2897">
        <v>242</v>
      </c>
      <c r="J2897">
        <v>217</v>
      </c>
      <c r="M2897" s="9">
        <f>(Table_3[[#This Row],[Värde]]-Table_3[[#This Row],[Total]])</f>
        <v>-3.127671978697117E-2</v>
      </c>
      <c r="N2897">
        <f>Table_3[[#This Row],[Värde]]*100</f>
        <v>3.8837994963827844</v>
      </c>
      <c r="O2897" t="str">
        <f>FIXED(Table_3[[#This Row],[Värde_num]],0)</f>
        <v>4</v>
      </c>
      <c r="P2897" t="str">
        <f>Table_3[[#This Row],[Undergrupp]]&amp;" ("&amp;Table_3[[#This Row],[Varde_heltal]]&amp;"%)"</f>
        <v>Hushållsinkomst: 500k-799k (4%)</v>
      </c>
    </row>
    <row r="2898" spans="1:16" x14ac:dyDescent="0.2">
      <c r="A2898" t="s">
        <v>15</v>
      </c>
      <c r="B2898" t="s">
        <v>125</v>
      </c>
      <c r="C2898" t="s">
        <v>73</v>
      </c>
      <c r="D2898" t="s">
        <v>13</v>
      </c>
      <c r="E2898" t="s">
        <v>59</v>
      </c>
      <c r="F2898" s="8">
        <v>9.1267330175272054E-2</v>
      </c>
      <c r="G2898" s="8">
        <v>7.0114714750799015E-2</v>
      </c>
      <c r="H2898" t="s">
        <v>123</v>
      </c>
      <c r="I2898">
        <v>390</v>
      </c>
      <c r="J2898">
        <v>403</v>
      </c>
      <c r="M2898" s="9">
        <f>(Table_3[[#This Row],[Värde]]-Table_3[[#This Row],[Total]])</f>
        <v>2.115261542447304E-2</v>
      </c>
      <c r="N2898">
        <f>Table_3[[#This Row],[Värde]]*100</f>
        <v>9.1267330175272061</v>
      </c>
      <c r="O2898" t="str">
        <f>FIXED(Table_3[[#This Row],[Värde_num]],0)</f>
        <v>9</v>
      </c>
      <c r="P2898" t="str">
        <f>Table_3[[#This Row],[Undergrupp]]&amp;" ("&amp;Table_3[[#This Row],[Varde_heltal]]&amp;"%)"</f>
        <v>Boende i: Storstäder och storstadsnära kommuner (9%)</v>
      </c>
    </row>
    <row r="2899" spans="1:16" x14ac:dyDescent="0.2">
      <c r="A2899" t="s">
        <v>15</v>
      </c>
      <c r="B2899" t="s">
        <v>125</v>
      </c>
      <c r="C2899" t="s">
        <v>73</v>
      </c>
      <c r="D2899" t="s">
        <v>13</v>
      </c>
      <c r="E2899" t="s">
        <v>61</v>
      </c>
      <c r="F2899" s="8">
        <v>3.564115945675813E-2</v>
      </c>
      <c r="G2899" s="8">
        <v>7.0114714750799015E-2</v>
      </c>
      <c r="H2899" t="s">
        <v>124</v>
      </c>
      <c r="I2899">
        <v>290</v>
      </c>
      <c r="J2899">
        <v>286</v>
      </c>
      <c r="M2899" s="9">
        <f>(Table_3[[#This Row],[Värde]]-Table_3[[#This Row],[Total]])</f>
        <v>-3.4473555294040885E-2</v>
      </c>
      <c r="N2899">
        <f>Table_3[[#This Row],[Värde]]*100</f>
        <v>3.5641159456758129</v>
      </c>
      <c r="O2899" t="str">
        <f>FIXED(Table_3[[#This Row],[Värde_num]],0)</f>
        <v>4</v>
      </c>
      <c r="P2899" t="str">
        <f>Table_3[[#This Row],[Undergrupp]]&amp;" ("&amp;Table_3[[#This Row],[Varde_heltal]]&amp;"%)"</f>
        <v>Boende i: Mindre städer/tätorter och landsbygdskommuner (4%)</v>
      </c>
    </row>
    <row r="2900" spans="1:16" x14ac:dyDescent="0.2">
      <c r="A2900" t="s">
        <v>15</v>
      </c>
      <c r="B2900" t="s">
        <v>125</v>
      </c>
      <c r="C2900" t="s">
        <v>73</v>
      </c>
      <c r="D2900" t="s">
        <v>14</v>
      </c>
      <c r="E2900" t="s">
        <v>65</v>
      </c>
      <c r="F2900" s="8">
        <v>0.11822806658069332</v>
      </c>
      <c r="G2900" s="8">
        <v>7.0114714750799015E-2</v>
      </c>
      <c r="H2900" t="s">
        <v>123</v>
      </c>
      <c r="I2900">
        <v>204</v>
      </c>
      <c r="J2900">
        <v>203</v>
      </c>
      <c r="M2900" s="9">
        <f>(Table_3[[#This Row],[Värde]]-Table_3[[#This Row],[Total]])</f>
        <v>4.8113351829894305E-2</v>
      </c>
      <c r="N2900">
        <f>Table_3[[#This Row],[Värde]]*100</f>
        <v>11.822806658069332</v>
      </c>
      <c r="O2900" t="str">
        <f>FIXED(Table_3[[#This Row],[Värde_num]],0)</f>
        <v>12</v>
      </c>
      <c r="P2900" t="str">
        <f>Table_3[[#This Row],[Undergrupp]]&amp;" ("&amp;Table_3[[#This Row],[Varde_heltal]]&amp;"%)"</f>
        <v>Boende i: Västra (12%)</v>
      </c>
    </row>
    <row r="2901" spans="1:16" x14ac:dyDescent="0.2">
      <c r="A2901" t="s">
        <v>15</v>
      </c>
      <c r="B2901" t="s">
        <v>125</v>
      </c>
      <c r="C2901" t="s">
        <v>73</v>
      </c>
      <c r="D2901" t="s">
        <v>15</v>
      </c>
      <c r="E2901" t="s">
        <v>67</v>
      </c>
      <c r="F2901" s="8">
        <v>0</v>
      </c>
      <c r="G2901" s="8">
        <v>7.0114714750799015E-2</v>
      </c>
      <c r="H2901" t="s">
        <v>124</v>
      </c>
      <c r="I2901">
        <v>146</v>
      </c>
      <c r="J2901">
        <v>157</v>
      </c>
      <c r="M2901" s="9">
        <f>(Table_3[[#This Row],[Värde]]-Table_3[[#This Row],[Total]])</f>
        <v>-7.0114714750799015E-2</v>
      </c>
      <c r="N2901">
        <f>Table_3[[#This Row],[Värde]]*100</f>
        <v>0</v>
      </c>
      <c r="O2901" t="str">
        <f>FIXED(Table_3[[#This Row],[Värde_num]],0)</f>
        <v>0</v>
      </c>
      <c r="P2901" t="str">
        <f>Table_3[[#This Row],[Undergrupp]]&amp;" ("&amp;Table_3[[#This Row],[Varde_heltal]]&amp;"%)"</f>
        <v>Partisympati: M (0%)</v>
      </c>
    </row>
    <row r="2902" spans="1:16" x14ac:dyDescent="0.2">
      <c r="A2902" t="s">
        <v>15</v>
      </c>
      <c r="B2902" t="s">
        <v>125</v>
      </c>
      <c r="C2902" t="s">
        <v>73</v>
      </c>
      <c r="D2902" t="s">
        <v>15</v>
      </c>
      <c r="E2902" t="s">
        <v>71</v>
      </c>
      <c r="F2902" s="8">
        <v>0</v>
      </c>
      <c r="G2902" s="8">
        <v>7.0114714750799015E-2</v>
      </c>
      <c r="H2902" t="s">
        <v>124</v>
      </c>
      <c r="I2902">
        <v>299</v>
      </c>
      <c r="J2902">
        <v>273</v>
      </c>
      <c r="M2902" s="9">
        <f>(Table_3[[#This Row],[Värde]]-Table_3[[#This Row],[Total]])</f>
        <v>-7.0114714750799015E-2</v>
      </c>
      <c r="N2902">
        <f>Table_3[[#This Row],[Värde]]*100</f>
        <v>0</v>
      </c>
      <c r="O2902" t="str">
        <f>FIXED(Table_3[[#This Row],[Värde_num]],0)</f>
        <v>0</v>
      </c>
      <c r="P2902" t="str">
        <f>Table_3[[#This Row],[Undergrupp]]&amp;" ("&amp;Table_3[[#This Row],[Varde_heltal]]&amp;"%)"</f>
        <v>Partisympati: S (0%)</v>
      </c>
    </row>
    <row r="2903" spans="1:16" x14ac:dyDescent="0.2">
      <c r="A2903" t="s">
        <v>15</v>
      </c>
      <c r="B2903" t="s">
        <v>125</v>
      </c>
      <c r="C2903" t="s">
        <v>73</v>
      </c>
      <c r="D2903" t="s">
        <v>15</v>
      </c>
      <c r="E2903" t="s">
        <v>72</v>
      </c>
      <c r="F2903" s="8">
        <v>0</v>
      </c>
      <c r="G2903" s="8">
        <v>7.0114714750799015E-2</v>
      </c>
      <c r="H2903" t="s">
        <v>124</v>
      </c>
      <c r="I2903">
        <v>79</v>
      </c>
      <c r="J2903">
        <v>63</v>
      </c>
      <c r="M2903" s="9">
        <f>(Table_3[[#This Row],[Värde]]-Table_3[[#This Row],[Total]])</f>
        <v>-7.0114714750799015E-2</v>
      </c>
      <c r="N2903">
        <f>Table_3[[#This Row],[Värde]]*100</f>
        <v>0</v>
      </c>
      <c r="O2903" t="str">
        <f>FIXED(Table_3[[#This Row],[Värde_num]],0)</f>
        <v>0</v>
      </c>
      <c r="P2903" t="str">
        <f>Table_3[[#This Row],[Undergrupp]]&amp;" ("&amp;Table_3[[#This Row],[Varde_heltal]]&amp;"%)"</f>
        <v>Partisympati: V (0%)</v>
      </c>
    </row>
    <row r="2904" spans="1:16" x14ac:dyDescent="0.2">
      <c r="A2904" t="s">
        <v>15</v>
      </c>
      <c r="B2904" t="s">
        <v>125</v>
      </c>
      <c r="C2904" t="s">
        <v>73</v>
      </c>
      <c r="D2904" t="s">
        <v>15</v>
      </c>
      <c r="E2904" t="s">
        <v>73</v>
      </c>
      <c r="F2904" s="8">
        <v>1</v>
      </c>
      <c r="G2904" s="8">
        <v>7.0114714750799015E-2</v>
      </c>
      <c r="H2904" t="s">
        <v>123</v>
      </c>
      <c r="I2904">
        <v>85</v>
      </c>
      <c r="J2904">
        <v>71</v>
      </c>
      <c r="M2904" s="9">
        <f>(Table_3[[#This Row],[Värde]]-Table_3[[#This Row],[Total]])</f>
        <v>0.929885285249201</v>
      </c>
      <c r="N2904">
        <f>Table_3[[#This Row],[Värde]]*100</f>
        <v>100</v>
      </c>
      <c r="O2904" t="str">
        <f>FIXED(Table_3[[#This Row],[Värde_num]],0)</f>
        <v>100</v>
      </c>
      <c r="P2904" t="str">
        <f>Table_3[[#This Row],[Undergrupp]]&amp;" ("&amp;Table_3[[#This Row],[Varde_heltal]]&amp;"%)"</f>
        <v>Partisympati: MP (100%)</v>
      </c>
    </row>
    <row r="2905" spans="1:16" x14ac:dyDescent="0.2">
      <c r="A2905" t="s">
        <v>15</v>
      </c>
      <c r="B2905" t="s">
        <v>125</v>
      </c>
      <c r="C2905" t="s">
        <v>73</v>
      </c>
      <c r="D2905" t="s">
        <v>15</v>
      </c>
      <c r="E2905" t="s">
        <v>74</v>
      </c>
      <c r="F2905" s="8">
        <v>0</v>
      </c>
      <c r="G2905" s="8">
        <v>7.0114714750799015E-2</v>
      </c>
      <c r="H2905" t="s">
        <v>124</v>
      </c>
      <c r="I2905">
        <v>152</v>
      </c>
      <c r="J2905">
        <v>192</v>
      </c>
      <c r="M2905" s="9">
        <f>(Table_3[[#This Row],[Värde]]-Table_3[[#This Row],[Total]])</f>
        <v>-7.0114714750799015E-2</v>
      </c>
      <c r="N2905">
        <f>Table_3[[#This Row],[Värde]]*100</f>
        <v>0</v>
      </c>
      <c r="O2905" t="str">
        <f>FIXED(Table_3[[#This Row],[Värde_num]],0)</f>
        <v>0</v>
      </c>
      <c r="P2905" t="str">
        <f>Table_3[[#This Row],[Undergrupp]]&amp;" ("&amp;Table_3[[#This Row],[Varde_heltal]]&amp;"%)"</f>
        <v>Partisympati: SD (0%)</v>
      </c>
    </row>
    <row r="2906" spans="1:16" x14ac:dyDescent="0.2">
      <c r="A2906" t="s">
        <v>15</v>
      </c>
      <c r="B2906" t="s">
        <v>125</v>
      </c>
      <c r="C2906" t="s">
        <v>73</v>
      </c>
      <c r="D2906" t="s">
        <v>15</v>
      </c>
      <c r="E2906" t="s">
        <v>76</v>
      </c>
      <c r="F2906" s="8">
        <v>0</v>
      </c>
      <c r="G2906" s="8">
        <v>7.0114714750799015E-2</v>
      </c>
      <c r="H2906" t="s">
        <v>124</v>
      </c>
      <c r="I2906">
        <v>220</v>
      </c>
      <c r="J2906">
        <v>225</v>
      </c>
      <c r="M2906" s="9">
        <f>(Table_3[[#This Row],[Värde]]-Table_3[[#This Row],[Total]])</f>
        <v>-7.0114714750799015E-2</v>
      </c>
      <c r="N2906">
        <f>Table_3[[#This Row],[Värde]]*100</f>
        <v>0</v>
      </c>
      <c r="O2906" t="str">
        <f>FIXED(Table_3[[#This Row],[Värde_num]],0)</f>
        <v>0</v>
      </c>
      <c r="P2906" t="str">
        <f>Table_3[[#This Row],[Undergrupp]]&amp;" ("&amp;Table_3[[#This Row],[Varde_heltal]]&amp;"%)"</f>
        <v>Partisympati: M+L+KD (0%)</v>
      </c>
    </row>
    <row r="2907" spans="1:16" x14ac:dyDescent="0.2">
      <c r="A2907" t="s">
        <v>15</v>
      </c>
      <c r="B2907" t="s">
        <v>125</v>
      </c>
      <c r="C2907" t="s">
        <v>73</v>
      </c>
      <c r="D2907" t="s">
        <v>15</v>
      </c>
      <c r="E2907" t="s">
        <v>77</v>
      </c>
      <c r="F2907" s="8">
        <v>0.1613050876128071</v>
      </c>
      <c r="G2907" s="8">
        <v>7.0114714750799015E-2</v>
      </c>
      <c r="H2907" t="s">
        <v>123</v>
      </c>
      <c r="I2907">
        <v>518</v>
      </c>
      <c r="J2907">
        <v>441</v>
      </c>
      <c r="M2907" s="9">
        <f>(Table_3[[#This Row],[Värde]]-Table_3[[#This Row],[Total]])</f>
        <v>9.1190372862008082E-2</v>
      </c>
      <c r="N2907">
        <f>Table_3[[#This Row],[Värde]]*100</f>
        <v>16.130508761280709</v>
      </c>
      <c r="O2907" t="str">
        <f>FIXED(Table_3[[#This Row],[Värde_num]],0)</f>
        <v>16</v>
      </c>
      <c r="P2907" t="str">
        <f>Table_3[[#This Row],[Undergrupp]]&amp;" ("&amp;Table_3[[#This Row],[Varde_heltal]]&amp;"%)"</f>
        <v>Partisympati: S+V+MP+C (16%)</v>
      </c>
    </row>
    <row r="2908" spans="1:16" x14ac:dyDescent="0.2">
      <c r="A2908" t="s">
        <v>15</v>
      </c>
      <c r="B2908" t="s">
        <v>125</v>
      </c>
      <c r="C2908" t="s">
        <v>73</v>
      </c>
      <c r="D2908" t="s">
        <v>15</v>
      </c>
      <c r="E2908" t="s">
        <v>78</v>
      </c>
      <c r="F2908" s="8">
        <v>0</v>
      </c>
      <c r="G2908" s="8">
        <v>7.0114714750799015E-2</v>
      </c>
      <c r="H2908" t="s">
        <v>124</v>
      </c>
      <c r="I2908">
        <v>84</v>
      </c>
      <c r="J2908">
        <v>102</v>
      </c>
      <c r="M2908" s="9">
        <f>(Table_3[[#This Row],[Värde]]-Table_3[[#This Row],[Total]])</f>
        <v>-7.0114714750799015E-2</v>
      </c>
      <c r="N2908">
        <f>Table_3[[#This Row],[Värde]]*100</f>
        <v>0</v>
      </c>
      <c r="O2908" t="str">
        <f>FIXED(Table_3[[#This Row],[Värde_num]],0)</f>
        <v>0</v>
      </c>
      <c r="P2908" t="str">
        <f>Table_3[[#This Row],[Undergrupp]]&amp;" ("&amp;Table_3[[#This Row],[Varde_heltal]]&amp;"%)"</f>
        <v>Partisympati: Osäkra (0%)</v>
      </c>
    </row>
    <row r="2909" spans="1:16" x14ac:dyDescent="0.2">
      <c r="A2909" t="s">
        <v>15</v>
      </c>
      <c r="B2909" t="s">
        <v>125</v>
      </c>
      <c r="C2909" t="s">
        <v>74</v>
      </c>
      <c r="D2909" t="s">
        <v>1</v>
      </c>
      <c r="E2909" t="s">
        <v>17</v>
      </c>
      <c r="F2909" s="8">
        <v>0.26480874871791665</v>
      </c>
      <c r="G2909" s="8">
        <v>0.1893229248160665</v>
      </c>
      <c r="H2909" t="s">
        <v>123</v>
      </c>
      <c r="I2909">
        <v>503</v>
      </c>
      <c r="J2909">
        <v>512</v>
      </c>
      <c r="M2909" s="9">
        <f>(Table_3[[#This Row],[Värde]]-Table_3[[#This Row],[Total]])</f>
        <v>7.5485823901850158E-2</v>
      </c>
      <c r="N2909">
        <f>Table_3[[#This Row],[Värde]]*100</f>
        <v>26.480874871791666</v>
      </c>
      <c r="O2909" t="str">
        <f>FIXED(Table_3[[#This Row],[Värde_num]],0)</f>
        <v>26</v>
      </c>
      <c r="P2909" t="str">
        <f>Table_3[[#This Row],[Undergrupp]]&amp;" ("&amp;Table_3[[#This Row],[Varde_heltal]]&amp;"%)"</f>
        <v>Kön: Man (26%)</v>
      </c>
    </row>
    <row r="2910" spans="1:16" x14ac:dyDescent="0.2">
      <c r="A2910" t="s">
        <v>15</v>
      </c>
      <c r="B2910" t="s">
        <v>125</v>
      </c>
      <c r="C2910" t="s">
        <v>74</v>
      </c>
      <c r="D2910" t="s">
        <v>1</v>
      </c>
      <c r="E2910" t="s">
        <v>18</v>
      </c>
      <c r="F2910" s="8">
        <v>0.11254301437827906</v>
      </c>
      <c r="G2910" s="8">
        <v>0.1893229248160665</v>
      </c>
      <c r="H2910" t="s">
        <v>124</v>
      </c>
      <c r="I2910">
        <v>512</v>
      </c>
      <c r="J2910">
        <v>503</v>
      </c>
      <c r="M2910" s="9">
        <f>(Table_3[[#This Row],[Värde]]-Table_3[[#This Row],[Total]])</f>
        <v>-7.6779910437787438E-2</v>
      </c>
      <c r="N2910">
        <f>Table_3[[#This Row],[Värde]]*100</f>
        <v>11.254301437827905</v>
      </c>
      <c r="O2910" t="str">
        <f>FIXED(Table_3[[#This Row],[Värde_num]],0)</f>
        <v>11</v>
      </c>
      <c r="P2910" t="str">
        <f>Table_3[[#This Row],[Undergrupp]]&amp;" ("&amp;Table_3[[#This Row],[Varde_heltal]]&amp;"%)"</f>
        <v>Kön: Kvinna (11%)</v>
      </c>
    </row>
    <row r="2911" spans="1:16" x14ac:dyDescent="0.2">
      <c r="A2911" t="s">
        <v>15</v>
      </c>
      <c r="B2911" t="s">
        <v>125</v>
      </c>
      <c r="C2911" t="s">
        <v>74</v>
      </c>
      <c r="D2911" t="s">
        <v>2</v>
      </c>
      <c r="E2911" t="s">
        <v>19</v>
      </c>
      <c r="F2911" s="8">
        <v>0.10380054138553035</v>
      </c>
      <c r="G2911" s="8">
        <v>0.1893229248160665</v>
      </c>
      <c r="H2911" t="s">
        <v>124</v>
      </c>
      <c r="I2911">
        <v>143</v>
      </c>
      <c r="J2911">
        <v>280</v>
      </c>
      <c r="M2911" s="9">
        <f>(Table_3[[#This Row],[Värde]]-Table_3[[#This Row],[Total]])</f>
        <v>-8.5522383430536142E-2</v>
      </c>
      <c r="N2911">
        <f>Table_3[[#This Row],[Värde]]*100</f>
        <v>10.380054138553035</v>
      </c>
      <c r="O2911" t="str">
        <f>FIXED(Table_3[[#This Row],[Värde_num]],0)</f>
        <v>10</v>
      </c>
      <c r="P2911" t="str">
        <f>Table_3[[#This Row],[Undergrupp]]&amp;" ("&amp;Table_3[[#This Row],[Varde_heltal]]&amp;"%)"</f>
        <v>Ålder: 18-34 år (10%)</v>
      </c>
    </row>
    <row r="2912" spans="1:16" x14ac:dyDescent="0.2">
      <c r="A2912" t="s">
        <v>15</v>
      </c>
      <c r="B2912" t="s">
        <v>125</v>
      </c>
      <c r="C2912" t="s">
        <v>74</v>
      </c>
      <c r="D2912" t="s">
        <v>2</v>
      </c>
      <c r="E2912" t="s">
        <v>21</v>
      </c>
      <c r="F2912" s="8">
        <v>0.25123250483038129</v>
      </c>
      <c r="G2912" s="8">
        <v>0.1893229248160665</v>
      </c>
      <c r="H2912" t="s">
        <v>123</v>
      </c>
      <c r="I2912">
        <v>305</v>
      </c>
      <c r="J2912">
        <v>243</v>
      </c>
      <c r="M2912" s="9">
        <f>(Table_3[[#This Row],[Värde]]-Table_3[[#This Row],[Total]])</f>
        <v>6.1909580014314791E-2</v>
      </c>
      <c r="N2912">
        <f>Table_3[[#This Row],[Värde]]*100</f>
        <v>25.123250483038127</v>
      </c>
      <c r="O2912" t="str">
        <f>FIXED(Table_3[[#This Row],[Värde_num]],0)</f>
        <v>25</v>
      </c>
      <c r="P2912" t="str">
        <f>Table_3[[#This Row],[Undergrupp]]&amp;" ("&amp;Table_3[[#This Row],[Varde_heltal]]&amp;"%)"</f>
        <v>Ålder: 50-64 år (25%)</v>
      </c>
    </row>
    <row r="2913" spans="1:16" x14ac:dyDescent="0.2">
      <c r="A2913" t="s">
        <v>15</v>
      </c>
      <c r="B2913" t="s">
        <v>125</v>
      </c>
      <c r="C2913" t="s">
        <v>74</v>
      </c>
      <c r="D2913" t="s">
        <v>3</v>
      </c>
      <c r="E2913" t="s">
        <v>24</v>
      </c>
      <c r="F2913" s="8">
        <v>0.28975105646160665</v>
      </c>
      <c r="G2913" s="8">
        <v>0.1893229248160665</v>
      </c>
      <c r="H2913" t="s">
        <v>123</v>
      </c>
      <c r="I2913">
        <v>108</v>
      </c>
      <c r="J2913">
        <v>130</v>
      </c>
      <c r="M2913" s="9">
        <f>(Table_3[[#This Row],[Värde]]-Table_3[[#This Row],[Total]])</f>
        <v>0.10042813164554015</v>
      </c>
      <c r="N2913">
        <f>Table_3[[#This Row],[Värde]]*100</f>
        <v>28.975105646160664</v>
      </c>
      <c r="O2913" t="str">
        <f>FIXED(Table_3[[#This Row],[Värde_num]],0)</f>
        <v>29</v>
      </c>
      <c r="P2913" t="str">
        <f>Table_3[[#This Row],[Undergrupp]]&amp;" ("&amp;Table_3[[#This Row],[Varde_heltal]]&amp;"%)"</f>
        <v>Man: 35-49 år (29%)</v>
      </c>
    </row>
    <row r="2914" spans="1:16" x14ac:dyDescent="0.2">
      <c r="A2914" t="s">
        <v>15</v>
      </c>
      <c r="B2914" t="s">
        <v>125</v>
      </c>
      <c r="C2914" t="s">
        <v>74</v>
      </c>
      <c r="D2914" t="s">
        <v>3</v>
      </c>
      <c r="E2914" t="s">
        <v>25</v>
      </c>
      <c r="F2914" s="8">
        <v>0.3396894215974865</v>
      </c>
      <c r="G2914" s="8">
        <v>0.1893229248160665</v>
      </c>
      <c r="H2914" t="s">
        <v>123</v>
      </c>
      <c r="I2914">
        <v>158</v>
      </c>
      <c r="J2914">
        <v>123</v>
      </c>
      <c r="M2914" s="9">
        <f>(Table_3[[#This Row],[Värde]]-Table_3[[#This Row],[Total]])</f>
        <v>0.15036649678142</v>
      </c>
      <c r="N2914">
        <f>Table_3[[#This Row],[Värde]]*100</f>
        <v>33.96894215974865</v>
      </c>
      <c r="O2914" t="str">
        <f>FIXED(Table_3[[#This Row],[Värde_num]],0)</f>
        <v>34</v>
      </c>
      <c r="P2914" t="str">
        <f>Table_3[[#This Row],[Undergrupp]]&amp;" ("&amp;Table_3[[#This Row],[Varde_heltal]]&amp;"%)"</f>
        <v>Man: 50-64 år (34%)</v>
      </c>
    </row>
    <row r="2915" spans="1:16" x14ac:dyDescent="0.2">
      <c r="A2915" t="s">
        <v>15</v>
      </c>
      <c r="B2915" t="s">
        <v>125</v>
      </c>
      <c r="C2915" t="s">
        <v>74</v>
      </c>
      <c r="D2915" t="s">
        <v>3</v>
      </c>
      <c r="E2915" t="s">
        <v>26</v>
      </c>
      <c r="F2915" s="8">
        <v>0.26988569549769814</v>
      </c>
      <c r="G2915" s="8">
        <v>0.1893229248160665</v>
      </c>
      <c r="H2915" t="s">
        <v>123</v>
      </c>
      <c r="I2915">
        <v>175</v>
      </c>
      <c r="J2915">
        <v>115</v>
      </c>
      <c r="M2915" s="9">
        <f>(Table_3[[#This Row],[Värde]]-Table_3[[#This Row],[Total]])</f>
        <v>8.0562770681631646E-2</v>
      </c>
      <c r="N2915">
        <f>Table_3[[#This Row],[Värde]]*100</f>
        <v>26.988569549769814</v>
      </c>
      <c r="O2915" t="str">
        <f>FIXED(Table_3[[#This Row],[Värde_num]],0)</f>
        <v>27</v>
      </c>
      <c r="P2915" t="str">
        <f>Table_3[[#This Row],[Undergrupp]]&amp;" ("&amp;Table_3[[#This Row],[Varde_heltal]]&amp;"%)"</f>
        <v>Man: 65-84 år (27%)</v>
      </c>
    </row>
    <row r="2916" spans="1:16" x14ac:dyDescent="0.2">
      <c r="A2916" t="s">
        <v>15</v>
      </c>
      <c r="B2916" t="s">
        <v>125</v>
      </c>
      <c r="C2916" t="s">
        <v>74</v>
      </c>
      <c r="D2916" t="s">
        <v>4</v>
      </c>
      <c r="E2916" t="s">
        <v>27</v>
      </c>
      <c r="F2916" s="8">
        <v>2.8214939276406694E-2</v>
      </c>
      <c r="G2916" s="8">
        <v>0.1893229248160665</v>
      </c>
      <c r="H2916" t="s">
        <v>124</v>
      </c>
      <c r="I2916">
        <v>81</v>
      </c>
      <c r="J2916">
        <v>135</v>
      </c>
      <c r="M2916" s="9">
        <f>(Table_3[[#This Row],[Värde]]-Table_3[[#This Row],[Total]])</f>
        <v>-0.1611079855396598</v>
      </c>
      <c r="N2916">
        <f>Table_3[[#This Row],[Värde]]*100</f>
        <v>2.8214939276406694</v>
      </c>
      <c r="O2916" t="str">
        <f>FIXED(Table_3[[#This Row],[Värde_num]],0)</f>
        <v>3</v>
      </c>
      <c r="P2916" t="str">
        <f>Table_3[[#This Row],[Undergrupp]]&amp;" ("&amp;Table_3[[#This Row],[Varde_heltal]]&amp;"%)"</f>
        <v>Kvinna: 18-34 år (3%)</v>
      </c>
    </row>
    <row r="2917" spans="1:16" x14ac:dyDescent="0.2">
      <c r="A2917" t="s">
        <v>15</v>
      </c>
      <c r="B2917" t="s">
        <v>125</v>
      </c>
      <c r="C2917" t="s">
        <v>74</v>
      </c>
      <c r="D2917" t="s">
        <v>4</v>
      </c>
      <c r="E2917" t="s">
        <v>28</v>
      </c>
      <c r="F2917" s="8">
        <v>0.1119986953795169</v>
      </c>
      <c r="G2917" s="8">
        <v>0.1893229248160665</v>
      </c>
      <c r="H2917" t="s">
        <v>124</v>
      </c>
      <c r="I2917">
        <v>102</v>
      </c>
      <c r="J2917">
        <v>124</v>
      </c>
      <c r="M2917" s="9">
        <f>(Table_3[[#This Row],[Värde]]-Table_3[[#This Row],[Total]])</f>
        <v>-7.7324229436549596E-2</v>
      </c>
      <c r="N2917">
        <f>Table_3[[#This Row],[Värde]]*100</f>
        <v>11.19986953795169</v>
      </c>
      <c r="O2917" t="str">
        <f>FIXED(Table_3[[#This Row],[Värde_num]],0)</f>
        <v>11</v>
      </c>
      <c r="P2917" t="str">
        <f>Table_3[[#This Row],[Undergrupp]]&amp;" ("&amp;Table_3[[#This Row],[Varde_heltal]]&amp;"%)"</f>
        <v>Kvinna: 35-49 år (11%)</v>
      </c>
    </row>
    <row r="2918" spans="1:16" x14ac:dyDescent="0.2">
      <c r="A2918" t="s">
        <v>15</v>
      </c>
      <c r="B2918" t="s">
        <v>125</v>
      </c>
      <c r="C2918" t="s">
        <v>74</v>
      </c>
      <c r="D2918" t="s">
        <v>5</v>
      </c>
      <c r="E2918" t="s">
        <v>31</v>
      </c>
      <c r="F2918" s="8">
        <v>0.2280400092256252</v>
      </c>
      <c r="G2918" s="8">
        <v>0.1893229248160665</v>
      </c>
      <c r="H2918" t="s">
        <v>123</v>
      </c>
      <c r="I2918">
        <v>442</v>
      </c>
      <c r="J2918">
        <v>602</v>
      </c>
      <c r="M2918" s="9">
        <f>(Table_3[[#This Row],[Värde]]-Table_3[[#This Row],[Total]])</f>
        <v>3.8717084409558705E-2</v>
      </c>
      <c r="N2918">
        <f>Table_3[[#This Row],[Värde]]*100</f>
        <v>22.804000922562519</v>
      </c>
      <c r="O2918" t="str">
        <f>FIXED(Table_3[[#This Row],[Värde_num]],0)</f>
        <v>23</v>
      </c>
      <c r="P2918" t="str">
        <f>Table_3[[#This Row],[Undergrupp]]&amp;" ("&amp;Table_3[[#This Row],[Varde_heltal]]&amp;"%)"</f>
        <v>Utbildning: Gymnasium eller lägre (23%)</v>
      </c>
    </row>
    <row r="2919" spans="1:16" x14ac:dyDescent="0.2">
      <c r="A2919" t="s">
        <v>15</v>
      </c>
      <c r="B2919" t="s">
        <v>125</v>
      </c>
      <c r="C2919" t="s">
        <v>74</v>
      </c>
      <c r="D2919" t="s">
        <v>5</v>
      </c>
      <c r="E2919" t="s">
        <v>32</v>
      </c>
      <c r="F2919" s="8">
        <v>0.1328434327518066</v>
      </c>
      <c r="G2919" s="8">
        <v>0.1893229248160665</v>
      </c>
      <c r="H2919" t="s">
        <v>124</v>
      </c>
      <c r="I2919">
        <v>573</v>
      </c>
      <c r="J2919">
        <v>413</v>
      </c>
      <c r="M2919" s="9">
        <f>(Table_3[[#This Row],[Värde]]-Table_3[[#This Row],[Total]])</f>
        <v>-5.6479492064259895E-2</v>
      </c>
      <c r="N2919">
        <f>Table_3[[#This Row],[Värde]]*100</f>
        <v>13.28434327518066</v>
      </c>
      <c r="O2919" t="str">
        <f>FIXED(Table_3[[#This Row],[Värde_num]],0)</f>
        <v>13</v>
      </c>
      <c r="P2919" t="str">
        <f>Table_3[[#This Row],[Undergrupp]]&amp;" ("&amp;Table_3[[#This Row],[Varde_heltal]]&amp;"%)"</f>
        <v>Utbildning: Universitet/högskola (13%)</v>
      </c>
    </row>
    <row r="2920" spans="1:16" x14ac:dyDescent="0.2">
      <c r="A2920" t="s">
        <v>15</v>
      </c>
      <c r="B2920" t="s">
        <v>125</v>
      </c>
      <c r="C2920" t="s">
        <v>74</v>
      </c>
      <c r="D2920" t="s">
        <v>6</v>
      </c>
      <c r="E2920" t="s">
        <v>33</v>
      </c>
      <c r="F2920" s="8">
        <v>0.12154836197989616</v>
      </c>
      <c r="G2920" s="8">
        <v>0.1893229248160665</v>
      </c>
      <c r="H2920" t="s">
        <v>124</v>
      </c>
      <c r="I2920">
        <v>80</v>
      </c>
      <c r="J2920">
        <v>146</v>
      </c>
      <c r="M2920" s="9">
        <f>(Table_3[[#This Row],[Värde]]-Table_3[[#This Row],[Total]])</f>
        <v>-6.7774562836170338E-2</v>
      </c>
      <c r="N2920">
        <f>Table_3[[#This Row],[Värde]]*100</f>
        <v>12.154836197989615</v>
      </c>
      <c r="O2920" t="str">
        <f>FIXED(Table_3[[#This Row],[Värde_num]],0)</f>
        <v>12</v>
      </c>
      <c r="P2920" t="str">
        <f>Table_3[[#This Row],[Undergrupp]]&amp;" ("&amp;Table_3[[#This Row],[Varde_heltal]]&amp;"%)"</f>
        <v>Sysselsättning: Studerande (12%)</v>
      </c>
    </row>
    <row r="2921" spans="1:16" x14ac:dyDescent="0.2">
      <c r="A2921" t="s">
        <v>15</v>
      </c>
      <c r="B2921" t="s">
        <v>125</v>
      </c>
      <c r="C2921" t="s">
        <v>74</v>
      </c>
      <c r="D2921" t="s">
        <v>6</v>
      </c>
      <c r="E2921" t="s">
        <v>34</v>
      </c>
      <c r="F2921" s="8">
        <v>0.28420741748667866</v>
      </c>
      <c r="G2921" s="8">
        <v>0.1893229248160665</v>
      </c>
      <c r="H2921" t="s">
        <v>123</v>
      </c>
      <c r="I2921">
        <v>141</v>
      </c>
      <c r="J2921">
        <v>178</v>
      </c>
      <c r="M2921" s="9">
        <f>(Table_3[[#This Row],[Värde]]-Table_3[[#This Row],[Total]])</f>
        <v>9.4884492670612164E-2</v>
      </c>
      <c r="N2921">
        <f>Table_3[[#This Row],[Värde]]*100</f>
        <v>28.420741748667865</v>
      </c>
      <c r="O2921" t="str">
        <f>FIXED(Table_3[[#This Row],[Värde_num]],0)</f>
        <v>28</v>
      </c>
      <c r="P2921" t="str">
        <f>Table_3[[#This Row],[Undergrupp]]&amp;" ("&amp;Table_3[[#This Row],[Varde_heltal]]&amp;"%)"</f>
        <v>Sysselsättning: Arbetare (28%)</v>
      </c>
    </row>
    <row r="2922" spans="1:16" x14ac:dyDescent="0.2">
      <c r="A2922" t="s">
        <v>15</v>
      </c>
      <c r="B2922" t="s">
        <v>125</v>
      </c>
      <c r="C2922" t="s">
        <v>74</v>
      </c>
      <c r="D2922" t="s">
        <v>6</v>
      </c>
      <c r="E2922" t="s">
        <v>35</v>
      </c>
      <c r="F2922" s="8">
        <v>0.119003461884163</v>
      </c>
      <c r="G2922" s="8">
        <v>0.1893229248160665</v>
      </c>
      <c r="H2922" t="s">
        <v>124</v>
      </c>
      <c r="I2922">
        <v>291</v>
      </c>
      <c r="J2922">
        <v>269</v>
      </c>
      <c r="M2922" s="9">
        <f>(Table_3[[#This Row],[Värde]]-Table_3[[#This Row],[Total]])</f>
        <v>-7.0319462931903498E-2</v>
      </c>
      <c r="N2922">
        <f>Table_3[[#This Row],[Värde]]*100</f>
        <v>11.9003461884163</v>
      </c>
      <c r="O2922" t="str">
        <f>FIXED(Table_3[[#This Row],[Värde_num]],0)</f>
        <v>12</v>
      </c>
      <c r="P2922" t="str">
        <f>Table_3[[#This Row],[Undergrupp]]&amp;" ("&amp;Table_3[[#This Row],[Varde_heltal]]&amp;"%)"</f>
        <v>Sysselsättning: Tjänsteman (12%)</v>
      </c>
    </row>
    <row r="2923" spans="1:16" x14ac:dyDescent="0.2">
      <c r="A2923" t="s">
        <v>15</v>
      </c>
      <c r="B2923" t="s">
        <v>125</v>
      </c>
      <c r="C2923" t="s">
        <v>74</v>
      </c>
      <c r="D2923" t="s">
        <v>7</v>
      </c>
      <c r="E2923" t="s">
        <v>42</v>
      </c>
      <c r="F2923" s="8">
        <v>0.23301239232239623</v>
      </c>
      <c r="G2923" s="8">
        <v>0.1893229248160665</v>
      </c>
      <c r="H2923" t="s">
        <v>123</v>
      </c>
      <c r="I2923">
        <v>501</v>
      </c>
      <c r="J2923">
        <v>439</v>
      </c>
      <c r="M2923" s="9">
        <f>(Table_3[[#This Row],[Värde]]-Table_3[[#This Row],[Total]])</f>
        <v>4.3689467506329738E-2</v>
      </c>
      <c r="N2923">
        <f>Table_3[[#This Row],[Värde]]*100</f>
        <v>23.301239232239624</v>
      </c>
      <c r="O2923" t="str">
        <f>FIXED(Table_3[[#This Row],[Värde_num]],0)</f>
        <v>23</v>
      </c>
      <c r="P2923" t="str">
        <f>Table_3[[#This Row],[Undergrupp]]&amp;" ("&amp;Table_3[[#This Row],[Varde_heltal]]&amp;"%)"</f>
        <v>Boende: Villa/radhus (23%)</v>
      </c>
    </row>
    <row r="2924" spans="1:16" x14ac:dyDescent="0.2">
      <c r="A2924" t="s">
        <v>15</v>
      </c>
      <c r="B2924" t="s">
        <v>125</v>
      </c>
      <c r="C2924" t="s">
        <v>74</v>
      </c>
      <c r="D2924" t="s">
        <v>9</v>
      </c>
      <c r="E2924" t="s">
        <v>46</v>
      </c>
      <c r="F2924" s="8">
        <v>0.24672839582210851</v>
      </c>
      <c r="G2924" s="8">
        <v>0.1893229248160665</v>
      </c>
      <c r="H2924" t="s">
        <v>123</v>
      </c>
      <c r="I2924">
        <v>155</v>
      </c>
      <c r="J2924">
        <v>180</v>
      </c>
      <c r="M2924" s="9">
        <f>(Table_3[[#This Row],[Värde]]-Table_3[[#This Row],[Total]])</f>
        <v>5.7405471006042014E-2</v>
      </c>
      <c r="N2924">
        <f>Table_3[[#This Row],[Värde]]*100</f>
        <v>24.672839582210852</v>
      </c>
      <c r="O2924" t="str">
        <f>FIXED(Table_3[[#This Row],[Värde_num]],0)</f>
        <v>25</v>
      </c>
      <c r="P2924" t="str">
        <f>Table_3[[#This Row],[Undergrupp]]&amp;" ("&amp;Table_3[[#This Row],[Varde_heltal]]&amp;"%)"</f>
        <v>Fackligt medlemskap: Nej (25%)</v>
      </c>
    </row>
    <row r="2925" spans="1:16" x14ac:dyDescent="0.2">
      <c r="A2925" t="s">
        <v>15</v>
      </c>
      <c r="B2925" t="s">
        <v>125</v>
      </c>
      <c r="C2925" t="s">
        <v>74</v>
      </c>
      <c r="D2925" t="s">
        <v>9</v>
      </c>
      <c r="E2925" t="s">
        <v>47</v>
      </c>
      <c r="F2925" s="8">
        <v>0.3717658200382648</v>
      </c>
      <c r="G2925" s="8">
        <v>0.1893229248160665</v>
      </c>
      <c r="H2925" t="s">
        <v>123</v>
      </c>
      <c r="I2925">
        <v>63</v>
      </c>
      <c r="J2925">
        <v>69</v>
      </c>
      <c r="M2925" s="9">
        <f>(Table_3[[#This Row],[Värde]]-Table_3[[#This Row],[Total]])</f>
        <v>0.18244289522219831</v>
      </c>
      <c r="N2925">
        <f>Table_3[[#This Row],[Värde]]*100</f>
        <v>37.176582003826482</v>
      </c>
      <c r="O2925" t="str">
        <f>FIXED(Table_3[[#This Row],[Värde_num]],0)</f>
        <v>37</v>
      </c>
      <c r="P2925" t="str">
        <f>Table_3[[#This Row],[Undergrupp]]&amp;" ("&amp;Table_3[[#This Row],[Varde_heltal]]&amp;"%)"</f>
        <v>Fackligt medlemskap: LO (37%)</v>
      </c>
    </row>
    <row r="2926" spans="1:16" x14ac:dyDescent="0.2">
      <c r="A2926" t="s">
        <v>15</v>
      </c>
      <c r="B2926" t="s">
        <v>125</v>
      </c>
      <c r="C2926" t="s">
        <v>74</v>
      </c>
      <c r="D2926" t="s">
        <v>9</v>
      </c>
      <c r="E2926" t="s">
        <v>49</v>
      </c>
      <c r="F2926" s="8">
        <v>6.4535838867170639E-2</v>
      </c>
      <c r="G2926" s="8">
        <v>0.1893229248160665</v>
      </c>
      <c r="H2926" t="s">
        <v>124</v>
      </c>
      <c r="I2926">
        <v>97</v>
      </c>
      <c r="J2926">
        <v>75</v>
      </c>
      <c r="M2926" s="9">
        <f>(Table_3[[#This Row],[Värde]]-Table_3[[#This Row],[Total]])</f>
        <v>-0.12478708594889586</v>
      </c>
      <c r="N2926">
        <f>Table_3[[#This Row],[Värde]]*100</f>
        <v>6.4535838867170643</v>
      </c>
      <c r="O2926" t="str">
        <f>FIXED(Table_3[[#This Row],[Värde_num]],0)</f>
        <v>6</v>
      </c>
      <c r="P2926" t="str">
        <f>Table_3[[#This Row],[Undergrupp]]&amp;" ("&amp;Table_3[[#This Row],[Varde_heltal]]&amp;"%)"</f>
        <v>Fackligt medlemskap: Saco (6%)</v>
      </c>
    </row>
    <row r="2927" spans="1:16" x14ac:dyDescent="0.2">
      <c r="A2927" t="s">
        <v>15</v>
      </c>
      <c r="B2927" t="s">
        <v>125</v>
      </c>
      <c r="C2927" t="s">
        <v>74</v>
      </c>
      <c r="D2927" t="s">
        <v>11</v>
      </c>
      <c r="E2927" t="s">
        <v>54</v>
      </c>
      <c r="F2927" s="8">
        <v>0.24695948697069067</v>
      </c>
      <c r="G2927" s="8">
        <v>0.1893229248160665</v>
      </c>
      <c r="H2927" t="s">
        <v>123</v>
      </c>
      <c r="I2927">
        <v>242</v>
      </c>
      <c r="J2927">
        <v>217</v>
      </c>
      <c r="M2927" s="9">
        <f>(Table_3[[#This Row],[Värde]]-Table_3[[#This Row],[Total]])</f>
        <v>5.7636562154624177E-2</v>
      </c>
      <c r="N2927">
        <f>Table_3[[#This Row],[Värde]]*100</f>
        <v>24.695948697069067</v>
      </c>
      <c r="O2927" t="str">
        <f>FIXED(Table_3[[#This Row],[Värde_num]],0)</f>
        <v>25</v>
      </c>
      <c r="P2927" t="str">
        <f>Table_3[[#This Row],[Undergrupp]]&amp;" ("&amp;Table_3[[#This Row],[Varde_heltal]]&amp;"%)"</f>
        <v>Hushållsinkomst: 500k-799k (25%)</v>
      </c>
    </row>
    <row r="2928" spans="1:16" x14ac:dyDescent="0.2">
      <c r="A2928" t="s">
        <v>15</v>
      </c>
      <c r="B2928" t="s">
        <v>125</v>
      </c>
      <c r="C2928" t="s">
        <v>74</v>
      </c>
      <c r="D2928" t="s">
        <v>13</v>
      </c>
      <c r="E2928" t="s">
        <v>59</v>
      </c>
      <c r="F2928" s="8">
        <v>0.14469772788377644</v>
      </c>
      <c r="G2928" s="8">
        <v>0.1893229248160665</v>
      </c>
      <c r="H2928" t="s">
        <v>124</v>
      </c>
      <c r="I2928">
        <v>390</v>
      </c>
      <c r="J2928">
        <v>403</v>
      </c>
      <c r="M2928" s="9">
        <f>(Table_3[[#This Row],[Värde]]-Table_3[[#This Row],[Total]])</f>
        <v>-4.4625196932290057E-2</v>
      </c>
      <c r="N2928">
        <f>Table_3[[#This Row],[Värde]]*100</f>
        <v>14.469772788377643</v>
      </c>
      <c r="O2928" t="str">
        <f>FIXED(Table_3[[#This Row],[Värde_num]],0)</f>
        <v>14</v>
      </c>
      <c r="P2928" t="str">
        <f>Table_3[[#This Row],[Undergrupp]]&amp;" ("&amp;Table_3[[#This Row],[Varde_heltal]]&amp;"%)"</f>
        <v>Boende i: Storstäder och storstadsnära kommuner (14%)</v>
      </c>
    </row>
    <row r="2929" spans="1:16" x14ac:dyDescent="0.2">
      <c r="A2929" t="s">
        <v>15</v>
      </c>
      <c r="B2929" t="s">
        <v>125</v>
      </c>
      <c r="C2929" t="s">
        <v>74</v>
      </c>
      <c r="D2929" t="s">
        <v>13</v>
      </c>
      <c r="E2929" t="s">
        <v>61</v>
      </c>
      <c r="F2929" s="8">
        <v>0.26369048954410734</v>
      </c>
      <c r="G2929" s="8">
        <v>0.1893229248160665</v>
      </c>
      <c r="H2929" t="s">
        <v>123</v>
      </c>
      <c r="I2929">
        <v>290</v>
      </c>
      <c r="J2929">
        <v>286</v>
      </c>
      <c r="M2929" s="9">
        <f>(Table_3[[#This Row],[Värde]]-Table_3[[#This Row],[Total]])</f>
        <v>7.4367564728040847E-2</v>
      </c>
      <c r="N2929">
        <f>Table_3[[#This Row],[Värde]]*100</f>
        <v>26.369048954410733</v>
      </c>
      <c r="O2929" t="str">
        <f>FIXED(Table_3[[#This Row],[Värde_num]],0)</f>
        <v>26</v>
      </c>
      <c r="P2929" t="str">
        <f>Table_3[[#This Row],[Undergrupp]]&amp;" ("&amp;Table_3[[#This Row],[Varde_heltal]]&amp;"%)"</f>
        <v>Boende i: Mindre städer/tätorter och landsbygdskommuner (26%)</v>
      </c>
    </row>
    <row r="2930" spans="1:16" x14ac:dyDescent="0.2">
      <c r="A2930" t="s">
        <v>15</v>
      </c>
      <c r="B2930" t="s">
        <v>125</v>
      </c>
      <c r="C2930" t="s">
        <v>74</v>
      </c>
      <c r="D2930" t="s">
        <v>14</v>
      </c>
      <c r="E2930" t="s">
        <v>62</v>
      </c>
      <c r="F2930" s="8">
        <v>0.13558540511771849</v>
      </c>
      <c r="G2930" s="8">
        <v>0.1893229248160665</v>
      </c>
      <c r="H2930" t="s">
        <v>124</v>
      </c>
      <c r="I2930">
        <v>234</v>
      </c>
      <c r="J2930">
        <v>238</v>
      </c>
      <c r="M2930" s="9">
        <f>(Table_3[[#This Row],[Värde]]-Table_3[[#This Row],[Total]])</f>
        <v>-5.3737519698348002E-2</v>
      </c>
      <c r="N2930">
        <f>Table_3[[#This Row],[Värde]]*100</f>
        <v>13.558540511771849</v>
      </c>
      <c r="O2930" t="str">
        <f>FIXED(Table_3[[#This Row],[Värde_num]],0)</f>
        <v>14</v>
      </c>
      <c r="P2930" t="str">
        <f>Table_3[[#This Row],[Undergrupp]]&amp;" ("&amp;Table_3[[#This Row],[Varde_heltal]]&amp;"%)"</f>
        <v>Boende i: Stockholm (14%)</v>
      </c>
    </row>
    <row r="2931" spans="1:16" x14ac:dyDescent="0.2">
      <c r="A2931" t="s">
        <v>15</v>
      </c>
      <c r="B2931" t="s">
        <v>125</v>
      </c>
      <c r="C2931" t="s">
        <v>74</v>
      </c>
      <c r="D2931" t="s">
        <v>14</v>
      </c>
      <c r="E2931" t="s">
        <v>63</v>
      </c>
      <c r="F2931" s="8">
        <v>0.12677257947536361</v>
      </c>
      <c r="G2931" s="8">
        <v>0.1893229248160665</v>
      </c>
      <c r="H2931" t="s">
        <v>124</v>
      </c>
      <c r="I2931">
        <v>181</v>
      </c>
      <c r="J2931">
        <v>170</v>
      </c>
      <c r="M2931" s="9">
        <f>(Table_3[[#This Row],[Värde]]-Table_3[[#This Row],[Total]])</f>
        <v>-6.255034534070289E-2</v>
      </c>
      <c r="N2931">
        <f>Table_3[[#This Row],[Värde]]*100</f>
        <v>12.677257947536361</v>
      </c>
      <c r="O2931" t="str">
        <f>FIXED(Table_3[[#This Row],[Värde_num]],0)</f>
        <v>13</v>
      </c>
      <c r="P2931" t="str">
        <f>Table_3[[#This Row],[Undergrupp]]&amp;" ("&amp;Table_3[[#This Row],[Varde_heltal]]&amp;"%)"</f>
        <v>Boende i: Östra (13%)</v>
      </c>
    </row>
    <row r="2932" spans="1:16" x14ac:dyDescent="0.2">
      <c r="A2932" t="s">
        <v>15</v>
      </c>
      <c r="B2932" t="s">
        <v>125</v>
      </c>
      <c r="C2932" t="s">
        <v>74</v>
      </c>
      <c r="D2932" t="s">
        <v>14</v>
      </c>
      <c r="E2932" t="s">
        <v>64</v>
      </c>
      <c r="F2932" s="8">
        <v>0.28305980918290258</v>
      </c>
      <c r="G2932" s="8">
        <v>0.1893229248160665</v>
      </c>
      <c r="H2932" t="s">
        <v>123</v>
      </c>
      <c r="I2932">
        <v>230</v>
      </c>
      <c r="J2932">
        <v>235</v>
      </c>
      <c r="M2932" s="9">
        <f>(Table_3[[#This Row],[Värde]]-Table_3[[#This Row],[Total]])</f>
        <v>9.3736884366836082E-2</v>
      </c>
      <c r="N2932">
        <f>Table_3[[#This Row],[Värde]]*100</f>
        <v>28.305980918290256</v>
      </c>
      <c r="O2932" t="str">
        <f>FIXED(Table_3[[#This Row],[Värde_num]],0)</f>
        <v>28</v>
      </c>
      <c r="P2932" t="str">
        <f>Table_3[[#This Row],[Undergrupp]]&amp;" ("&amp;Table_3[[#This Row],[Varde_heltal]]&amp;"%)"</f>
        <v>Boende i: Södra (28%)</v>
      </c>
    </row>
    <row r="2933" spans="1:16" x14ac:dyDescent="0.2">
      <c r="A2933" t="s">
        <v>15</v>
      </c>
      <c r="B2933" t="s">
        <v>125</v>
      </c>
      <c r="C2933" t="s">
        <v>74</v>
      </c>
      <c r="D2933" t="s">
        <v>15</v>
      </c>
      <c r="E2933" t="s">
        <v>67</v>
      </c>
      <c r="F2933" s="8">
        <v>0</v>
      </c>
      <c r="G2933" s="8">
        <v>0.1893229248160665</v>
      </c>
      <c r="H2933" t="s">
        <v>124</v>
      </c>
      <c r="I2933">
        <v>146</v>
      </c>
      <c r="J2933">
        <v>157</v>
      </c>
      <c r="M2933" s="9">
        <f>(Table_3[[#This Row],[Värde]]-Table_3[[#This Row],[Total]])</f>
        <v>-0.1893229248160665</v>
      </c>
      <c r="N2933">
        <f>Table_3[[#This Row],[Värde]]*100</f>
        <v>0</v>
      </c>
      <c r="O2933" t="str">
        <f>FIXED(Table_3[[#This Row],[Värde_num]],0)</f>
        <v>0</v>
      </c>
      <c r="P2933" t="str">
        <f>Table_3[[#This Row],[Undergrupp]]&amp;" ("&amp;Table_3[[#This Row],[Varde_heltal]]&amp;"%)"</f>
        <v>Partisympati: M (0%)</v>
      </c>
    </row>
    <row r="2934" spans="1:16" x14ac:dyDescent="0.2">
      <c r="A2934" t="s">
        <v>15</v>
      </c>
      <c r="B2934" t="s">
        <v>125</v>
      </c>
      <c r="C2934" t="s">
        <v>74</v>
      </c>
      <c r="D2934" t="s">
        <v>15</v>
      </c>
      <c r="E2934" t="s">
        <v>68</v>
      </c>
      <c r="F2934" s="8">
        <v>0</v>
      </c>
      <c r="G2934" s="8">
        <v>0.1893229248160665</v>
      </c>
      <c r="H2934" t="s">
        <v>124</v>
      </c>
      <c r="I2934">
        <v>31</v>
      </c>
      <c r="J2934">
        <v>25</v>
      </c>
      <c r="M2934" s="9">
        <f>(Table_3[[#This Row],[Värde]]-Table_3[[#This Row],[Total]])</f>
        <v>-0.1893229248160665</v>
      </c>
      <c r="N2934">
        <f>Table_3[[#This Row],[Värde]]*100</f>
        <v>0</v>
      </c>
      <c r="O2934" t="str">
        <f>FIXED(Table_3[[#This Row],[Värde_num]],0)</f>
        <v>0</v>
      </c>
      <c r="P2934" t="str">
        <f>Table_3[[#This Row],[Undergrupp]]&amp;" ("&amp;Table_3[[#This Row],[Varde_heltal]]&amp;"%)"</f>
        <v>Partisympati: L (0%)</v>
      </c>
    </row>
    <row r="2935" spans="1:16" x14ac:dyDescent="0.2">
      <c r="A2935" t="s">
        <v>15</v>
      </c>
      <c r="B2935" t="s">
        <v>125</v>
      </c>
      <c r="C2935" t="s">
        <v>74</v>
      </c>
      <c r="D2935" t="s">
        <v>15</v>
      </c>
      <c r="E2935" t="s">
        <v>69</v>
      </c>
      <c r="F2935" s="8">
        <v>0</v>
      </c>
      <c r="G2935" s="8">
        <v>0.1893229248160665</v>
      </c>
      <c r="H2935" t="s">
        <v>124</v>
      </c>
      <c r="I2935">
        <v>55</v>
      </c>
      <c r="J2935">
        <v>34</v>
      </c>
      <c r="M2935" s="9">
        <f>(Table_3[[#This Row],[Värde]]-Table_3[[#This Row],[Total]])</f>
        <v>-0.1893229248160665</v>
      </c>
      <c r="N2935">
        <f>Table_3[[#This Row],[Värde]]*100</f>
        <v>0</v>
      </c>
      <c r="O2935" t="str">
        <f>FIXED(Table_3[[#This Row],[Värde_num]],0)</f>
        <v>0</v>
      </c>
      <c r="P2935" t="str">
        <f>Table_3[[#This Row],[Undergrupp]]&amp;" ("&amp;Table_3[[#This Row],[Varde_heltal]]&amp;"%)"</f>
        <v>Partisympati: C (0%)</v>
      </c>
    </row>
    <row r="2936" spans="1:16" x14ac:dyDescent="0.2">
      <c r="A2936" t="s">
        <v>15</v>
      </c>
      <c r="B2936" t="s">
        <v>125</v>
      </c>
      <c r="C2936" t="s">
        <v>74</v>
      </c>
      <c r="D2936" t="s">
        <v>15</v>
      </c>
      <c r="E2936" t="s">
        <v>70</v>
      </c>
      <c r="F2936" s="8">
        <v>0</v>
      </c>
      <c r="G2936" s="8">
        <v>0.1893229248160665</v>
      </c>
      <c r="H2936" t="s">
        <v>124</v>
      </c>
      <c r="I2936">
        <v>43</v>
      </c>
      <c r="J2936">
        <v>43</v>
      </c>
      <c r="M2936" s="9">
        <f>(Table_3[[#This Row],[Värde]]-Table_3[[#This Row],[Total]])</f>
        <v>-0.1893229248160665</v>
      </c>
      <c r="N2936">
        <f>Table_3[[#This Row],[Värde]]*100</f>
        <v>0</v>
      </c>
      <c r="O2936" t="str">
        <f>FIXED(Table_3[[#This Row],[Värde_num]],0)</f>
        <v>0</v>
      </c>
      <c r="P2936" t="str">
        <f>Table_3[[#This Row],[Undergrupp]]&amp;" ("&amp;Table_3[[#This Row],[Varde_heltal]]&amp;"%)"</f>
        <v>Partisympati: KD (0%)</v>
      </c>
    </row>
    <row r="2937" spans="1:16" x14ac:dyDescent="0.2">
      <c r="A2937" t="s">
        <v>15</v>
      </c>
      <c r="B2937" t="s">
        <v>125</v>
      </c>
      <c r="C2937" t="s">
        <v>74</v>
      </c>
      <c r="D2937" t="s">
        <v>15</v>
      </c>
      <c r="E2937" t="s">
        <v>71</v>
      </c>
      <c r="F2937" s="8">
        <v>0</v>
      </c>
      <c r="G2937" s="8">
        <v>0.1893229248160665</v>
      </c>
      <c r="H2937" t="s">
        <v>124</v>
      </c>
      <c r="I2937">
        <v>299</v>
      </c>
      <c r="J2937">
        <v>273</v>
      </c>
      <c r="M2937" s="9">
        <f>(Table_3[[#This Row],[Värde]]-Table_3[[#This Row],[Total]])</f>
        <v>-0.1893229248160665</v>
      </c>
      <c r="N2937">
        <f>Table_3[[#This Row],[Värde]]*100</f>
        <v>0</v>
      </c>
      <c r="O2937" t="str">
        <f>FIXED(Table_3[[#This Row],[Värde_num]],0)</f>
        <v>0</v>
      </c>
      <c r="P2937" t="str">
        <f>Table_3[[#This Row],[Undergrupp]]&amp;" ("&amp;Table_3[[#This Row],[Varde_heltal]]&amp;"%)"</f>
        <v>Partisympati: S (0%)</v>
      </c>
    </row>
    <row r="2938" spans="1:16" x14ac:dyDescent="0.2">
      <c r="A2938" t="s">
        <v>15</v>
      </c>
      <c r="B2938" t="s">
        <v>125</v>
      </c>
      <c r="C2938" t="s">
        <v>74</v>
      </c>
      <c r="D2938" t="s">
        <v>15</v>
      </c>
      <c r="E2938" t="s">
        <v>72</v>
      </c>
      <c r="F2938" s="8">
        <v>0</v>
      </c>
      <c r="G2938" s="8">
        <v>0.1893229248160665</v>
      </c>
      <c r="H2938" t="s">
        <v>124</v>
      </c>
      <c r="I2938">
        <v>79</v>
      </c>
      <c r="J2938">
        <v>63</v>
      </c>
      <c r="M2938" s="9">
        <f>(Table_3[[#This Row],[Värde]]-Table_3[[#This Row],[Total]])</f>
        <v>-0.1893229248160665</v>
      </c>
      <c r="N2938">
        <f>Table_3[[#This Row],[Värde]]*100</f>
        <v>0</v>
      </c>
      <c r="O2938" t="str">
        <f>FIXED(Table_3[[#This Row],[Värde_num]],0)</f>
        <v>0</v>
      </c>
      <c r="P2938" t="str">
        <f>Table_3[[#This Row],[Undergrupp]]&amp;" ("&amp;Table_3[[#This Row],[Varde_heltal]]&amp;"%)"</f>
        <v>Partisympati: V (0%)</v>
      </c>
    </row>
    <row r="2939" spans="1:16" x14ac:dyDescent="0.2">
      <c r="A2939" t="s">
        <v>15</v>
      </c>
      <c r="B2939" t="s">
        <v>125</v>
      </c>
      <c r="C2939" t="s">
        <v>74</v>
      </c>
      <c r="D2939" t="s">
        <v>15</v>
      </c>
      <c r="E2939" t="s">
        <v>73</v>
      </c>
      <c r="F2939" s="8">
        <v>0</v>
      </c>
      <c r="G2939" s="8">
        <v>0.1893229248160665</v>
      </c>
      <c r="H2939" t="s">
        <v>124</v>
      </c>
      <c r="I2939">
        <v>85</v>
      </c>
      <c r="J2939">
        <v>71</v>
      </c>
      <c r="M2939" s="9">
        <f>(Table_3[[#This Row],[Värde]]-Table_3[[#This Row],[Total]])</f>
        <v>-0.1893229248160665</v>
      </c>
      <c r="N2939">
        <f>Table_3[[#This Row],[Värde]]*100</f>
        <v>0</v>
      </c>
      <c r="O2939" t="str">
        <f>FIXED(Table_3[[#This Row],[Värde_num]],0)</f>
        <v>0</v>
      </c>
      <c r="P2939" t="str">
        <f>Table_3[[#This Row],[Undergrupp]]&amp;" ("&amp;Table_3[[#This Row],[Varde_heltal]]&amp;"%)"</f>
        <v>Partisympati: MP (0%)</v>
      </c>
    </row>
    <row r="2940" spans="1:16" x14ac:dyDescent="0.2">
      <c r="A2940" t="s">
        <v>15</v>
      </c>
      <c r="B2940" t="s">
        <v>125</v>
      </c>
      <c r="C2940" t="s">
        <v>74</v>
      </c>
      <c r="D2940" t="s">
        <v>15</v>
      </c>
      <c r="E2940" t="s">
        <v>74</v>
      </c>
      <c r="F2940" s="8">
        <v>1</v>
      </c>
      <c r="G2940" s="8">
        <v>0.1893229248160665</v>
      </c>
      <c r="H2940" t="s">
        <v>123</v>
      </c>
      <c r="I2940">
        <v>152</v>
      </c>
      <c r="J2940">
        <v>192</v>
      </c>
      <c r="M2940" s="9">
        <f>(Table_3[[#This Row],[Värde]]-Table_3[[#This Row],[Total]])</f>
        <v>0.8106770751839335</v>
      </c>
      <c r="N2940">
        <f>Table_3[[#This Row],[Värde]]*100</f>
        <v>100</v>
      </c>
      <c r="O2940" t="str">
        <f>FIXED(Table_3[[#This Row],[Värde_num]],0)</f>
        <v>100</v>
      </c>
      <c r="P2940" t="str">
        <f>Table_3[[#This Row],[Undergrupp]]&amp;" ("&amp;Table_3[[#This Row],[Varde_heltal]]&amp;"%)"</f>
        <v>Partisympati: SD (100%)</v>
      </c>
    </row>
    <row r="2941" spans="1:16" x14ac:dyDescent="0.2">
      <c r="A2941" t="s">
        <v>15</v>
      </c>
      <c r="B2941" t="s">
        <v>125</v>
      </c>
      <c r="C2941" t="s">
        <v>74</v>
      </c>
      <c r="D2941" t="s">
        <v>15</v>
      </c>
      <c r="E2941" t="s">
        <v>75</v>
      </c>
      <c r="F2941" s="8">
        <v>0</v>
      </c>
      <c r="G2941" s="8">
        <v>0.1893229248160665</v>
      </c>
      <c r="H2941" t="s">
        <v>124</v>
      </c>
      <c r="I2941">
        <v>15</v>
      </c>
      <c r="J2941">
        <v>16</v>
      </c>
      <c r="M2941" s="9">
        <f>(Table_3[[#This Row],[Värde]]-Table_3[[#This Row],[Total]])</f>
        <v>-0.1893229248160665</v>
      </c>
      <c r="N2941">
        <f>Table_3[[#This Row],[Värde]]*100</f>
        <v>0</v>
      </c>
      <c r="O2941" t="str">
        <f>FIXED(Table_3[[#This Row],[Värde_num]],0)</f>
        <v>0</v>
      </c>
      <c r="P2941" t="str">
        <f>Table_3[[#This Row],[Undergrupp]]&amp;" ("&amp;Table_3[[#This Row],[Varde_heltal]]&amp;"%)"</f>
        <v>Partisympati: Annat (0%)</v>
      </c>
    </row>
    <row r="2942" spans="1:16" x14ac:dyDescent="0.2">
      <c r="A2942" t="s">
        <v>15</v>
      </c>
      <c r="B2942" t="s">
        <v>125</v>
      </c>
      <c r="C2942" t="s">
        <v>74</v>
      </c>
      <c r="D2942" t="s">
        <v>15</v>
      </c>
      <c r="E2942" t="s">
        <v>76</v>
      </c>
      <c r="F2942" s="8">
        <v>0</v>
      </c>
      <c r="G2942" s="8">
        <v>0.1893229248160665</v>
      </c>
      <c r="H2942" t="s">
        <v>124</v>
      </c>
      <c r="I2942">
        <v>220</v>
      </c>
      <c r="J2942">
        <v>225</v>
      </c>
      <c r="M2942" s="9">
        <f>(Table_3[[#This Row],[Värde]]-Table_3[[#This Row],[Total]])</f>
        <v>-0.1893229248160665</v>
      </c>
      <c r="N2942">
        <f>Table_3[[#This Row],[Värde]]*100</f>
        <v>0</v>
      </c>
      <c r="O2942" t="str">
        <f>FIXED(Table_3[[#This Row],[Värde_num]],0)</f>
        <v>0</v>
      </c>
      <c r="P2942" t="str">
        <f>Table_3[[#This Row],[Undergrupp]]&amp;" ("&amp;Table_3[[#This Row],[Varde_heltal]]&amp;"%)"</f>
        <v>Partisympati: M+L+KD (0%)</v>
      </c>
    </row>
    <row r="2943" spans="1:16" x14ac:dyDescent="0.2">
      <c r="A2943" t="s">
        <v>15</v>
      </c>
      <c r="B2943" t="s">
        <v>125</v>
      </c>
      <c r="C2943" t="s">
        <v>74</v>
      </c>
      <c r="D2943" t="s">
        <v>15</v>
      </c>
      <c r="E2943" t="s">
        <v>77</v>
      </c>
      <c r="F2943" s="8">
        <v>0</v>
      </c>
      <c r="G2943" s="8">
        <v>0.1893229248160665</v>
      </c>
      <c r="H2943" t="s">
        <v>124</v>
      </c>
      <c r="I2943">
        <v>518</v>
      </c>
      <c r="J2943">
        <v>441</v>
      </c>
      <c r="M2943" s="9">
        <f>(Table_3[[#This Row],[Värde]]-Table_3[[#This Row],[Total]])</f>
        <v>-0.1893229248160665</v>
      </c>
      <c r="N2943">
        <f>Table_3[[#This Row],[Värde]]*100</f>
        <v>0</v>
      </c>
      <c r="O2943" t="str">
        <f>FIXED(Table_3[[#This Row],[Värde_num]],0)</f>
        <v>0</v>
      </c>
      <c r="P2943" t="str">
        <f>Table_3[[#This Row],[Undergrupp]]&amp;" ("&amp;Table_3[[#This Row],[Varde_heltal]]&amp;"%)"</f>
        <v>Partisympati: S+V+MP+C (0%)</v>
      </c>
    </row>
    <row r="2944" spans="1:16" x14ac:dyDescent="0.2">
      <c r="A2944" t="s">
        <v>15</v>
      </c>
      <c r="B2944" t="s">
        <v>125</v>
      </c>
      <c r="C2944" t="s">
        <v>74</v>
      </c>
      <c r="D2944" t="s">
        <v>15</v>
      </c>
      <c r="E2944" t="s">
        <v>78</v>
      </c>
      <c r="F2944" s="8">
        <v>0</v>
      </c>
      <c r="G2944" s="8">
        <v>0.1893229248160665</v>
      </c>
      <c r="H2944" t="s">
        <v>124</v>
      </c>
      <c r="I2944">
        <v>84</v>
      </c>
      <c r="J2944">
        <v>102</v>
      </c>
      <c r="M2944" s="9">
        <f>(Table_3[[#This Row],[Värde]]-Table_3[[#This Row],[Total]])</f>
        <v>-0.1893229248160665</v>
      </c>
      <c r="N2944">
        <f>Table_3[[#This Row],[Värde]]*100</f>
        <v>0</v>
      </c>
      <c r="O2944" t="str">
        <f>FIXED(Table_3[[#This Row],[Värde_num]],0)</f>
        <v>0</v>
      </c>
      <c r="P2944" t="str">
        <f>Table_3[[#This Row],[Undergrupp]]&amp;" ("&amp;Table_3[[#This Row],[Varde_heltal]]&amp;"%)"</f>
        <v>Partisympati: Osäkra (0%)</v>
      </c>
    </row>
    <row r="2945" spans="1:16" x14ac:dyDescent="0.2">
      <c r="A2945" t="s">
        <v>15</v>
      </c>
      <c r="B2945" t="s">
        <v>125</v>
      </c>
      <c r="C2945" t="s">
        <v>75</v>
      </c>
      <c r="D2945" t="s">
        <v>1</v>
      </c>
      <c r="E2945" t="s">
        <v>17</v>
      </c>
      <c r="F2945" s="8">
        <v>2.5375377142167189E-2</v>
      </c>
      <c r="G2945" s="8">
        <v>1.5959083963967259E-2</v>
      </c>
      <c r="H2945" t="s">
        <v>123</v>
      </c>
      <c r="I2945">
        <v>503</v>
      </c>
      <c r="J2945">
        <v>512</v>
      </c>
      <c r="M2945" s="9">
        <f>(Table_3[[#This Row],[Värde]]-Table_3[[#This Row],[Total]])</f>
        <v>9.4162931781999297E-3</v>
      </c>
      <c r="N2945">
        <f>Table_3[[#This Row],[Värde]]*100</f>
        <v>2.537537714216719</v>
      </c>
      <c r="O2945" t="str">
        <f>FIXED(Table_3[[#This Row],[Värde_num]],0)</f>
        <v>3</v>
      </c>
      <c r="P2945" t="str">
        <f>Table_3[[#This Row],[Undergrupp]]&amp;" ("&amp;Table_3[[#This Row],[Varde_heltal]]&amp;"%)"</f>
        <v>Kön: Man (3%)</v>
      </c>
    </row>
    <row r="2946" spans="1:16" x14ac:dyDescent="0.2">
      <c r="A2946" t="s">
        <v>15</v>
      </c>
      <c r="B2946" t="s">
        <v>125</v>
      </c>
      <c r="C2946" t="s">
        <v>75</v>
      </c>
      <c r="D2946" t="s">
        <v>1</v>
      </c>
      <c r="E2946" t="s">
        <v>18</v>
      </c>
      <c r="F2946" s="8">
        <v>6.3813631482258215E-3</v>
      </c>
      <c r="G2946" s="8">
        <v>1.5959083963967259E-2</v>
      </c>
      <c r="H2946" t="s">
        <v>124</v>
      </c>
      <c r="I2946">
        <v>512</v>
      </c>
      <c r="J2946">
        <v>503</v>
      </c>
      <c r="M2946" s="9">
        <f>(Table_3[[#This Row],[Värde]]-Table_3[[#This Row],[Total]])</f>
        <v>-9.5777208157414376E-3</v>
      </c>
      <c r="N2946">
        <f>Table_3[[#This Row],[Värde]]*100</f>
        <v>0.63813631482258215</v>
      </c>
      <c r="O2946" t="str">
        <f>FIXED(Table_3[[#This Row],[Värde_num]],0)</f>
        <v>1</v>
      </c>
      <c r="P2946" t="str">
        <f>Table_3[[#This Row],[Undergrupp]]&amp;" ("&amp;Table_3[[#This Row],[Varde_heltal]]&amp;"%)"</f>
        <v>Kön: Kvinna (1%)</v>
      </c>
    </row>
    <row r="2947" spans="1:16" x14ac:dyDescent="0.2">
      <c r="A2947" t="s">
        <v>15</v>
      </c>
      <c r="B2947" t="s">
        <v>125</v>
      </c>
      <c r="C2947" t="s">
        <v>75</v>
      </c>
      <c r="D2947" t="s">
        <v>2</v>
      </c>
      <c r="E2947" t="s">
        <v>20</v>
      </c>
      <c r="F2947" s="8">
        <v>4.4151597901631374E-2</v>
      </c>
      <c r="G2947" s="8">
        <v>1.5959083963967259E-2</v>
      </c>
      <c r="H2947" t="s">
        <v>123</v>
      </c>
      <c r="I2947">
        <v>210</v>
      </c>
      <c r="J2947">
        <v>254</v>
      </c>
      <c r="M2947" s="9">
        <f>(Table_3[[#This Row],[Värde]]-Table_3[[#This Row],[Total]])</f>
        <v>2.8192513937664115E-2</v>
      </c>
      <c r="N2947">
        <f>Table_3[[#This Row],[Värde]]*100</f>
        <v>4.4151597901631376</v>
      </c>
      <c r="O2947" t="str">
        <f>FIXED(Table_3[[#This Row],[Värde_num]],0)</f>
        <v>4</v>
      </c>
      <c r="P2947" t="str">
        <f>Table_3[[#This Row],[Undergrupp]]&amp;" ("&amp;Table_3[[#This Row],[Varde_heltal]]&amp;"%)"</f>
        <v>Ålder: 35-49 år (4%)</v>
      </c>
    </row>
    <row r="2948" spans="1:16" x14ac:dyDescent="0.2">
      <c r="A2948" t="s">
        <v>15</v>
      </c>
      <c r="B2948" t="s">
        <v>125</v>
      </c>
      <c r="C2948" t="s">
        <v>75</v>
      </c>
      <c r="D2948" t="s">
        <v>2</v>
      </c>
      <c r="E2948" t="s">
        <v>22</v>
      </c>
      <c r="F2948" s="8">
        <v>4.5365444128460467E-4</v>
      </c>
      <c r="G2948" s="8">
        <v>1.5959083963967259E-2</v>
      </c>
      <c r="H2948" t="s">
        <v>124</v>
      </c>
      <c r="I2948">
        <v>357</v>
      </c>
      <c r="J2948">
        <v>239</v>
      </c>
      <c r="M2948" s="9">
        <f>(Table_3[[#This Row],[Värde]]-Table_3[[#This Row],[Total]])</f>
        <v>-1.5505429522682655E-2</v>
      </c>
      <c r="N2948">
        <f>Table_3[[#This Row],[Värde]]*100</f>
        <v>4.5365444128460469E-2</v>
      </c>
      <c r="O2948" t="str">
        <f>FIXED(Table_3[[#This Row],[Värde_num]],0)</f>
        <v>0</v>
      </c>
      <c r="P2948" t="str">
        <f>Table_3[[#This Row],[Undergrupp]]&amp;" ("&amp;Table_3[[#This Row],[Varde_heltal]]&amp;"%)"</f>
        <v>Ålder: 65-84 år (0%)</v>
      </c>
    </row>
    <row r="2949" spans="1:16" x14ac:dyDescent="0.2">
      <c r="A2949" t="s">
        <v>15</v>
      </c>
      <c r="B2949" t="s">
        <v>125</v>
      </c>
      <c r="C2949" t="s">
        <v>75</v>
      </c>
      <c r="D2949" t="s">
        <v>3</v>
      </c>
      <c r="E2949" t="s">
        <v>24</v>
      </c>
      <c r="F2949" s="8">
        <v>7.1181248947590536E-2</v>
      </c>
      <c r="G2949" s="8">
        <v>1.5959083963967259E-2</v>
      </c>
      <c r="H2949" t="s">
        <v>123</v>
      </c>
      <c r="I2949">
        <v>108</v>
      </c>
      <c r="J2949">
        <v>130</v>
      </c>
      <c r="M2949" s="9">
        <f>(Table_3[[#This Row],[Värde]]-Table_3[[#This Row],[Total]])</f>
        <v>5.5222164983623277E-2</v>
      </c>
      <c r="N2949">
        <f>Table_3[[#This Row],[Värde]]*100</f>
        <v>7.1181248947590534</v>
      </c>
      <c r="O2949" t="str">
        <f>FIXED(Table_3[[#This Row],[Värde_num]],0)</f>
        <v>7</v>
      </c>
      <c r="P2949" t="str">
        <f>Table_3[[#This Row],[Undergrupp]]&amp;" ("&amp;Table_3[[#This Row],[Varde_heltal]]&amp;"%)"</f>
        <v>Man: 35-49 år (7%)</v>
      </c>
    </row>
    <row r="2950" spans="1:16" x14ac:dyDescent="0.2">
      <c r="A2950" t="s">
        <v>15</v>
      </c>
      <c r="B2950" t="s">
        <v>125</v>
      </c>
      <c r="C2950" t="s">
        <v>75</v>
      </c>
      <c r="D2950" t="s">
        <v>6</v>
      </c>
      <c r="E2950" t="s">
        <v>35</v>
      </c>
      <c r="F2950" s="8">
        <v>4.1342701301437822E-2</v>
      </c>
      <c r="G2950" s="8">
        <v>1.5959083963967259E-2</v>
      </c>
      <c r="H2950" t="s">
        <v>123</v>
      </c>
      <c r="I2950">
        <v>291</v>
      </c>
      <c r="J2950">
        <v>269</v>
      </c>
      <c r="M2950" s="9">
        <f>(Table_3[[#This Row],[Värde]]-Table_3[[#This Row],[Total]])</f>
        <v>2.5383617337470563E-2</v>
      </c>
      <c r="N2950">
        <f>Table_3[[#This Row],[Värde]]*100</f>
        <v>4.1342701301437819</v>
      </c>
      <c r="O2950" t="str">
        <f>FIXED(Table_3[[#This Row],[Värde_num]],0)</f>
        <v>4</v>
      </c>
      <c r="P2950" t="str">
        <f>Table_3[[#This Row],[Undergrupp]]&amp;" ("&amp;Table_3[[#This Row],[Varde_heltal]]&amp;"%)"</f>
        <v>Sysselsättning: Tjänsteman (4%)</v>
      </c>
    </row>
    <row r="2951" spans="1:16" x14ac:dyDescent="0.2">
      <c r="A2951" t="s">
        <v>15</v>
      </c>
      <c r="B2951" t="s">
        <v>125</v>
      </c>
      <c r="C2951" t="s">
        <v>75</v>
      </c>
      <c r="D2951" t="s">
        <v>6</v>
      </c>
      <c r="E2951" t="s">
        <v>37</v>
      </c>
      <c r="F2951" s="8">
        <v>0</v>
      </c>
      <c r="G2951" s="8">
        <v>1.5959083963967259E-2</v>
      </c>
      <c r="H2951" t="s">
        <v>124</v>
      </c>
      <c r="I2951">
        <v>328</v>
      </c>
      <c r="J2951">
        <v>224</v>
      </c>
      <c r="M2951" s="9">
        <f>(Table_3[[#This Row],[Värde]]-Table_3[[#This Row],[Total]])</f>
        <v>-1.5959083963967259E-2</v>
      </c>
      <c r="N2951">
        <f>Table_3[[#This Row],[Värde]]*100</f>
        <v>0</v>
      </c>
      <c r="O2951" t="str">
        <f>FIXED(Table_3[[#This Row],[Värde_num]],0)</f>
        <v>0</v>
      </c>
      <c r="P2951" t="str">
        <f>Table_3[[#This Row],[Undergrupp]]&amp;" ("&amp;Table_3[[#This Row],[Varde_heltal]]&amp;"%)"</f>
        <v>Sysselsättning: Pensionär (0%)</v>
      </c>
    </row>
    <row r="2952" spans="1:16" x14ac:dyDescent="0.2">
      <c r="A2952" t="s">
        <v>15</v>
      </c>
      <c r="B2952" t="s">
        <v>125</v>
      </c>
      <c r="C2952" t="s">
        <v>75</v>
      </c>
      <c r="D2952" t="s">
        <v>10</v>
      </c>
      <c r="E2952" t="s">
        <v>50</v>
      </c>
      <c r="F2952" s="8">
        <v>3.6724399965796822E-2</v>
      </c>
      <c r="G2952" s="8">
        <v>1.5959083963967259E-2</v>
      </c>
      <c r="H2952" t="s">
        <v>123</v>
      </c>
      <c r="I2952">
        <v>224</v>
      </c>
      <c r="J2952">
        <v>268</v>
      </c>
      <c r="M2952" s="9">
        <f>(Table_3[[#This Row],[Värde]]-Table_3[[#This Row],[Total]])</f>
        <v>2.0765316001829563E-2</v>
      </c>
      <c r="N2952">
        <f>Table_3[[#This Row],[Värde]]*100</f>
        <v>3.6724399965796821</v>
      </c>
      <c r="O2952" t="str">
        <f>FIXED(Table_3[[#This Row],[Värde_num]],0)</f>
        <v>4</v>
      </c>
      <c r="P2952" t="str">
        <f>Table_3[[#This Row],[Undergrupp]]&amp;" ("&amp;Table_3[[#This Row],[Varde_heltal]]&amp;"%)"</f>
        <v>Sektor: Privat (4%)</v>
      </c>
    </row>
    <row r="2953" spans="1:16" x14ac:dyDescent="0.2">
      <c r="A2953" t="s">
        <v>15</v>
      </c>
      <c r="B2953" t="s">
        <v>125</v>
      </c>
      <c r="C2953" t="s">
        <v>75</v>
      </c>
      <c r="D2953" t="s">
        <v>14</v>
      </c>
      <c r="E2953" t="s">
        <v>62</v>
      </c>
      <c r="F2953" s="8">
        <v>3.1406245925740796E-2</v>
      </c>
      <c r="G2953" s="8">
        <v>1.5959083963967259E-2</v>
      </c>
      <c r="H2953" t="s">
        <v>123</v>
      </c>
      <c r="I2953">
        <v>234</v>
      </c>
      <c r="J2953">
        <v>238</v>
      </c>
      <c r="M2953" s="9">
        <f>(Table_3[[#This Row],[Värde]]-Table_3[[#This Row],[Total]])</f>
        <v>1.5447161961773537E-2</v>
      </c>
      <c r="N2953">
        <f>Table_3[[#This Row],[Värde]]*100</f>
        <v>3.1406245925740794</v>
      </c>
      <c r="O2953" t="str">
        <f>FIXED(Table_3[[#This Row],[Värde_num]],0)</f>
        <v>3</v>
      </c>
      <c r="P2953" t="str">
        <f>Table_3[[#This Row],[Undergrupp]]&amp;" ("&amp;Table_3[[#This Row],[Varde_heltal]]&amp;"%)"</f>
        <v>Boende i: Stockholm (3%)</v>
      </c>
    </row>
    <row r="2954" spans="1:16" x14ac:dyDescent="0.2">
      <c r="A2954" t="s">
        <v>15</v>
      </c>
      <c r="B2954" t="s">
        <v>125</v>
      </c>
      <c r="C2954" t="s">
        <v>75</v>
      </c>
      <c r="D2954" t="s">
        <v>15</v>
      </c>
      <c r="E2954" t="s">
        <v>71</v>
      </c>
      <c r="F2954" s="8">
        <v>0</v>
      </c>
      <c r="G2954" s="8">
        <v>1.5959083963967259E-2</v>
      </c>
      <c r="H2954" t="s">
        <v>124</v>
      </c>
      <c r="I2954">
        <v>299</v>
      </c>
      <c r="J2954">
        <v>273</v>
      </c>
      <c r="M2954" s="9">
        <f>(Table_3[[#This Row],[Värde]]-Table_3[[#This Row],[Total]])</f>
        <v>-1.5959083963967259E-2</v>
      </c>
      <c r="N2954">
        <f>Table_3[[#This Row],[Värde]]*100</f>
        <v>0</v>
      </c>
      <c r="O2954" t="str">
        <f>FIXED(Table_3[[#This Row],[Värde_num]],0)</f>
        <v>0</v>
      </c>
      <c r="P2954" t="str">
        <f>Table_3[[#This Row],[Undergrupp]]&amp;" ("&amp;Table_3[[#This Row],[Varde_heltal]]&amp;"%)"</f>
        <v>Partisympati: S (0%)</v>
      </c>
    </row>
    <row r="2955" spans="1:16" x14ac:dyDescent="0.2">
      <c r="A2955" t="s">
        <v>15</v>
      </c>
      <c r="B2955" t="s">
        <v>125</v>
      </c>
      <c r="C2955" t="s">
        <v>75</v>
      </c>
      <c r="D2955" t="s">
        <v>15</v>
      </c>
      <c r="E2955" t="s">
        <v>74</v>
      </c>
      <c r="F2955" s="8">
        <v>0</v>
      </c>
      <c r="G2955" s="8">
        <v>1.5959083963967259E-2</v>
      </c>
      <c r="H2955" t="s">
        <v>124</v>
      </c>
      <c r="I2955">
        <v>152</v>
      </c>
      <c r="J2955">
        <v>192</v>
      </c>
      <c r="M2955" s="9">
        <f>(Table_3[[#This Row],[Värde]]-Table_3[[#This Row],[Total]])</f>
        <v>-1.5959083963967259E-2</v>
      </c>
      <c r="N2955">
        <f>Table_3[[#This Row],[Värde]]*100</f>
        <v>0</v>
      </c>
      <c r="O2955" t="str">
        <f>FIXED(Table_3[[#This Row],[Värde_num]],0)</f>
        <v>0</v>
      </c>
      <c r="P2955" t="str">
        <f>Table_3[[#This Row],[Undergrupp]]&amp;" ("&amp;Table_3[[#This Row],[Varde_heltal]]&amp;"%)"</f>
        <v>Partisympati: SD (0%)</v>
      </c>
    </row>
    <row r="2956" spans="1:16" x14ac:dyDescent="0.2">
      <c r="A2956" t="s">
        <v>15</v>
      </c>
      <c r="B2956" t="s">
        <v>125</v>
      </c>
      <c r="C2956" t="s">
        <v>75</v>
      </c>
      <c r="D2956" t="s">
        <v>15</v>
      </c>
      <c r="E2956" t="s">
        <v>75</v>
      </c>
      <c r="F2956" s="8">
        <v>1</v>
      </c>
      <c r="G2956" s="8">
        <v>1.5959083963967259E-2</v>
      </c>
      <c r="H2956" t="s">
        <v>123</v>
      </c>
      <c r="I2956">
        <v>15</v>
      </c>
      <c r="J2956">
        <v>16</v>
      </c>
      <c r="M2956" s="9">
        <f>(Table_3[[#This Row],[Värde]]-Table_3[[#This Row],[Total]])</f>
        <v>0.98404091603603272</v>
      </c>
      <c r="N2956">
        <f>Table_3[[#This Row],[Värde]]*100</f>
        <v>100</v>
      </c>
      <c r="O2956" t="str">
        <f>FIXED(Table_3[[#This Row],[Värde_num]],0)</f>
        <v>100</v>
      </c>
      <c r="P2956" t="str">
        <f>Table_3[[#This Row],[Undergrupp]]&amp;" ("&amp;Table_3[[#This Row],[Varde_heltal]]&amp;"%)"</f>
        <v>Partisympati: Annat (100%)</v>
      </c>
    </row>
    <row r="2957" spans="1:16" x14ac:dyDescent="0.2">
      <c r="A2957" t="s">
        <v>15</v>
      </c>
      <c r="B2957" t="s">
        <v>125</v>
      </c>
      <c r="C2957" t="s">
        <v>75</v>
      </c>
      <c r="D2957" t="s">
        <v>15</v>
      </c>
      <c r="E2957" t="s">
        <v>76</v>
      </c>
      <c r="F2957" s="8">
        <v>0</v>
      </c>
      <c r="G2957" s="8">
        <v>1.5959083963967259E-2</v>
      </c>
      <c r="H2957" t="s">
        <v>124</v>
      </c>
      <c r="I2957">
        <v>220</v>
      </c>
      <c r="J2957">
        <v>225</v>
      </c>
      <c r="M2957" s="9">
        <f>(Table_3[[#This Row],[Värde]]-Table_3[[#This Row],[Total]])</f>
        <v>-1.5959083963967259E-2</v>
      </c>
      <c r="N2957">
        <f>Table_3[[#This Row],[Värde]]*100</f>
        <v>0</v>
      </c>
      <c r="O2957" t="str">
        <f>FIXED(Table_3[[#This Row],[Värde_num]],0)</f>
        <v>0</v>
      </c>
      <c r="P2957" t="str">
        <f>Table_3[[#This Row],[Undergrupp]]&amp;" ("&amp;Table_3[[#This Row],[Varde_heltal]]&amp;"%)"</f>
        <v>Partisympati: M+L+KD (0%)</v>
      </c>
    </row>
    <row r="2958" spans="1:16" x14ac:dyDescent="0.2">
      <c r="A2958" t="s">
        <v>15</v>
      </c>
      <c r="B2958" t="s">
        <v>125</v>
      </c>
      <c r="C2958" t="s">
        <v>75</v>
      </c>
      <c r="D2958" t="s">
        <v>15</v>
      </c>
      <c r="E2958" t="s">
        <v>77</v>
      </c>
      <c r="F2958" s="8">
        <v>0</v>
      </c>
      <c r="G2958" s="8">
        <v>1.5959083963967259E-2</v>
      </c>
      <c r="H2958" t="s">
        <v>124</v>
      </c>
      <c r="I2958">
        <v>518</v>
      </c>
      <c r="J2958">
        <v>441</v>
      </c>
      <c r="M2958" s="9">
        <f>(Table_3[[#This Row],[Värde]]-Table_3[[#This Row],[Total]])</f>
        <v>-1.5959083963967259E-2</v>
      </c>
      <c r="N2958">
        <f>Table_3[[#This Row],[Värde]]*100</f>
        <v>0</v>
      </c>
      <c r="O2958" t="str">
        <f>FIXED(Table_3[[#This Row],[Värde_num]],0)</f>
        <v>0</v>
      </c>
      <c r="P2958" t="str">
        <f>Table_3[[#This Row],[Undergrupp]]&amp;" ("&amp;Table_3[[#This Row],[Varde_heltal]]&amp;"%)"</f>
        <v>Partisympati: S+V+MP+C (0%)</v>
      </c>
    </row>
    <row r="2959" spans="1:16" x14ac:dyDescent="0.2">
      <c r="A2959" t="s">
        <v>15</v>
      </c>
      <c r="B2959" t="s">
        <v>125</v>
      </c>
      <c r="C2959" t="s">
        <v>104</v>
      </c>
      <c r="D2959" t="s">
        <v>2</v>
      </c>
      <c r="E2959" t="s">
        <v>19</v>
      </c>
      <c r="F2959" s="8">
        <v>0</v>
      </c>
      <c r="G2959" s="8">
        <v>1.3691683886569963E-2</v>
      </c>
      <c r="H2959" t="s">
        <v>124</v>
      </c>
      <c r="I2959">
        <v>143</v>
      </c>
      <c r="J2959">
        <v>280</v>
      </c>
      <c r="M2959" s="9">
        <f>(Table_3[[#This Row],[Värde]]-Table_3[[#This Row],[Total]])</f>
        <v>-1.3691683886569963E-2</v>
      </c>
      <c r="N2959">
        <f>Table_3[[#This Row],[Värde]]*100</f>
        <v>0</v>
      </c>
      <c r="O2959" t="str">
        <f>FIXED(Table_3[[#This Row],[Värde_num]],0)</f>
        <v>0</v>
      </c>
      <c r="P2959" t="str">
        <f>Table_3[[#This Row],[Undergrupp]]&amp;" ("&amp;Table_3[[#This Row],[Varde_heltal]]&amp;"%)"</f>
        <v>Ålder: 18-34 år (0%)</v>
      </c>
    </row>
    <row r="2960" spans="1:16" x14ac:dyDescent="0.2">
      <c r="A2960" t="s">
        <v>15</v>
      </c>
      <c r="B2960" t="s">
        <v>125</v>
      </c>
      <c r="C2960" t="s">
        <v>104</v>
      </c>
      <c r="D2960" t="s">
        <v>2</v>
      </c>
      <c r="E2960" t="s">
        <v>20</v>
      </c>
      <c r="F2960" s="8">
        <v>3.1591360638545514E-2</v>
      </c>
      <c r="G2960" s="8">
        <v>1.3691683886569963E-2</v>
      </c>
      <c r="H2960" t="s">
        <v>123</v>
      </c>
      <c r="I2960">
        <v>210</v>
      </c>
      <c r="J2960">
        <v>254</v>
      </c>
      <c r="M2960" s="9">
        <f>(Table_3[[#This Row],[Värde]]-Table_3[[#This Row],[Total]])</f>
        <v>1.7899676751975551E-2</v>
      </c>
      <c r="N2960">
        <f>Table_3[[#This Row],[Värde]]*100</f>
        <v>3.1591360638545516</v>
      </c>
      <c r="O2960" t="str">
        <f>FIXED(Table_3[[#This Row],[Värde_num]],0)</f>
        <v>3</v>
      </c>
      <c r="P2960" t="str">
        <f>Table_3[[#This Row],[Undergrupp]]&amp;" ("&amp;Table_3[[#This Row],[Varde_heltal]]&amp;"%)"</f>
        <v>Ålder: 35-49 år (3%)</v>
      </c>
    </row>
    <row r="2961" spans="1:16" x14ac:dyDescent="0.2">
      <c r="A2961" t="s">
        <v>15</v>
      </c>
      <c r="B2961" t="s">
        <v>125</v>
      </c>
      <c r="C2961" t="s">
        <v>104</v>
      </c>
      <c r="D2961" t="s">
        <v>3</v>
      </c>
      <c r="E2961" t="s">
        <v>24</v>
      </c>
      <c r="F2961" s="8">
        <v>3.7543457110702477E-2</v>
      </c>
      <c r="G2961" s="8">
        <v>1.3691683886569963E-2</v>
      </c>
      <c r="H2961" t="s">
        <v>123</v>
      </c>
      <c r="I2961">
        <v>108</v>
      </c>
      <c r="J2961">
        <v>130</v>
      </c>
      <c r="M2961" s="9">
        <f>(Table_3[[#This Row],[Värde]]-Table_3[[#This Row],[Total]])</f>
        <v>2.3851773224132514E-2</v>
      </c>
      <c r="N2961">
        <f>Table_3[[#This Row],[Värde]]*100</f>
        <v>3.7543457110702478</v>
      </c>
      <c r="O2961" t="str">
        <f>FIXED(Table_3[[#This Row],[Värde_num]],0)</f>
        <v>4</v>
      </c>
      <c r="P2961" t="str">
        <f>Table_3[[#This Row],[Undergrupp]]&amp;" ("&amp;Table_3[[#This Row],[Varde_heltal]]&amp;"%)"</f>
        <v>Man: 35-49 år (4%)</v>
      </c>
    </row>
    <row r="2962" spans="1:16" x14ac:dyDescent="0.2">
      <c r="A2962" t="s">
        <v>15</v>
      </c>
      <c r="B2962" t="s">
        <v>125</v>
      </c>
      <c r="C2962" t="s">
        <v>104</v>
      </c>
      <c r="D2962" t="s">
        <v>6</v>
      </c>
      <c r="E2962" t="s">
        <v>39</v>
      </c>
      <c r="F2962" s="8">
        <v>6.7265869983876569E-2</v>
      </c>
      <c r="G2962" s="8">
        <v>1.3691683886569963E-2</v>
      </c>
      <c r="H2962" t="s">
        <v>123</v>
      </c>
      <c r="I2962">
        <v>66</v>
      </c>
      <c r="J2962">
        <v>74</v>
      </c>
      <c r="M2962" s="9">
        <f>(Table_3[[#This Row],[Värde]]-Table_3[[#This Row],[Total]])</f>
        <v>5.3574186097306603E-2</v>
      </c>
      <c r="N2962">
        <f>Table_3[[#This Row],[Värde]]*100</f>
        <v>6.7265869983876572</v>
      </c>
      <c r="O2962" t="str">
        <f>FIXED(Table_3[[#This Row],[Värde_num]],0)</f>
        <v>7</v>
      </c>
      <c r="P2962" t="str">
        <f>Table_3[[#This Row],[Undergrupp]]&amp;" ("&amp;Table_3[[#This Row],[Varde_heltal]]&amp;"%)"</f>
        <v>Sysselsättning: Annan (7%)</v>
      </c>
    </row>
    <row r="2963" spans="1:16" x14ac:dyDescent="0.2">
      <c r="A2963" t="s">
        <v>15</v>
      </c>
      <c r="B2963" t="s">
        <v>125</v>
      </c>
      <c r="C2963" t="s">
        <v>104</v>
      </c>
      <c r="D2963" t="s">
        <v>9</v>
      </c>
      <c r="E2963" t="s">
        <v>49</v>
      </c>
      <c r="F2963" s="8">
        <v>4.1936168840454438E-2</v>
      </c>
      <c r="G2963" s="8">
        <v>1.3691683886569963E-2</v>
      </c>
      <c r="H2963" t="s">
        <v>123</v>
      </c>
      <c r="I2963">
        <v>97</v>
      </c>
      <c r="J2963">
        <v>75</v>
      </c>
      <c r="M2963" s="9">
        <f>(Table_3[[#This Row],[Värde]]-Table_3[[#This Row],[Total]])</f>
        <v>2.8244484953884475E-2</v>
      </c>
      <c r="N2963">
        <f>Table_3[[#This Row],[Värde]]*100</f>
        <v>4.1936168840454435</v>
      </c>
      <c r="O2963" t="str">
        <f>FIXED(Table_3[[#This Row],[Värde_num]],0)</f>
        <v>4</v>
      </c>
      <c r="P2963" t="str">
        <f>Table_3[[#This Row],[Undergrupp]]&amp;" ("&amp;Table_3[[#This Row],[Varde_heltal]]&amp;"%)"</f>
        <v>Fackligt medlemskap: Saco (4%)</v>
      </c>
    </row>
    <row r="2964" spans="1:16" x14ac:dyDescent="0.2">
      <c r="A2964" t="s">
        <v>15</v>
      </c>
      <c r="B2964" t="s">
        <v>125</v>
      </c>
      <c r="C2964" t="s">
        <v>104</v>
      </c>
      <c r="D2964" t="s">
        <v>14</v>
      </c>
      <c r="E2964" t="s">
        <v>66</v>
      </c>
      <c r="F2964" s="8">
        <v>3.3610009162938798E-2</v>
      </c>
      <c r="G2964" s="8">
        <v>1.3691683886569963E-2</v>
      </c>
      <c r="H2964" t="s">
        <v>123</v>
      </c>
      <c r="I2964">
        <v>166</v>
      </c>
      <c r="J2964">
        <v>170</v>
      </c>
      <c r="M2964" s="9">
        <f>(Table_3[[#This Row],[Värde]]-Table_3[[#This Row],[Total]])</f>
        <v>1.9918325276368835E-2</v>
      </c>
      <c r="N2964">
        <f>Table_3[[#This Row],[Värde]]*100</f>
        <v>3.3610009162938796</v>
      </c>
      <c r="O2964" t="str">
        <f>FIXED(Table_3[[#This Row],[Värde_num]],0)</f>
        <v>3</v>
      </c>
      <c r="P2964" t="str">
        <f>Table_3[[#This Row],[Undergrupp]]&amp;" ("&amp;Table_3[[#This Row],[Varde_heltal]]&amp;"%)"</f>
        <v>Boende i: Norra (3%)</v>
      </c>
    </row>
    <row r="2965" spans="1:16" x14ac:dyDescent="0.2">
      <c r="A2965" t="s">
        <v>15</v>
      </c>
      <c r="B2965" t="s">
        <v>125</v>
      </c>
      <c r="C2965" t="s">
        <v>104</v>
      </c>
      <c r="D2965" t="s">
        <v>15</v>
      </c>
      <c r="E2965" t="s">
        <v>71</v>
      </c>
      <c r="F2965" s="8">
        <v>0</v>
      </c>
      <c r="G2965" s="8">
        <v>1.3691683886569963E-2</v>
      </c>
      <c r="H2965" t="s">
        <v>124</v>
      </c>
      <c r="I2965">
        <v>299</v>
      </c>
      <c r="J2965">
        <v>273</v>
      </c>
      <c r="M2965" s="9">
        <f>(Table_3[[#This Row],[Värde]]-Table_3[[#This Row],[Total]])</f>
        <v>-1.3691683886569963E-2</v>
      </c>
      <c r="N2965">
        <f>Table_3[[#This Row],[Värde]]*100</f>
        <v>0</v>
      </c>
      <c r="O2965" t="str">
        <f>FIXED(Table_3[[#This Row],[Värde_num]],0)</f>
        <v>0</v>
      </c>
      <c r="P2965" t="str">
        <f>Table_3[[#This Row],[Undergrupp]]&amp;" ("&amp;Table_3[[#This Row],[Varde_heltal]]&amp;"%)"</f>
        <v>Partisympati: S (0%)</v>
      </c>
    </row>
    <row r="2966" spans="1:16" x14ac:dyDescent="0.2">
      <c r="A2966" t="s">
        <v>15</v>
      </c>
      <c r="B2966" t="s">
        <v>125</v>
      </c>
      <c r="C2966" t="s">
        <v>104</v>
      </c>
      <c r="D2966" t="s">
        <v>15</v>
      </c>
      <c r="E2966" t="s">
        <v>76</v>
      </c>
      <c r="F2966" s="8">
        <v>0</v>
      </c>
      <c r="G2966" s="8">
        <v>1.3691683886569963E-2</v>
      </c>
      <c r="H2966" t="s">
        <v>124</v>
      </c>
      <c r="I2966">
        <v>220</v>
      </c>
      <c r="J2966">
        <v>225</v>
      </c>
      <c r="M2966" s="9">
        <f>(Table_3[[#This Row],[Värde]]-Table_3[[#This Row],[Total]])</f>
        <v>-1.3691683886569963E-2</v>
      </c>
      <c r="N2966">
        <f>Table_3[[#This Row],[Värde]]*100</f>
        <v>0</v>
      </c>
      <c r="O2966" t="str">
        <f>FIXED(Table_3[[#This Row],[Värde_num]],0)</f>
        <v>0</v>
      </c>
      <c r="P2966" t="str">
        <f>Table_3[[#This Row],[Undergrupp]]&amp;" ("&amp;Table_3[[#This Row],[Varde_heltal]]&amp;"%)"</f>
        <v>Partisympati: M+L+KD (0%)</v>
      </c>
    </row>
    <row r="2967" spans="1:16" x14ac:dyDescent="0.2">
      <c r="A2967" t="s">
        <v>15</v>
      </c>
      <c r="B2967" t="s">
        <v>125</v>
      </c>
      <c r="C2967" t="s">
        <v>104</v>
      </c>
      <c r="D2967" t="s">
        <v>15</v>
      </c>
      <c r="E2967" t="s">
        <v>77</v>
      </c>
      <c r="F2967" s="8">
        <v>0</v>
      </c>
      <c r="G2967" s="8">
        <v>1.3691683886569963E-2</v>
      </c>
      <c r="H2967" t="s">
        <v>124</v>
      </c>
      <c r="I2967">
        <v>518</v>
      </c>
      <c r="J2967">
        <v>441</v>
      </c>
      <c r="M2967" s="9">
        <f>(Table_3[[#This Row],[Värde]]-Table_3[[#This Row],[Total]])</f>
        <v>-1.3691683886569963E-2</v>
      </c>
      <c r="N2967">
        <f>Table_3[[#This Row],[Värde]]*100</f>
        <v>0</v>
      </c>
      <c r="O2967" t="str">
        <f>FIXED(Table_3[[#This Row],[Värde_num]],0)</f>
        <v>0</v>
      </c>
      <c r="P2967" t="str">
        <f>Table_3[[#This Row],[Undergrupp]]&amp;" ("&amp;Table_3[[#This Row],[Varde_heltal]]&amp;"%)"</f>
        <v>Partisympati: S+V+MP+C (0%)</v>
      </c>
    </row>
    <row r="2968" spans="1:16" x14ac:dyDescent="0.2">
      <c r="A2968" t="s">
        <v>15</v>
      </c>
      <c r="B2968" t="s">
        <v>125</v>
      </c>
      <c r="C2968" t="s">
        <v>105</v>
      </c>
      <c r="D2968" t="s">
        <v>1</v>
      </c>
      <c r="E2968" t="s">
        <v>17</v>
      </c>
      <c r="F2968" s="8">
        <v>5.6836013386205907E-3</v>
      </c>
      <c r="G2968" s="8">
        <v>1.6467053296755192E-2</v>
      </c>
      <c r="H2968" t="s">
        <v>124</v>
      </c>
      <c r="I2968">
        <v>503</v>
      </c>
      <c r="J2968">
        <v>512</v>
      </c>
      <c r="M2968" s="9">
        <f>(Table_3[[#This Row],[Värde]]-Table_3[[#This Row],[Total]])</f>
        <v>-1.0783451958134602E-2</v>
      </c>
      <c r="N2968">
        <f>Table_3[[#This Row],[Värde]]*100</f>
        <v>0.56836013386205908</v>
      </c>
      <c r="O2968" t="str">
        <f>FIXED(Table_3[[#This Row],[Värde_num]],0)</f>
        <v>1</v>
      </c>
      <c r="P2968" t="str">
        <f>Table_3[[#This Row],[Undergrupp]]&amp;" ("&amp;Table_3[[#This Row],[Varde_heltal]]&amp;"%)"</f>
        <v>Kön: Man (1%)</v>
      </c>
    </row>
    <row r="2969" spans="1:16" x14ac:dyDescent="0.2">
      <c r="A2969" t="s">
        <v>15</v>
      </c>
      <c r="B2969" t="s">
        <v>125</v>
      </c>
      <c r="C2969" t="s">
        <v>105</v>
      </c>
      <c r="D2969" t="s">
        <v>1</v>
      </c>
      <c r="E2969" t="s">
        <v>18</v>
      </c>
      <c r="F2969" s="8">
        <v>2.7435370694102602E-2</v>
      </c>
      <c r="G2969" s="8">
        <v>1.6467053296755192E-2</v>
      </c>
      <c r="H2969" t="s">
        <v>123</v>
      </c>
      <c r="I2969">
        <v>512</v>
      </c>
      <c r="J2969">
        <v>503</v>
      </c>
      <c r="M2969" s="9">
        <f>(Table_3[[#This Row],[Värde]]-Table_3[[#This Row],[Total]])</f>
        <v>1.096831739734741E-2</v>
      </c>
      <c r="N2969">
        <f>Table_3[[#This Row],[Värde]]*100</f>
        <v>2.7435370694102601</v>
      </c>
      <c r="O2969" t="str">
        <f>FIXED(Table_3[[#This Row],[Värde_num]],0)</f>
        <v>3</v>
      </c>
      <c r="P2969" t="str">
        <f>Table_3[[#This Row],[Undergrupp]]&amp;" ("&amp;Table_3[[#This Row],[Varde_heltal]]&amp;"%)"</f>
        <v>Kön: Kvinna (3%)</v>
      </c>
    </row>
    <row r="2970" spans="1:16" x14ac:dyDescent="0.2">
      <c r="A2970" t="s">
        <v>15</v>
      </c>
      <c r="B2970" t="s">
        <v>125</v>
      </c>
      <c r="C2970" t="s">
        <v>105</v>
      </c>
      <c r="D2970" t="s">
        <v>2</v>
      </c>
      <c r="E2970" t="s">
        <v>19</v>
      </c>
      <c r="F2970" s="8">
        <v>2.4179957870193226E-3</v>
      </c>
      <c r="G2970" s="8">
        <v>1.6467053296755192E-2</v>
      </c>
      <c r="H2970" t="s">
        <v>124</v>
      </c>
      <c r="I2970">
        <v>143</v>
      </c>
      <c r="J2970">
        <v>280</v>
      </c>
      <c r="M2970" s="9">
        <f>(Table_3[[#This Row],[Värde]]-Table_3[[#This Row],[Total]])</f>
        <v>-1.404905750973587E-2</v>
      </c>
      <c r="N2970">
        <f>Table_3[[#This Row],[Värde]]*100</f>
        <v>0.24179957870193225</v>
      </c>
      <c r="O2970" t="str">
        <f>FIXED(Table_3[[#This Row],[Värde_num]],0)</f>
        <v>0</v>
      </c>
      <c r="P2970" t="str">
        <f>Table_3[[#This Row],[Undergrupp]]&amp;" ("&amp;Table_3[[#This Row],[Varde_heltal]]&amp;"%)"</f>
        <v>Ålder: 18-34 år (0%)</v>
      </c>
    </row>
    <row r="2971" spans="1:16" x14ac:dyDescent="0.2">
      <c r="A2971" t="s">
        <v>15</v>
      </c>
      <c r="B2971" t="s">
        <v>125</v>
      </c>
      <c r="C2971" t="s">
        <v>105</v>
      </c>
      <c r="D2971" t="s">
        <v>4</v>
      </c>
      <c r="E2971" t="s">
        <v>29</v>
      </c>
      <c r="F2971" s="8">
        <v>5.2067292891846806E-2</v>
      </c>
      <c r="G2971" s="8">
        <v>1.6467053296755192E-2</v>
      </c>
      <c r="H2971" t="s">
        <v>123</v>
      </c>
      <c r="I2971">
        <v>147</v>
      </c>
      <c r="J2971">
        <v>120</v>
      </c>
      <c r="M2971" s="9">
        <f>(Table_3[[#This Row],[Värde]]-Table_3[[#This Row],[Total]])</f>
        <v>3.5600239595091614E-2</v>
      </c>
      <c r="N2971">
        <f>Table_3[[#This Row],[Värde]]*100</f>
        <v>5.2067292891846808</v>
      </c>
      <c r="O2971" t="str">
        <f>FIXED(Table_3[[#This Row],[Värde_num]],0)</f>
        <v>5</v>
      </c>
      <c r="P2971" t="str">
        <f>Table_3[[#This Row],[Undergrupp]]&amp;" ("&amp;Table_3[[#This Row],[Varde_heltal]]&amp;"%)"</f>
        <v>Kvinna: 50-64 år (5%)</v>
      </c>
    </row>
    <row r="2972" spans="1:16" x14ac:dyDescent="0.2">
      <c r="A2972" t="s">
        <v>15</v>
      </c>
      <c r="B2972" t="s">
        <v>125</v>
      </c>
      <c r="C2972" t="s">
        <v>105</v>
      </c>
      <c r="D2972" t="s">
        <v>5</v>
      </c>
      <c r="E2972" t="s">
        <v>31</v>
      </c>
      <c r="F2972" s="8">
        <v>2.4987338935454333E-2</v>
      </c>
      <c r="G2972" s="8">
        <v>1.6467053296755192E-2</v>
      </c>
      <c r="H2972" t="s">
        <v>123</v>
      </c>
      <c r="I2972">
        <v>442</v>
      </c>
      <c r="J2972">
        <v>602</v>
      </c>
      <c r="M2972" s="9">
        <f>(Table_3[[#This Row],[Värde]]-Table_3[[#This Row],[Total]])</f>
        <v>8.5202856386991412E-3</v>
      </c>
      <c r="N2972">
        <f>Table_3[[#This Row],[Värde]]*100</f>
        <v>2.4987338935454333</v>
      </c>
      <c r="O2972" t="str">
        <f>FIXED(Table_3[[#This Row],[Värde_num]],0)</f>
        <v>2</v>
      </c>
      <c r="P2972" t="str">
        <f>Table_3[[#This Row],[Undergrupp]]&amp;" ("&amp;Table_3[[#This Row],[Varde_heltal]]&amp;"%)"</f>
        <v>Utbildning: Gymnasium eller lägre (2%)</v>
      </c>
    </row>
    <row r="2973" spans="1:16" x14ac:dyDescent="0.2">
      <c r="A2973" t="s">
        <v>15</v>
      </c>
      <c r="B2973" t="s">
        <v>125</v>
      </c>
      <c r="C2973" t="s">
        <v>105</v>
      </c>
      <c r="D2973" t="s">
        <v>5</v>
      </c>
      <c r="E2973" t="s">
        <v>32</v>
      </c>
      <c r="F2973" s="8">
        <v>4.037878619611095E-3</v>
      </c>
      <c r="G2973" s="8">
        <v>1.6467053296755192E-2</v>
      </c>
      <c r="H2973" t="s">
        <v>124</v>
      </c>
      <c r="I2973">
        <v>573</v>
      </c>
      <c r="J2973">
        <v>413</v>
      </c>
      <c r="M2973" s="9">
        <f>(Table_3[[#This Row],[Värde]]-Table_3[[#This Row],[Total]])</f>
        <v>-1.2429174677144097E-2</v>
      </c>
      <c r="N2973">
        <f>Table_3[[#This Row],[Värde]]*100</f>
        <v>0.4037878619611095</v>
      </c>
      <c r="O2973" t="str">
        <f>FIXED(Table_3[[#This Row],[Värde_num]],0)</f>
        <v>0</v>
      </c>
      <c r="P2973" t="str">
        <f>Table_3[[#This Row],[Undergrupp]]&amp;" ("&amp;Table_3[[#This Row],[Varde_heltal]]&amp;"%)"</f>
        <v>Utbildning: Universitet/högskola (0%)</v>
      </c>
    </row>
    <row r="2974" spans="1:16" x14ac:dyDescent="0.2">
      <c r="A2974" t="s">
        <v>15</v>
      </c>
      <c r="B2974" t="s">
        <v>125</v>
      </c>
      <c r="C2974" t="s">
        <v>105</v>
      </c>
      <c r="D2974" t="s">
        <v>6</v>
      </c>
      <c r="E2974" t="s">
        <v>39</v>
      </c>
      <c r="F2974" s="8">
        <v>6.0334280180901596E-2</v>
      </c>
      <c r="G2974" s="8">
        <v>1.6467053296755192E-2</v>
      </c>
      <c r="H2974" t="s">
        <v>123</v>
      </c>
      <c r="I2974">
        <v>66</v>
      </c>
      <c r="J2974">
        <v>74</v>
      </c>
      <c r="M2974" s="9">
        <f>(Table_3[[#This Row],[Värde]]-Table_3[[#This Row],[Total]])</f>
        <v>4.3867226884146404E-2</v>
      </c>
      <c r="N2974">
        <f>Table_3[[#This Row],[Värde]]*100</f>
        <v>6.0334280180901594</v>
      </c>
      <c r="O2974" t="str">
        <f>FIXED(Table_3[[#This Row],[Värde_num]],0)</f>
        <v>6</v>
      </c>
      <c r="P2974" t="str">
        <f>Table_3[[#This Row],[Undergrupp]]&amp;" ("&amp;Table_3[[#This Row],[Varde_heltal]]&amp;"%)"</f>
        <v>Sysselsättning: Annan (6%)</v>
      </c>
    </row>
    <row r="2975" spans="1:16" x14ac:dyDescent="0.2">
      <c r="A2975" t="s">
        <v>15</v>
      </c>
      <c r="B2975" t="s">
        <v>125</v>
      </c>
      <c r="C2975" t="s">
        <v>105</v>
      </c>
      <c r="D2975" t="s">
        <v>7</v>
      </c>
      <c r="E2975" t="s">
        <v>43</v>
      </c>
      <c r="F2975" s="8">
        <v>8.6622514996164898E-2</v>
      </c>
      <c r="G2975" s="8">
        <v>1.6467053296755192E-2</v>
      </c>
      <c r="H2975" t="s">
        <v>123</v>
      </c>
      <c r="I2975">
        <v>13</v>
      </c>
      <c r="J2975">
        <v>16</v>
      </c>
      <c r="M2975" s="9">
        <f>(Table_3[[#This Row],[Värde]]-Table_3[[#This Row],[Total]])</f>
        <v>7.0155461699409699E-2</v>
      </c>
      <c r="N2975">
        <f>Table_3[[#This Row],[Värde]]*100</f>
        <v>8.6622514996164899</v>
      </c>
      <c r="O2975" t="str">
        <f>FIXED(Table_3[[#This Row],[Värde_num]],0)</f>
        <v>9</v>
      </c>
      <c r="P2975" t="str">
        <f>Table_3[[#This Row],[Undergrupp]]&amp;" ("&amp;Table_3[[#This Row],[Varde_heltal]]&amp;"%)"</f>
        <v>Boende: Övrigt (inneboende m.fl.) (9%)</v>
      </c>
    </row>
    <row r="2976" spans="1:16" x14ac:dyDescent="0.2">
      <c r="A2976" t="s">
        <v>15</v>
      </c>
      <c r="B2976" t="s">
        <v>125</v>
      </c>
      <c r="C2976" t="s">
        <v>105</v>
      </c>
      <c r="D2976" t="s">
        <v>8</v>
      </c>
      <c r="E2976" t="s">
        <v>45</v>
      </c>
      <c r="F2976" s="8">
        <v>2.1298860029348082E-2</v>
      </c>
      <c r="G2976" s="8">
        <v>1.6467053296755192E-2</v>
      </c>
      <c r="H2976" t="s">
        <v>123</v>
      </c>
      <c r="I2976">
        <v>784</v>
      </c>
      <c r="J2976">
        <v>746</v>
      </c>
      <c r="M2976" s="9">
        <f>(Table_3[[#This Row],[Värde]]-Table_3[[#This Row],[Total]])</f>
        <v>4.8318067325928901E-3</v>
      </c>
      <c r="N2976">
        <f>Table_3[[#This Row],[Värde]]*100</f>
        <v>2.1298860029348083</v>
      </c>
      <c r="O2976" t="str">
        <f>FIXED(Table_3[[#This Row],[Värde_num]],0)</f>
        <v>2</v>
      </c>
      <c r="P2976" t="str">
        <f>Table_3[[#This Row],[Undergrupp]]&amp;" ("&amp;Table_3[[#This Row],[Varde_heltal]]&amp;"%)"</f>
        <v>Har inte hemmaboende barn i hushållet (2%)</v>
      </c>
    </row>
    <row r="2977" spans="1:16" x14ac:dyDescent="0.2">
      <c r="A2977" t="s">
        <v>15</v>
      </c>
      <c r="B2977" t="s">
        <v>125</v>
      </c>
      <c r="C2977" t="s">
        <v>105</v>
      </c>
      <c r="D2977" t="s">
        <v>11</v>
      </c>
      <c r="E2977" t="s">
        <v>55</v>
      </c>
      <c r="F2977" s="8">
        <v>0</v>
      </c>
      <c r="G2977" s="8">
        <v>1.6467053296755192E-2</v>
      </c>
      <c r="H2977" t="s">
        <v>124</v>
      </c>
      <c r="I2977">
        <v>321</v>
      </c>
      <c r="J2977">
        <v>284</v>
      </c>
      <c r="M2977" s="9">
        <f>(Table_3[[#This Row],[Värde]]-Table_3[[#This Row],[Total]])</f>
        <v>-1.6467053296755192E-2</v>
      </c>
      <c r="N2977">
        <f>Table_3[[#This Row],[Värde]]*100</f>
        <v>0</v>
      </c>
      <c r="O2977" t="str">
        <f>FIXED(Table_3[[#This Row],[Värde_num]],0)</f>
        <v>0</v>
      </c>
      <c r="P2977" t="str">
        <f>Table_3[[#This Row],[Undergrupp]]&amp;" ("&amp;Table_3[[#This Row],[Varde_heltal]]&amp;"%)"</f>
        <v>Hushållsinkomst: 800k- (0%)</v>
      </c>
    </row>
    <row r="2978" spans="1:16" x14ac:dyDescent="0.2">
      <c r="A2978" t="s">
        <v>15</v>
      </c>
      <c r="B2978" t="s">
        <v>125</v>
      </c>
      <c r="C2978" t="s">
        <v>105</v>
      </c>
      <c r="D2978" t="s">
        <v>13</v>
      </c>
      <c r="E2978" t="s">
        <v>61</v>
      </c>
      <c r="F2978" s="8">
        <v>3.7541648794170303E-2</v>
      </c>
      <c r="G2978" s="8">
        <v>1.6467053296755192E-2</v>
      </c>
      <c r="H2978" t="s">
        <v>123</v>
      </c>
      <c r="I2978">
        <v>290</v>
      </c>
      <c r="J2978">
        <v>286</v>
      </c>
      <c r="M2978" s="9">
        <f>(Table_3[[#This Row],[Värde]]-Table_3[[#This Row],[Total]])</f>
        <v>2.1074595497415111E-2</v>
      </c>
      <c r="N2978">
        <f>Table_3[[#This Row],[Värde]]*100</f>
        <v>3.7541648794170301</v>
      </c>
      <c r="O2978" t="str">
        <f>FIXED(Table_3[[#This Row],[Värde_num]],0)</f>
        <v>4</v>
      </c>
      <c r="P2978" t="str">
        <f>Table_3[[#This Row],[Undergrupp]]&amp;" ("&amp;Table_3[[#This Row],[Varde_heltal]]&amp;"%)"</f>
        <v>Boende i: Mindre städer/tätorter och landsbygdskommuner (4%)</v>
      </c>
    </row>
    <row r="2979" spans="1:16" x14ac:dyDescent="0.2">
      <c r="A2979" t="s">
        <v>15</v>
      </c>
      <c r="B2979" t="s">
        <v>125</v>
      </c>
      <c r="C2979" t="s">
        <v>105</v>
      </c>
      <c r="D2979" t="s">
        <v>14</v>
      </c>
      <c r="E2979" t="s">
        <v>64</v>
      </c>
      <c r="F2979" s="8">
        <v>1.645554144921725E-3</v>
      </c>
      <c r="G2979" s="8">
        <v>1.6467053296755192E-2</v>
      </c>
      <c r="H2979" t="s">
        <v>124</v>
      </c>
      <c r="I2979">
        <v>230</v>
      </c>
      <c r="J2979">
        <v>235</v>
      </c>
      <c r="M2979" s="9">
        <f>(Table_3[[#This Row],[Värde]]-Table_3[[#This Row],[Total]])</f>
        <v>-1.4821499151833468E-2</v>
      </c>
      <c r="N2979">
        <f>Table_3[[#This Row],[Värde]]*100</f>
        <v>0.16455541449217251</v>
      </c>
      <c r="O2979" t="str">
        <f>FIXED(Table_3[[#This Row],[Värde_num]],0)</f>
        <v>0</v>
      </c>
      <c r="P2979" t="str">
        <f>Table_3[[#This Row],[Undergrupp]]&amp;" ("&amp;Table_3[[#This Row],[Varde_heltal]]&amp;"%)"</f>
        <v>Boende i: Södra (0%)</v>
      </c>
    </row>
    <row r="2980" spans="1:16" x14ac:dyDescent="0.2">
      <c r="A2980" t="s">
        <v>15</v>
      </c>
      <c r="B2980" t="s">
        <v>125</v>
      </c>
      <c r="C2980" t="s">
        <v>105</v>
      </c>
      <c r="D2980" t="s">
        <v>14</v>
      </c>
      <c r="E2980" t="s">
        <v>65</v>
      </c>
      <c r="F2980" s="8">
        <v>4.3517974492910588E-2</v>
      </c>
      <c r="G2980" s="8">
        <v>1.6467053296755192E-2</v>
      </c>
      <c r="H2980" t="s">
        <v>123</v>
      </c>
      <c r="I2980">
        <v>204</v>
      </c>
      <c r="J2980">
        <v>203</v>
      </c>
      <c r="M2980" s="9">
        <f>(Table_3[[#This Row],[Värde]]-Table_3[[#This Row],[Total]])</f>
        <v>2.7050921196155396E-2</v>
      </c>
      <c r="N2980">
        <f>Table_3[[#This Row],[Värde]]*100</f>
        <v>4.3517974492910589</v>
      </c>
      <c r="O2980" t="str">
        <f>FIXED(Table_3[[#This Row],[Värde_num]],0)</f>
        <v>4</v>
      </c>
      <c r="P2980" t="str">
        <f>Table_3[[#This Row],[Undergrupp]]&amp;" ("&amp;Table_3[[#This Row],[Varde_heltal]]&amp;"%)"</f>
        <v>Boende i: Västra (4%)</v>
      </c>
    </row>
    <row r="2981" spans="1:16" x14ac:dyDescent="0.2">
      <c r="A2981" t="s">
        <v>15</v>
      </c>
      <c r="B2981" t="s">
        <v>125</v>
      </c>
      <c r="C2981" t="s">
        <v>105</v>
      </c>
      <c r="D2981" t="s">
        <v>15</v>
      </c>
      <c r="E2981" t="s">
        <v>71</v>
      </c>
      <c r="F2981" s="8">
        <v>0</v>
      </c>
      <c r="G2981" s="8">
        <v>1.6467053296755192E-2</v>
      </c>
      <c r="H2981" t="s">
        <v>124</v>
      </c>
      <c r="I2981">
        <v>299</v>
      </c>
      <c r="J2981">
        <v>273</v>
      </c>
      <c r="M2981" s="9">
        <f>(Table_3[[#This Row],[Värde]]-Table_3[[#This Row],[Total]])</f>
        <v>-1.6467053296755192E-2</v>
      </c>
      <c r="N2981">
        <f>Table_3[[#This Row],[Värde]]*100</f>
        <v>0</v>
      </c>
      <c r="O2981" t="str">
        <f>FIXED(Table_3[[#This Row],[Värde_num]],0)</f>
        <v>0</v>
      </c>
      <c r="P2981" t="str">
        <f>Table_3[[#This Row],[Undergrupp]]&amp;" ("&amp;Table_3[[#This Row],[Varde_heltal]]&amp;"%)"</f>
        <v>Partisympati: S (0%)</v>
      </c>
    </row>
    <row r="2982" spans="1:16" x14ac:dyDescent="0.2">
      <c r="A2982" t="s">
        <v>15</v>
      </c>
      <c r="B2982" t="s">
        <v>125</v>
      </c>
      <c r="C2982" t="s">
        <v>105</v>
      </c>
      <c r="D2982" t="s">
        <v>15</v>
      </c>
      <c r="E2982" t="s">
        <v>74</v>
      </c>
      <c r="F2982" s="8">
        <v>0</v>
      </c>
      <c r="G2982" s="8">
        <v>1.6467053296755192E-2</v>
      </c>
      <c r="H2982" t="s">
        <v>124</v>
      </c>
      <c r="I2982">
        <v>152</v>
      </c>
      <c r="J2982">
        <v>192</v>
      </c>
      <c r="M2982" s="9">
        <f>(Table_3[[#This Row],[Värde]]-Table_3[[#This Row],[Total]])</f>
        <v>-1.6467053296755192E-2</v>
      </c>
      <c r="N2982">
        <f>Table_3[[#This Row],[Värde]]*100</f>
        <v>0</v>
      </c>
      <c r="O2982" t="str">
        <f>FIXED(Table_3[[#This Row],[Värde_num]],0)</f>
        <v>0</v>
      </c>
      <c r="P2982" t="str">
        <f>Table_3[[#This Row],[Undergrupp]]&amp;" ("&amp;Table_3[[#This Row],[Varde_heltal]]&amp;"%)"</f>
        <v>Partisympati: SD (0%)</v>
      </c>
    </row>
    <row r="2983" spans="1:16" x14ac:dyDescent="0.2">
      <c r="A2983" t="s">
        <v>15</v>
      </c>
      <c r="B2983" t="s">
        <v>125</v>
      </c>
      <c r="C2983" t="s">
        <v>105</v>
      </c>
      <c r="D2983" t="s">
        <v>15</v>
      </c>
      <c r="E2983" t="s">
        <v>76</v>
      </c>
      <c r="F2983" s="8">
        <v>0</v>
      </c>
      <c r="G2983" s="8">
        <v>1.6467053296755192E-2</v>
      </c>
      <c r="H2983" t="s">
        <v>124</v>
      </c>
      <c r="I2983">
        <v>220</v>
      </c>
      <c r="J2983">
        <v>225</v>
      </c>
      <c r="M2983" s="9">
        <f>(Table_3[[#This Row],[Värde]]-Table_3[[#This Row],[Total]])</f>
        <v>-1.6467053296755192E-2</v>
      </c>
      <c r="N2983">
        <f>Table_3[[#This Row],[Värde]]*100</f>
        <v>0</v>
      </c>
      <c r="O2983" t="str">
        <f>FIXED(Table_3[[#This Row],[Värde_num]],0)</f>
        <v>0</v>
      </c>
      <c r="P2983" t="str">
        <f>Table_3[[#This Row],[Undergrupp]]&amp;" ("&amp;Table_3[[#This Row],[Varde_heltal]]&amp;"%)"</f>
        <v>Partisympati: M+L+KD (0%)</v>
      </c>
    </row>
    <row r="2984" spans="1:16" x14ac:dyDescent="0.2">
      <c r="A2984" t="s">
        <v>15</v>
      </c>
      <c r="B2984" t="s">
        <v>125</v>
      </c>
      <c r="C2984" t="s">
        <v>105</v>
      </c>
      <c r="D2984" t="s">
        <v>15</v>
      </c>
      <c r="E2984" t="s">
        <v>77</v>
      </c>
      <c r="F2984" s="8">
        <v>0</v>
      </c>
      <c r="G2984" s="8">
        <v>1.6467053296755192E-2</v>
      </c>
      <c r="H2984" t="s">
        <v>124</v>
      </c>
      <c r="I2984">
        <v>518</v>
      </c>
      <c r="J2984">
        <v>441</v>
      </c>
      <c r="M2984" s="9">
        <f>(Table_3[[#This Row],[Värde]]-Table_3[[#This Row],[Total]])</f>
        <v>-1.6467053296755192E-2</v>
      </c>
      <c r="N2984">
        <f>Table_3[[#This Row],[Värde]]*100</f>
        <v>0</v>
      </c>
      <c r="O2984" t="str">
        <f>FIXED(Table_3[[#This Row],[Värde_num]],0)</f>
        <v>0</v>
      </c>
      <c r="P2984" t="str">
        <f>Table_3[[#This Row],[Undergrupp]]&amp;" ("&amp;Table_3[[#This Row],[Varde_heltal]]&amp;"%)"</f>
        <v>Partisympati: S+V+MP+C (0%)</v>
      </c>
    </row>
    <row r="2985" spans="1:16" x14ac:dyDescent="0.2">
      <c r="A2985" t="s">
        <v>15</v>
      </c>
      <c r="B2985" t="s">
        <v>125</v>
      </c>
      <c r="C2985" t="s">
        <v>106</v>
      </c>
      <c r="D2985" t="s">
        <v>4</v>
      </c>
      <c r="E2985" t="s">
        <v>30</v>
      </c>
      <c r="F2985" s="8">
        <v>2.3351400138843674E-2</v>
      </c>
      <c r="G2985" s="8">
        <v>7.4702338494470801E-3</v>
      </c>
      <c r="H2985" t="s">
        <v>123</v>
      </c>
      <c r="I2985">
        <v>182</v>
      </c>
      <c r="J2985">
        <v>123</v>
      </c>
      <c r="M2985" s="9">
        <f>(Table_3[[#This Row],[Värde]]-Table_3[[#This Row],[Total]])</f>
        <v>1.5881166289396592E-2</v>
      </c>
      <c r="N2985">
        <f>Table_3[[#This Row],[Värde]]*100</f>
        <v>2.3351400138843674</v>
      </c>
      <c r="O2985" t="str">
        <f>FIXED(Table_3[[#This Row],[Värde_num]],0)</f>
        <v>2</v>
      </c>
      <c r="P2985" t="str">
        <f>Table_3[[#This Row],[Undergrupp]]&amp;" ("&amp;Table_3[[#This Row],[Varde_heltal]]&amp;"%)"</f>
        <v>Kvinna: 65-84 år (2%)</v>
      </c>
    </row>
    <row r="2986" spans="1:16" x14ac:dyDescent="0.2">
      <c r="A2986" t="s">
        <v>15</v>
      </c>
      <c r="B2986" t="s">
        <v>125</v>
      </c>
      <c r="C2986" t="s">
        <v>106</v>
      </c>
      <c r="D2986" t="s">
        <v>6</v>
      </c>
      <c r="E2986" t="s">
        <v>37</v>
      </c>
      <c r="F2986" s="8">
        <v>1.8122106904188692E-2</v>
      </c>
      <c r="G2986" s="8">
        <v>7.4702338494470801E-3</v>
      </c>
      <c r="H2986" t="s">
        <v>123</v>
      </c>
      <c r="I2986">
        <v>328</v>
      </c>
      <c r="J2986">
        <v>224</v>
      </c>
      <c r="M2986" s="9">
        <f>(Table_3[[#This Row],[Värde]]-Table_3[[#This Row],[Total]])</f>
        <v>1.0651873054741611E-2</v>
      </c>
      <c r="N2986">
        <f>Table_3[[#This Row],[Värde]]*100</f>
        <v>1.8122106904188691</v>
      </c>
      <c r="O2986" t="str">
        <f>FIXED(Table_3[[#This Row],[Värde_num]],0)</f>
        <v>2</v>
      </c>
      <c r="P2986" t="str">
        <f>Table_3[[#This Row],[Undergrupp]]&amp;" ("&amp;Table_3[[#This Row],[Varde_heltal]]&amp;"%)"</f>
        <v>Sysselsättning: Pensionär (2%)</v>
      </c>
    </row>
    <row r="2987" spans="1:16" x14ac:dyDescent="0.2">
      <c r="A2987" t="s">
        <v>15</v>
      </c>
      <c r="B2987" t="s">
        <v>125</v>
      </c>
      <c r="C2987" t="s">
        <v>106</v>
      </c>
      <c r="D2987" t="s">
        <v>12</v>
      </c>
      <c r="E2987" t="s">
        <v>58</v>
      </c>
      <c r="F2987" s="8">
        <v>0</v>
      </c>
      <c r="G2987" s="8">
        <v>7.4702338494470801E-3</v>
      </c>
      <c r="H2987" t="s">
        <v>124</v>
      </c>
      <c r="I2987">
        <v>330</v>
      </c>
      <c r="J2987">
        <v>355</v>
      </c>
      <c r="M2987" s="9">
        <f>(Table_3[[#This Row],[Värde]]-Table_3[[#This Row],[Total]])</f>
        <v>-7.4702338494470801E-3</v>
      </c>
      <c r="N2987">
        <f>Table_3[[#This Row],[Värde]]*100</f>
        <v>0</v>
      </c>
      <c r="O2987" t="str">
        <f>FIXED(Table_3[[#This Row],[Värde_num]],0)</f>
        <v>0</v>
      </c>
      <c r="P2987" t="str">
        <f>Table_3[[#This Row],[Undergrupp]]&amp;" ("&amp;Table_3[[#This Row],[Varde_heltal]]&amp;"%)"</f>
        <v>Civilstånd: Annat (0%)</v>
      </c>
    </row>
    <row r="2988" spans="1:16" x14ac:dyDescent="0.2">
      <c r="A2988" t="s">
        <v>15</v>
      </c>
      <c r="B2988" t="s">
        <v>125</v>
      </c>
      <c r="C2988" t="s">
        <v>106</v>
      </c>
      <c r="D2988" t="s">
        <v>13</v>
      </c>
      <c r="E2988" t="s">
        <v>59</v>
      </c>
      <c r="F2988" s="8">
        <v>1.4347531148925221E-2</v>
      </c>
      <c r="G2988" s="8">
        <v>7.4702338494470801E-3</v>
      </c>
      <c r="H2988" t="s">
        <v>123</v>
      </c>
      <c r="I2988">
        <v>390</v>
      </c>
      <c r="J2988">
        <v>403</v>
      </c>
      <c r="M2988" s="9">
        <f>(Table_3[[#This Row],[Värde]]-Table_3[[#This Row],[Total]])</f>
        <v>6.8772972994781412E-3</v>
      </c>
      <c r="N2988">
        <f>Table_3[[#This Row],[Värde]]*100</f>
        <v>1.4347531148925221</v>
      </c>
      <c r="O2988" t="str">
        <f>FIXED(Table_3[[#This Row],[Värde_num]],0)</f>
        <v>1</v>
      </c>
      <c r="P2988" t="str">
        <f>Table_3[[#This Row],[Undergrupp]]&amp;" ("&amp;Table_3[[#This Row],[Varde_heltal]]&amp;"%)"</f>
        <v>Boende i: Storstäder och storstadsnära kommuner (1%)</v>
      </c>
    </row>
    <row r="2989" spans="1:16" x14ac:dyDescent="0.2">
      <c r="A2989" t="s">
        <v>15</v>
      </c>
      <c r="B2989" t="s">
        <v>125</v>
      </c>
      <c r="C2989" t="s">
        <v>106</v>
      </c>
      <c r="D2989" t="s">
        <v>15</v>
      </c>
      <c r="E2989" t="s">
        <v>77</v>
      </c>
      <c r="F2989" s="8">
        <v>0</v>
      </c>
      <c r="G2989" s="8">
        <v>7.4702338494470801E-3</v>
      </c>
      <c r="H2989" t="s">
        <v>124</v>
      </c>
      <c r="I2989">
        <v>518</v>
      </c>
      <c r="J2989">
        <v>441</v>
      </c>
      <c r="M2989" s="9">
        <f>(Table_3[[#This Row],[Värde]]-Table_3[[#This Row],[Total]])</f>
        <v>-7.4702338494470801E-3</v>
      </c>
      <c r="N2989">
        <f>Table_3[[#This Row],[Värde]]*100</f>
        <v>0</v>
      </c>
      <c r="O2989" t="str">
        <f>FIXED(Table_3[[#This Row],[Värde_num]],0)</f>
        <v>0</v>
      </c>
      <c r="P2989" t="str">
        <f>Table_3[[#This Row],[Undergrupp]]&amp;" ("&amp;Table_3[[#This Row],[Varde_heltal]]&amp;"%)"</f>
        <v>Partisympati: S+V+MP+C (0%)</v>
      </c>
    </row>
    <row r="2990" spans="1:16" x14ac:dyDescent="0.2">
      <c r="A2990" t="s">
        <v>15</v>
      </c>
      <c r="B2990" t="s">
        <v>125</v>
      </c>
      <c r="C2990" t="s">
        <v>78</v>
      </c>
      <c r="D2990" t="s">
        <v>1</v>
      </c>
      <c r="E2990" t="s">
        <v>17</v>
      </c>
      <c r="F2990" s="8">
        <v>7.5083468885048993E-2</v>
      </c>
      <c r="G2990" s="8">
        <v>0.10068916345888292</v>
      </c>
      <c r="H2990" t="s">
        <v>124</v>
      </c>
      <c r="I2990">
        <v>503</v>
      </c>
      <c r="J2990">
        <v>512</v>
      </c>
      <c r="M2990" s="9">
        <f>(Table_3[[#This Row],[Värde]]-Table_3[[#This Row],[Total]])</f>
        <v>-2.5605694573833923E-2</v>
      </c>
      <c r="N2990">
        <f>Table_3[[#This Row],[Värde]]*100</f>
        <v>7.5083468885048994</v>
      </c>
      <c r="O2990" t="str">
        <f>FIXED(Table_3[[#This Row],[Värde_num]],0)</f>
        <v>8</v>
      </c>
      <c r="P2990" t="str">
        <f>Table_3[[#This Row],[Undergrupp]]&amp;" ("&amp;Table_3[[#This Row],[Varde_heltal]]&amp;"%)"</f>
        <v>Kön: Man (8%)</v>
      </c>
    </row>
    <row r="2991" spans="1:16" x14ac:dyDescent="0.2">
      <c r="A2991" t="s">
        <v>15</v>
      </c>
      <c r="B2991" t="s">
        <v>125</v>
      </c>
      <c r="C2991" t="s">
        <v>78</v>
      </c>
      <c r="D2991" t="s">
        <v>1</v>
      </c>
      <c r="E2991" t="s">
        <v>18</v>
      </c>
      <c r="F2991" s="8">
        <v>0.1267338276680543</v>
      </c>
      <c r="G2991" s="8">
        <v>0.10068916345888292</v>
      </c>
      <c r="H2991" t="s">
        <v>123</v>
      </c>
      <c r="I2991">
        <v>512</v>
      </c>
      <c r="J2991">
        <v>503</v>
      </c>
      <c r="M2991" s="9">
        <f>(Table_3[[#This Row],[Värde]]-Table_3[[#This Row],[Total]])</f>
        <v>2.6044664209171384E-2</v>
      </c>
      <c r="N2991">
        <f>Table_3[[#This Row],[Värde]]*100</f>
        <v>12.67338276680543</v>
      </c>
      <c r="O2991" t="str">
        <f>FIXED(Table_3[[#This Row],[Värde_num]],0)</f>
        <v>13</v>
      </c>
      <c r="P2991" t="str">
        <f>Table_3[[#This Row],[Undergrupp]]&amp;" ("&amp;Table_3[[#This Row],[Varde_heltal]]&amp;"%)"</f>
        <v>Kön: Kvinna (13%)</v>
      </c>
    </row>
    <row r="2992" spans="1:16" x14ac:dyDescent="0.2">
      <c r="A2992" t="s">
        <v>15</v>
      </c>
      <c r="B2992" t="s">
        <v>125</v>
      </c>
      <c r="C2992" t="s">
        <v>78</v>
      </c>
      <c r="D2992" t="s">
        <v>4</v>
      </c>
      <c r="E2992" t="s">
        <v>28</v>
      </c>
      <c r="F2992" s="8">
        <v>0.17322908261490005</v>
      </c>
      <c r="G2992" s="8">
        <v>0.10068916345888292</v>
      </c>
      <c r="H2992" t="s">
        <v>123</v>
      </c>
      <c r="I2992">
        <v>102</v>
      </c>
      <c r="J2992">
        <v>124</v>
      </c>
      <c r="M2992" s="9">
        <f>(Table_3[[#This Row],[Värde]]-Table_3[[#This Row],[Total]])</f>
        <v>7.2539919156017138E-2</v>
      </c>
      <c r="N2992">
        <f>Table_3[[#This Row],[Värde]]*100</f>
        <v>17.322908261490007</v>
      </c>
      <c r="O2992" t="str">
        <f>FIXED(Table_3[[#This Row],[Värde_num]],0)</f>
        <v>17</v>
      </c>
      <c r="P2992" t="str">
        <f>Table_3[[#This Row],[Undergrupp]]&amp;" ("&amp;Table_3[[#This Row],[Varde_heltal]]&amp;"%)"</f>
        <v>Kvinna: 35-49 år (17%)</v>
      </c>
    </row>
    <row r="2993" spans="1:16" x14ac:dyDescent="0.2">
      <c r="A2993" t="s">
        <v>15</v>
      </c>
      <c r="B2993" t="s">
        <v>125</v>
      </c>
      <c r="C2993" t="s">
        <v>78</v>
      </c>
      <c r="D2993" t="s">
        <v>6</v>
      </c>
      <c r="E2993" t="s">
        <v>33</v>
      </c>
      <c r="F2993" s="8">
        <v>2.6205414399674765E-2</v>
      </c>
      <c r="G2993" s="8">
        <v>0.10068916345888292</v>
      </c>
      <c r="H2993" t="s">
        <v>124</v>
      </c>
      <c r="I2993">
        <v>80</v>
      </c>
      <c r="J2993">
        <v>146</v>
      </c>
      <c r="M2993" s="9">
        <f>(Table_3[[#This Row],[Värde]]-Table_3[[#This Row],[Total]])</f>
        <v>-7.4483749059208154E-2</v>
      </c>
      <c r="N2993">
        <f>Table_3[[#This Row],[Värde]]*100</f>
        <v>2.6205414399674765</v>
      </c>
      <c r="O2993" t="str">
        <f>FIXED(Table_3[[#This Row],[Värde_num]],0)</f>
        <v>3</v>
      </c>
      <c r="P2993" t="str">
        <f>Table_3[[#This Row],[Undergrupp]]&amp;" ("&amp;Table_3[[#This Row],[Varde_heltal]]&amp;"%)"</f>
        <v>Sysselsättning: Studerande (3%)</v>
      </c>
    </row>
    <row r="2994" spans="1:16" x14ac:dyDescent="0.2">
      <c r="A2994" t="s">
        <v>15</v>
      </c>
      <c r="B2994" t="s">
        <v>125</v>
      </c>
      <c r="C2994" t="s">
        <v>78</v>
      </c>
      <c r="D2994" t="s">
        <v>6</v>
      </c>
      <c r="E2994" t="s">
        <v>34</v>
      </c>
      <c r="F2994" s="8">
        <v>0.16155649468968186</v>
      </c>
      <c r="G2994" s="8">
        <v>0.10068916345888292</v>
      </c>
      <c r="H2994" t="s">
        <v>123</v>
      </c>
      <c r="I2994">
        <v>141</v>
      </c>
      <c r="J2994">
        <v>178</v>
      </c>
      <c r="M2994" s="9">
        <f>(Table_3[[#This Row],[Värde]]-Table_3[[#This Row],[Total]])</f>
        <v>6.0867331230798946E-2</v>
      </c>
      <c r="N2994">
        <f>Table_3[[#This Row],[Värde]]*100</f>
        <v>16.155649468968186</v>
      </c>
      <c r="O2994" t="str">
        <f>FIXED(Table_3[[#This Row],[Värde_num]],0)</f>
        <v>16</v>
      </c>
      <c r="P2994" t="str">
        <f>Table_3[[#This Row],[Undergrupp]]&amp;" ("&amp;Table_3[[#This Row],[Varde_heltal]]&amp;"%)"</f>
        <v>Sysselsättning: Arbetare (16%)</v>
      </c>
    </row>
    <row r="2995" spans="1:16" x14ac:dyDescent="0.2">
      <c r="A2995" t="s">
        <v>15</v>
      </c>
      <c r="B2995" t="s">
        <v>125</v>
      </c>
      <c r="C2995" t="s">
        <v>78</v>
      </c>
      <c r="D2995" t="s">
        <v>6</v>
      </c>
      <c r="E2995" t="s">
        <v>38</v>
      </c>
      <c r="F2995" s="8">
        <v>0.23255661945693337</v>
      </c>
      <c r="G2995" s="8">
        <v>0.10068916345888292</v>
      </c>
      <c r="H2995" t="s">
        <v>123</v>
      </c>
      <c r="I2995">
        <v>34</v>
      </c>
      <c r="J2995">
        <v>53</v>
      </c>
      <c r="M2995" s="9">
        <f>(Table_3[[#This Row],[Värde]]-Table_3[[#This Row],[Total]])</f>
        <v>0.13186745599805044</v>
      </c>
      <c r="N2995">
        <f>Table_3[[#This Row],[Värde]]*100</f>
        <v>23.255661945693337</v>
      </c>
      <c r="O2995" t="str">
        <f>FIXED(Table_3[[#This Row],[Värde_num]],0)</f>
        <v>23</v>
      </c>
      <c r="P2995" t="str">
        <f>Table_3[[#This Row],[Undergrupp]]&amp;" ("&amp;Table_3[[#This Row],[Varde_heltal]]&amp;"%)"</f>
        <v>Sysselsättning: Arbetssökande (23%)</v>
      </c>
    </row>
    <row r="2996" spans="1:16" x14ac:dyDescent="0.2">
      <c r="A2996" t="s">
        <v>15</v>
      </c>
      <c r="B2996" t="s">
        <v>125</v>
      </c>
      <c r="C2996" t="s">
        <v>78</v>
      </c>
      <c r="D2996" t="s">
        <v>9</v>
      </c>
      <c r="E2996" t="s">
        <v>49</v>
      </c>
      <c r="F2996" s="8">
        <v>0.20348341460570199</v>
      </c>
      <c r="G2996" s="8">
        <v>0.10068916345888292</v>
      </c>
      <c r="H2996" t="s">
        <v>123</v>
      </c>
      <c r="I2996">
        <v>97</v>
      </c>
      <c r="J2996">
        <v>75</v>
      </c>
      <c r="M2996" s="9">
        <f>(Table_3[[#This Row],[Värde]]-Table_3[[#This Row],[Total]])</f>
        <v>0.10279425114681907</v>
      </c>
      <c r="N2996">
        <f>Table_3[[#This Row],[Värde]]*100</f>
        <v>20.3483414605702</v>
      </c>
      <c r="O2996" t="str">
        <f>FIXED(Table_3[[#This Row],[Värde_num]],0)</f>
        <v>20</v>
      </c>
      <c r="P2996" t="str">
        <f>Table_3[[#This Row],[Undergrupp]]&amp;" ("&amp;Table_3[[#This Row],[Varde_heltal]]&amp;"%)"</f>
        <v>Fackligt medlemskap: Saco (20%)</v>
      </c>
    </row>
    <row r="2997" spans="1:16" x14ac:dyDescent="0.2">
      <c r="A2997" t="s">
        <v>15</v>
      </c>
      <c r="B2997" t="s">
        <v>125</v>
      </c>
      <c r="C2997" t="s">
        <v>78</v>
      </c>
      <c r="D2997" t="s">
        <v>10</v>
      </c>
      <c r="E2997" t="s">
        <v>50</v>
      </c>
      <c r="F2997" s="8">
        <v>0.13403434689103824</v>
      </c>
      <c r="G2997" s="8">
        <v>0.10068916345888292</v>
      </c>
      <c r="H2997" t="s">
        <v>123</v>
      </c>
      <c r="I2997">
        <v>224</v>
      </c>
      <c r="J2997">
        <v>268</v>
      </c>
      <c r="M2997" s="9">
        <f>(Table_3[[#This Row],[Värde]]-Table_3[[#This Row],[Total]])</f>
        <v>3.3345183432155326E-2</v>
      </c>
      <c r="N2997">
        <f>Table_3[[#This Row],[Värde]]*100</f>
        <v>13.403434689103824</v>
      </c>
      <c r="O2997" t="str">
        <f>FIXED(Table_3[[#This Row],[Värde_num]],0)</f>
        <v>13</v>
      </c>
      <c r="P2997" t="str">
        <f>Table_3[[#This Row],[Undergrupp]]&amp;" ("&amp;Table_3[[#This Row],[Varde_heltal]]&amp;"%)"</f>
        <v>Sektor: Privat (13%)</v>
      </c>
    </row>
    <row r="2998" spans="1:16" x14ac:dyDescent="0.2">
      <c r="A2998" t="s">
        <v>15</v>
      </c>
      <c r="B2998" t="s">
        <v>125</v>
      </c>
      <c r="C2998" t="s">
        <v>78</v>
      </c>
      <c r="D2998" t="s">
        <v>10</v>
      </c>
      <c r="E2998" t="s">
        <v>51</v>
      </c>
      <c r="F2998" s="8">
        <v>0.14110834858259774</v>
      </c>
      <c r="G2998" s="8">
        <v>0.10068916345888292</v>
      </c>
      <c r="H2998" t="s">
        <v>123</v>
      </c>
      <c r="I2998">
        <v>204</v>
      </c>
      <c r="J2998">
        <v>177</v>
      </c>
      <c r="M2998" s="9">
        <f>(Table_3[[#This Row],[Värde]]-Table_3[[#This Row],[Total]])</f>
        <v>4.0419185123714826E-2</v>
      </c>
      <c r="N2998">
        <f>Table_3[[#This Row],[Värde]]*100</f>
        <v>14.110834858259775</v>
      </c>
      <c r="O2998" t="str">
        <f>FIXED(Table_3[[#This Row],[Värde_num]],0)</f>
        <v>14</v>
      </c>
      <c r="P2998" t="str">
        <f>Table_3[[#This Row],[Undergrupp]]&amp;" ("&amp;Table_3[[#This Row],[Varde_heltal]]&amp;"%)"</f>
        <v>Sektor: Offentlig (14%)</v>
      </c>
    </row>
    <row r="2999" spans="1:16" x14ac:dyDescent="0.2">
      <c r="A2999" t="s">
        <v>15</v>
      </c>
      <c r="B2999" t="s">
        <v>125</v>
      </c>
      <c r="C2999" t="s">
        <v>78</v>
      </c>
      <c r="D2999" t="s">
        <v>11</v>
      </c>
      <c r="E2999" t="s">
        <v>52</v>
      </c>
      <c r="F2999" s="8">
        <v>3.8128632381763602E-2</v>
      </c>
      <c r="G2999" s="8">
        <v>0.10068916345888292</v>
      </c>
      <c r="H2999" t="s">
        <v>124</v>
      </c>
      <c r="I2999">
        <v>155</v>
      </c>
      <c r="J2999">
        <v>190</v>
      </c>
      <c r="M2999" s="9">
        <f>(Table_3[[#This Row],[Värde]]-Table_3[[#This Row],[Total]])</f>
        <v>-6.2560531077119313E-2</v>
      </c>
      <c r="N2999">
        <f>Table_3[[#This Row],[Värde]]*100</f>
        <v>3.8128632381763601</v>
      </c>
      <c r="O2999" t="str">
        <f>FIXED(Table_3[[#This Row],[Värde_num]],0)</f>
        <v>4</v>
      </c>
      <c r="P2999" t="str">
        <f>Table_3[[#This Row],[Undergrupp]]&amp;" ("&amp;Table_3[[#This Row],[Varde_heltal]]&amp;"%)"</f>
        <v>Hushållsinkomst: -299k (4%)</v>
      </c>
    </row>
    <row r="3000" spans="1:16" x14ac:dyDescent="0.2">
      <c r="A3000" t="s">
        <v>15</v>
      </c>
      <c r="B3000" t="s">
        <v>125</v>
      </c>
      <c r="C3000" t="s">
        <v>78</v>
      </c>
      <c r="D3000" t="s">
        <v>11</v>
      </c>
      <c r="E3000" t="s">
        <v>54</v>
      </c>
      <c r="F3000" s="8">
        <v>6.370021154829604E-2</v>
      </c>
      <c r="G3000" s="8">
        <v>0.10068916345888292</v>
      </c>
      <c r="H3000" t="s">
        <v>124</v>
      </c>
      <c r="I3000">
        <v>242</v>
      </c>
      <c r="J3000">
        <v>217</v>
      </c>
      <c r="M3000" s="9">
        <f>(Table_3[[#This Row],[Värde]]-Table_3[[#This Row],[Total]])</f>
        <v>-3.6988951910586876E-2</v>
      </c>
      <c r="N3000">
        <f>Table_3[[#This Row],[Värde]]*100</f>
        <v>6.3700211548296037</v>
      </c>
      <c r="O3000" t="str">
        <f>FIXED(Table_3[[#This Row],[Värde_num]],0)</f>
        <v>6</v>
      </c>
      <c r="P3000" t="str">
        <f>Table_3[[#This Row],[Undergrupp]]&amp;" ("&amp;Table_3[[#This Row],[Varde_heltal]]&amp;"%)"</f>
        <v>Hushållsinkomst: 500k-799k (6%)</v>
      </c>
    </row>
    <row r="3001" spans="1:16" x14ac:dyDescent="0.2">
      <c r="A3001" t="s">
        <v>15</v>
      </c>
      <c r="B3001" t="s">
        <v>125</v>
      </c>
      <c r="C3001" t="s">
        <v>78</v>
      </c>
      <c r="D3001" t="s">
        <v>13</v>
      </c>
      <c r="E3001" t="s">
        <v>61</v>
      </c>
      <c r="F3001" s="8">
        <v>0.14216082302149596</v>
      </c>
      <c r="G3001" s="8">
        <v>0.10068916345888292</v>
      </c>
      <c r="H3001" t="s">
        <v>123</v>
      </c>
      <c r="I3001">
        <v>290</v>
      </c>
      <c r="J3001">
        <v>286</v>
      </c>
      <c r="M3001" s="9">
        <f>(Table_3[[#This Row],[Värde]]-Table_3[[#This Row],[Total]])</f>
        <v>4.1471659562613047E-2</v>
      </c>
      <c r="N3001">
        <f>Table_3[[#This Row],[Värde]]*100</f>
        <v>14.216082302149596</v>
      </c>
      <c r="O3001" t="str">
        <f>FIXED(Table_3[[#This Row],[Värde_num]],0)</f>
        <v>14</v>
      </c>
      <c r="P3001" t="str">
        <f>Table_3[[#This Row],[Undergrupp]]&amp;" ("&amp;Table_3[[#This Row],[Varde_heltal]]&amp;"%)"</f>
        <v>Boende i: Mindre städer/tätorter och landsbygdskommuner (14%)</v>
      </c>
    </row>
    <row r="3002" spans="1:16" x14ac:dyDescent="0.2">
      <c r="A3002" t="s">
        <v>15</v>
      </c>
      <c r="B3002" t="s">
        <v>125</v>
      </c>
      <c r="C3002" t="s">
        <v>78</v>
      </c>
      <c r="D3002" t="s">
        <v>14</v>
      </c>
      <c r="E3002" t="s">
        <v>62</v>
      </c>
      <c r="F3002" s="8">
        <v>6.6568713290887108E-2</v>
      </c>
      <c r="G3002" s="8">
        <v>0.10068916345888292</v>
      </c>
      <c r="H3002" t="s">
        <v>124</v>
      </c>
      <c r="I3002">
        <v>234</v>
      </c>
      <c r="J3002">
        <v>238</v>
      </c>
      <c r="M3002" s="9">
        <f>(Table_3[[#This Row],[Värde]]-Table_3[[#This Row],[Total]])</f>
        <v>-3.4120450167995808E-2</v>
      </c>
      <c r="N3002">
        <f>Table_3[[#This Row],[Värde]]*100</f>
        <v>6.6568713290887107</v>
      </c>
      <c r="O3002" t="str">
        <f>FIXED(Table_3[[#This Row],[Värde_num]],0)</f>
        <v>7</v>
      </c>
      <c r="P3002" t="str">
        <f>Table_3[[#This Row],[Undergrupp]]&amp;" ("&amp;Table_3[[#This Row],[Varde_heltal]]&amp;"%)"</f>
        <v>Boende i: Stockholm (7%)</v>
      </c>
    </row>
    <row r="3003" spans="1:16" x14ac:dyDescent="0.2">
      <c r="A3003" t="s">
        <v>15</v>
      </c>
      <c r="B3003" t="s">
        <v>125</v>
      </c>
      <c r="C3003" t="s">
        <v>78</v>
      </c>
      <c r="D3003" t="s">
        <v>14</v>
      </c>
      <c r="E3003" t="s">
        <v>63</v>
      </c>
      <c r="F3003" s="8">
        <v>0.15990364359557971</v>
      </c>
      <c r="G3003" s="8">
        <v>0.10068916345888292</v>
      </c>
      <c r="H3003" t="s">
        <v>123</v>
      </c>
      <c r="I3003">
        <v>181</v>
      </c>
      <c r="J3003">
        <v>170</v>
      </c>
      <c r="M3003" s="9">
        <f>(Table_3[[#This Row],[Värde]]-Table_3[[#This Row],[Total]])</f>
        <v>5.9214480136696793E-2</v>
      </c>
      <c r="N3003">
        <f>Table_3[[#This Row],[Värde]]*100</f>
        <v>15.990364359557971</v>
      </c>
      <c r="O3003" t="str">
        <f>FIXED(Table_3[[#This Row],[Värde_num]],0)</f>
        <v>16</v>
      </c>
      <c r="P3003" t="str">
        <f>Table_3[[#This Row],[Undergrupp]]&amp;" ("&amp;Table_3[[#This Row],[Varde_heltal]]&amp;"%)"</f>
        <v>Boende i: Östra (16%)</v>
      </c>
    </row>
    <row r="3004" spans="1:16" x14ac:dyDescent="0.2">
      <c r="A3004" t="s">
        <v>15</v>
      </c>
      <c r="B3004" t="s">
        <v>125</v>
      </c>
      <c r="C3004" t="s">
        <v>78</v>
      </c>
      <c r="D3004" t="s">
        <v>15</v>
      </c>
      <c r="E3004" t="s">
        <v>67</v>
      </c>
      <c r="F3004" s="8">
        <v>0</v>
      </c>
      <c r="G3004" s="8">
        <v>0.10068916345888292</v>
      </c>
      <c r="H3004" t="s">
        <v>124</v>
      </c>
      <c r="I3004">
        <v>146</v>
      </c>
      <c r="J3004">
        <v>157</v>
      </c>
      <c r="M3004" s="9">
        <f>(Table_3[[#This Row],[Värde]]-Table_3[[#This Row],[Total]])</f>
        <v>-0.10068916345888292</v>
      </c>
      <c r="N3004">
        <f>Table_3[[#This Row],[Värde]]*100</f>
        <v>0</v>
      </c>
      <c r="O3004" t="str">
        <f>FIXED(Table_3[[#This Row],[Värde_num]],0)</f>
        <v>0</v>
      </c>
      <c r="P3004" t="str">
        <f>Table_3[[#This Row],[Undergrupp]]&amp;" ("&amp;Table_3[[#This Row],[Varde_heltal]]&amp;"%)"</f>
        <v>Partisympati: M (0%)</v>
      </c>
    </row>
    <row r="3005" spans="1:16" x14ac:dyDescent="0.2">
      <c r="A3005" t="s">
        <v>15</v>
      </c>
      <c r="B3005" t="s">
        <v>125</v>
      </c>
      <c r="C3005" t="s">
        <v>78</v>
      </c>
      <c r="D3005" t="s">
        <v>15</v>
      </c>
      <c r="E3005" t="s">
        <v>69</v>
      </c>
      <c r="F3005" s="8">
        <v>0</v>
      </c>
      <c r="G3005" s="8">
        <v>0.10068916345888292</v>
      </c>
      <c r="H3005" t="s">
        <v>124</v>
      </c>
      <c r="I3005">
        <v>55</v>
      </c>
      <c r="J3005">
        <v>34</v>
      </c>
      <c r="M3005" s="9">
        <f>(Table_3[[#This Row],[Värde]]-Table_3[[#This Row],[Total]])</f>
        <v>-0.10068916345888292</v>
      </c>
      <c r="N3005">
        <f>Table_3[[#This Row],[Värde]]*100</f>
        <v>0</v>
      </c>
      <c r="O3005" t="str">
        <f>FIXED(Table_3[[#This Row],[Värde_num]],0)</f>
        <v>0</v>
      </c>
      <c r="P3005" t="str">
        <f>Table_3[[#This Row],[Undergrupp]]&amp;" ("&amp;Table_3[[#This Row],[Varde_heltal]]&amp;"%)"</f>
        <v>Partisympati: C (0%)</v>
      </c>
    </row>
    <row r="3006" spans="1:16" x14ac:dyDescent="0.2">
      <c r="A3006" t="s">
        <v>15</v>
      </c>
      <c r="B3006" t="s">
        <v>125</v>
      </c>
      <c r="C3006" t="s">
        <v>78</v>
      </c>
      <c r="D3006" t="s">
        <v>15</v>
      </c>
      <c r="E3006" t="s">
        <v>70</v>
      </c>
      <c r="F3006" s="8">
        <v>0</v>
      </c>
      <c r="G3006" s="8">
        <v>0.10068916345888292</v>
      </c>
      <c r="H3006" t="s">
        <v>124</v>
      </c>
      <c r="I3006">
        <v>43</v>
      </c>
      <c r="J3006">
        <v>43</v>
      </c>
      <c r="M3006" s="9">
        <f>(Table_3[[#This Row],[Värde]]-Table_3[[#This Row],[Total]])</f>
        <v>-0.10068916345888292</v>
      </c>
      <c r="N3006">
        <f>Table_3[[#This Row],[Värde]]*100</f>
        <v>0</v>
      </c>
      <c r="O3006" t="str">
        <f>FIXED(Table_3[[#This Row],[Värde_num]],0)</f>
        <v>0</v>
      </c>
      <c r="P3006" t="str">
        <f>Table_3[[#This Row],[Undergrupp]]&amp;" ("&amp;Table_3[[#This Row],[Varde_heltal]]&amp;"%)"</f>
        <v>Partisympati: KD (0%)</v>
      </c>
    </row>
    <row r="3007" spans="1:16" x14ac:dyDescent="0.2">
      <c r="A3007" t="s">
        <v>15</v>
      </c>
      <c r="B3007" t="s">
        <v>125</v>
      </c>
      <c r="C3007" t="s">
        <v>78</v>
      </c>
      <c r="D3007" t="s">
        <v>15</v>
      </c>
      <c r="E3007" t="s">
        <v>71</v>
      </c>
      <c r="F3007" s="8">
        <v>0</v>
      </c>
      <c r="G3007" s="8">
        <v>0.10068916345888292</v>
      </c>
      <c r="H3007" t="s">
        <v>124</v>
      </c>
      <c r="I3007">
        <v>299</v>
      </c>
      <c r="J3007">
        <v>273</v>
      </c>
      <c r="M3007" s="9">
        <f>(Table_3[[#This Row],[Värde]]-Table_3[[#This Row],[Total]])</f>
        <v>-0.10068916345888292</v>
      </c>
      <c r="N3007">
        <f>Table_3[[#This Row],[Värde]]*100</f>
        <v>0</v>
      </c>
      <c r="O3007" t="str">
        <f>FIXED(Table_3[[#This Row],[Värde_num]],0)</f>
        <v>0</v>
      </c>
      <c r="P3007" t="str">
        <f>Table_3[[#This Row],[Undergrupp]]&amp;" ("&amp;Table_3[[#This Row],[Varde_heltal]]&amp;"%)"</f>
        <v>Partisympati: S (0%)</v>
      </c>
    </row>
    <row r="3008" spans="1:16" x14ac:dyDescent="0.2">
      <c r="A3008" t="s">
        <v>15</v>
      </c>
      <c r="B3008" t="s">
        <v>125</v>
      </c>
      <c r="C3008" t="s">
        <v>78</v>
      </c>
      <c r="D3008" t="s">
        <v>15</v>
      </c>
      <c r="E3008" t="s">
        <v>72</v>
      </c>
      <c r="F3008" s="8">
        <v>0</v>
      </c>
      <c r="G3008" s="8">
        <v>0.10068916345888292</v>
      </c>
      <c r="H3008" t="s">
        <v>124</v>
      </c>
      <c r="I3008">
        <v>79</v>
      </c>
      <c r="J3008">
        <v>63</v>
      </c>
      <c r="M3008" s="9">
        <f>(Table_3[[#This Row],[Värde]]-Table_3[[#This Row],[Total]])</f>
        <v>-0.10068916345888292</v>
      </c>
      <c r="N3008">
        <f>Table_3[[#This Row],[Värde]]*100</f>
        <v>0</v>
      </c>
      <c r="O3008" t="str">
        <f>FIXED(Table_3[[#This Row],[Värde_num]],0)</f>
        <v>0</v>
      </c>
      <c r="P3008" t="str">
        <f>Table_3[[#This Row],[Undergrupp]]&amp;" ("&amp;Table_3[[#This Row],[Varde_heltal]]&amp;"%)"</f>
        <v>Partisympati: V (0%)</v>
      </c>
    </row>
    <row r="3009" spans="1:16" x14ac:dyDescent="0.2">
      <c r="A3009" t="s">
        <v>15</v>
      </c>
      <c r="B3009" t="s">
        <v>125</v>
      </c>
      <c r="C3009" t="s">
        <v>78</v>
      </c>
      <c r="D3009" t="s">
        <v>15</v>
      </c>
      <c r="E3009" t="s">
        <v>73</v>
      </c>
      <c r="F3009" s="8">
        <v>0</v>
      </c>
      <c r="G3009" s="8">
        <v>0.10068916345888292</v>
      </c>
      <c r="H3009" t="s">
        <v>124</v>
      </c>
      <c r="I3009">
        <v>85</v>
      </c>
      <c r="J3009">
        <v>71</v>
      </c>
      <c r="M3009" s="9">
        <f>(Table_3[[#This Row],[Värde]]-Table_3[[#This Row],[Total]])</f>
        <v>-0.10068916345888292</v>
      </c>
      <c r="N3009">
        <f>Table_3[[#This Row],[Värde]]*100</f>
        <v>0</v>
      </c>
      <c r="O3009" t="str">
        <f>FIXED(Table_3[[#This Row],[Värde_num]],0)</f>
        <v>0</v>
      </c>
      <c r="P3009" t="str">
        <f>Table_3[[#This Row],[Undergrupp]]&amp;" ("&amp;Table_3[[#This Row],[Varde_heltal]]&amp;"%)"</f>
        <v>Partisympati: MP (0%)</v>
      </c>
    </row>
    <row r="3010" spans="1:16" x14ac:dyDescent="0.2">
      <c r="A3010" t="s">
        <v>15</v>
      </c>
      <c r="B3010" t="s">
        <v>125</v>
      </c>
      <c r="C3010" t="s">
        <v>78</v>
      </c>
      <c r="D3010" t="s">
        <v>15</v>
      </c>
      <c r="E3010" t="s">
        <v>74</v>
      </c>
      <c r="F3010" s="8">
        <v>0</v>
      </c>
      <c r="G3010" s="8">
        <v>0.10068916345888292</v>
      </c>
      <c r="H3010" t="s">
        <v>124</v>
      </c>
      <c r="I3010">
        <v>152</v>
      </c>
      <c r="J3010">
        <v>192</v>
      </c>
      <c r="M3010" s="9">
        <f>(Table_3[[#This Row],[Värde]]-Table_3[[#This Row],[Total]])</f>
        <v>-0.10068916345888292</v>
      </c>
      <c r="N3010">
        <f>Table_3[[#This Row],[Värde]]*100</f>
        <v>0</v>
      </c>
      <c r="O3010" t="str">
        <f>FIXED(Table_3[[#This Row],[Värde_num]],0)</f>
        <v>0</v>
      </c>
      <c r="P3010" t="str">
        <f>Table_3[[#This Row],[Undergrupp]]&amp;" ("&amp;Table_3[[#This Row],[Varde_heltal]]&amp;"%)"</f>
        <v>Partisympati: SD (0%)</v>
      </c>
    </row>
    <row r="3011" spans="1:16" x14ac:dyDescent="0.2">
      <c r="A3011" t="s">
        <v>15</v>
      </c>
      <c r="B3011" t="s">
        <v>125</v>
      </c>
      <c r="C3011" t="s">
        <v>78</v>
      </c>
      <c r="D3011" t="s">
        <v>15</v>
      </c>
      <c r="E3011" t="s">
        <v>76</v>
      </c>
      <c r="F3011" s="8">
        <v>0</v>
      </c>
      <c r="G3011" s="8">
        <v>0.10068916345888292</v>
      </c>
      <c r="H3011" t="s">
        <v>124</v>
      </c>
      <c r="I3011">
        <v>220</v>
      </c>
      <c r="J3011">
        <v>225</v>
      </c>
      <c r="M3011" s="9">
        <f>(Table_3[[#This Row],[Värde]]-Table_3[[#This Row],[Total]])</f>
        <v>-0.10068916345888292</v>
      </c>
      <c r="N3011">
        <f>Table_3[[#This Row],[Värde]]*100</f>
        <v>0</v>
      </c>
      <c r="O3011" t="str">
        <f>FIXED(Table_3[[#This Row],[Värde_num]],0)</f>
        <v>0</v>
      </c>
      <c r="P3011" t="str">
        <f>Table_3[[#This Row],[Undergrupp]]&amp;" ("&amp;Table_3[[#This Row],[Varde_heltal]]&amp;"%)"</f>
        <v>Partisympati: M+L+KD (0%)</v>
      </c>
    </row>
    <row r="3012" spans="1:16" x14ac:dyDescent="0.2">
      <c r="A3012" t="s">
        <v>15</v>
      </c>
      <c r="B3012" t="s">
        <v>125</v>
      </c>
      <c r="C3012" t="s">
        <v>78</v>
      </c>
      <c r="D3012" t="s">
        <v>15</v>
      </c>
      <c r="E3012" t="s">
        <v>77</v>
      </c>
      <c r="F3012" s="8">
        <v>0</v>
      </c>
      <c r="G3012" s="8">
        <v>0.10068916345888292</v>
      </c>
      <c r="H3012" t="s">
        <v>124</v>
      </c>
      <c r="I3012">
        <v>518</v>
      </c>
      <c r="J3012">
        <v>441</v>
      </c>
      <c r="M3012" s="9">
        <f>(Table_3[[#This Row],[Värde]]-Table_3[[#This Row],[Total]])</f>
        <v>-0.10068916345888292</v>
      </c>
      <c r="N3012">
        <f>Table_3[[#This Row],[Värde]]*100</f>
        <v>0</v>
      </c>
      <c r="O3012" t="str">
        <f>FIXED(Table_3[[#This Row],[Värde_num]],0)</f>
        <v>0</v>
      </c>
      <c r="P3012" t="str">
        <f>Table_3[[#This Row],[Undergrupp]]&amp;" ("&amp;Table_3[[#This Row],[Varde_heltal]]&amp;"%)"</f>
        <v>Partisympati: S+V+MP+C (0%)</v>
      </c>
    </row>
    <row r="3013" spans="1:16" x14ac:dyDescent="0.2">
      <c r="A3013" t="s">
        <v>15</v>
      </c>
      <c r="B3013" t="s">
        <v>125</v>
      </c>
      <c r="C3013" t="s">
        <v>78</v>
      </c>
      <c r="D3013" t="s">
        <v>15</v>
      </c>
      <c r="E3013" t="s">
        <v>78</v>
      </c>
      <c r="F3013" s="8">
        <v>1</v>
      </c>
      <c r="G3013" s="8">
        <v>0.10068916345888292</v>
      </c>
      <c r="H3013" t="s">
        <v>123</v>
      </c>
      <c r="I3013">
        <v>84</v>
      </c>
      <c r="J3013">
        <v>102</v>
      </c>
      <c r="M3013" s="9">
        <f>(Table_3[[#This Row],[Värde]]-Table_3[[#This Row],[Total]])</f>
        <v>0.8993108365411171</v>
      </c>
      <c r="N3013">
        <f>Table_3[[#This Row],[Värde]]*100</f>
        <v>100</v>
      </c>
      <c r="O3013" t="str">
        <f>FIXED(Table_3[[#This Row],[Värde_num]],0)</f>
        <v>100</v>
      </c>
      <c r="P3013" t="str">
        <f>Table_3[[#This Row],[Undergrupp]]&amp;" ("&amp;Table_3[[#This Row],[Varde_heltal]]&amp;"%)"</f>
        <v>Partisympati: Osäkra (100%)</v>
      </c>
    </row>
    <row r="3014" spans="1:16" x14ac:dyDescent="0.2">
      <c r="A3014" t="s">
        <v>15</v>
      </c>
      <c r="B3014" t="s">
        <v>125</v>
      </c>
      <c r="C3014" t="s">
        <v>76</v>
      </c>
      <c r="D3014" t="s">
        <v>1</v>
      </c>
      <c r="E3014" t="s">
        <v>17</v>
      </c>
      <c r="F3014" s="8">
        <v>0.2572431899793437</v>
      </c>
      <c r="G3014" s="8">
        <v>0.22172841648768582</v>
      </c>
      <c r="H3014" t="s">
        <v>123</v>
      </c>
      <c r="I3014">
        <v>503</v>
      </c>
      <c r="J3014">
        <v>512</v>
      </c>
      <c r="M3014" s="9">
        <f>(Table_3[[#This Row],[Värde]]-Table_3[[#This Row],[Total]])</f>
        <v>3.5514773491657881E-2</v>
      </c>
      <c r="N3014">
        <f>Table_3[[#This Row],[Värde]]*100</f>
        <v>25.724318997934368</v>
      </c>
      <c r="O3014" t="str">
        <f>FIXED(Table_3[[#This Row],[Värde_num]],0)</f>
        <v>26</v>
      </c>
      <c r="P3014" t="str">
        <f>Table_3[[#This Row],[Undergrupp]]&amp;" ("&amp;Table_3[[#This Row],[Varde_heltal]]&amp;"%)"</f>
        <v>Kön: Man (26%)</v>
      </c>
    </row>
    <row r="3015" spans="1:16" x14ac:dyDescent="0.2">
      <c r="A3015" t="s">
        <v>15</v>
      </c>
      <c r="B3015" t="s">
        <v>125</v>
      </c>
      <c r="C3015" t="s">
        <v>76</v>
      </c>
      <c r="D3015" t="s">
        <v>1</v>
      </c>
      <c r="E3015" t="s">
        <v>18</v>
      </c>
      <c r="F3015" s="8">
        <v>0.18560479768141383</v>
      </c>
      <c r="G3015" s="8">
        <v>0.22172841648768582</v>
      </c>
      <c r="H3015" t="s">
        <v>124</v>
      </c>
      <c r="I3015">
        <v>512</v>
      </c>
      <c r="J3015">
        <v>503</v>
      </c>
      <c r="M3015" s="9">
        <f>(Table_3[[#This Row],[Värde]]-Table_3[[#This Row],[Total]])</f>
        <v>-3.612361880627199E-2</v>
      </c>
      <c r="N3015">
        <f>Table_3[[#This Row],[Värde]]*100</f>
        <v>18.560479768141384</v>
      </c>
      <c r="O3015" t="str">
        <f>FIXED(Table_3[[#This Row],[Värde_num]],0)</f>
        <v>19</v>
      </c>
      <c r="P3015" t="str">
        <f>Table_3[[#This Row],[Undergrupp]]&amp;" ("&amp;Table_3[[#This Row],[Varde_heltal]]&amp;"%)"</f>
        <v>Kön: Kvinna (19%)</v>
      </c>
    </row>
    <row r="3016" spans="1:16" x14ac:dyDescent="0.2">
      <c r="A3016" t="s">
        <v>15</v>
      </c>
      <c r="B3016" t="s">
        <v>125</v>
      </c>
      <c r="C3016" t="s">
        <v>76</v>
      </c>
      <c r="D3016" t="s">
        <v>3</v>
      </c>
      <c r="E3016" t="s">
        <v>23</v>
      </c>
      <c r="F3016" s="8">
        <v>0.29183643108821911</v>
      </c>
      <c r="G3016" s="8">
        <v>0.22172841648768582</v>
      </c>
      <c r="H3016" t="s">
        <v>123</v>
      </c>
      <c r="I3016">
        <v>62</v>
      </c>
      <c r="J3016">
        <v>144</v>
      </c>
      <c r="M3016" s="9">
        <f>(Table_3[[#This Row],[Värde]]-Table_3[[#This Row],[Total]])</f>
        <v>7.0108014600533286E-2</v>
      </c>
      <c r="N3016">
        <f>Table_3[[#This Row],[Värde]]*100</f>
        <v>29.183643108821911</v>
      </c>
      <c r="O3016" t="str">
        <f>FIXED(Table_3[[#This Row],[Värde_num]],0)</f>
        <v>29</v>
      </c>
      <c r="P3016" t="str">
        <f>Table_3[[#This Row],[Undergrupp]]&amp;" ("&amp;Table_3[[#This Row],[Varde_heltal]]&amp;"%)"</f>
        <v>Man: 18-34 år (29%)</v>
      </c>
    </row>
    <row r="3017" spans="1:16" x14ac:dyDescent="0.2">
      <c r="A3017" t="s">
        <v>15</v>
      </c>
      <c r="B3017" t="s">
        <v>125</v>
      </c>
      <c r="C3017" t="s">
        <v>76</v>
      </c>
      <c r="D3017" t="s">
        <v>4</v>
      </c>
      <c r="E3017" t="s">
        <v>27</v>
      </c>
      <c r="F3017" s="8">
        <v>0.12990686172695187</v>
      </c>
      <c r="G3017" s="8">
        <v>0.22172841648768582</v>
      </c>
      <c r="H3017" t="s">
        <v>124</v>
      </c>
      <c r="I3017">
        <v>81</v>
      </c>
      <c r="J3017">
        <v>135</v>
      </c>
      <c r="M3017" s="9">
        <f>(Table_3[[#This Row],[Värde]]-Table_3[[#This Row],[Total]])</f>
        <v>-9.1821554760733948E-2</v>
      </c>
      <c r="N3017">
        <f>Table_3[[#This Row],[Värde]]*100</f>
        <v>12.990686172695188</v>
      </c>
      <c r="O3017" t="str">
        <f>FIXED(Table_3[[#This Row],[Värde_num]],0)</f>
        <v>13</v>
      </c>
      <c r="P3017" t="str">
        <f>Table_3[[#This Row],[Undergrupp]]&amp;" ("&amp;Table_3[[#This Row],[Varde_heltal]]&amp;"%)"</f>
        <v>Kvinna: 18-34 år (13%)</v>
      </c>
    </row>
    <row r="3018" spans="1:16" x14ac:dyDescent="0.2">
      <c r="A3018" t="s">
        <v>15</v>
      </c>
      <c r="B3018" t="s">
        <v>125</v>
      </c>
      <c r="C3018" t="s">
        <v>76</v>
      </c>
      <c r="D3018" t="s">
        <v>6</v>
      </c>
      <c r="E3018" t="s">
        <v>35</v>
      </c>
      <c r="F3018" s="8">
        <v>0.27995564562560299</v>
      </c>
      <c r="G3018" s="8">
        <v>0.22172841648768582</v>
      </c>
      <c r="H3018" t="s">
        <v>123</v>
      </c>
      <c r="I3018">
        <v>291</v>
      </c>
      <c r="J3018">
        <v>269</v>
      </c>
      <c r="M3018" s="9">
        <f>(Table_3[[#This Row],[Värde]]-Table_3[[#This Row],[Total]])</f>
        <v>5.8227229137917169E-2</v>
      </c>
      <c r="N3018">
        <f>Table_3[[#This Row],[Värde]]*100</f>
        <v>27.9955645625603</v>
      </c>
      <c r="O3018" t="str">
        <f>FIXED(Table_3[[#This Row],[Värde_num]],0)</f>
        <v>28</v>
      </c>
      <c r="P3018" t="str">
        <f>Table_3[[#This Row],[Undergrupp]]&amp;" ("&amp;Table_3[[#This Row],[Varde_heltal]]&amp;"%)"</f>
        <v>Sysselsättning: Tjänsteman (28%)</v>
      </c>
    </row>
    <row r="3019" spans="1:16" x14ac:dyDescent="0.2">
      <c r="A3019" t="s">
        <v>15</v>
      </c>
      <c r="B3019" t="s">
        <v>125</v>
      </c>
      <c r="C3019" t="s">
        <v>76</v>
      </c>
      <c r="D3019" t="s">
        <v>6</v>
      </c>
      <c r="E3019" t="s">
        <v>39</v>
      </c>
      <c r="F3019" s="8">
        <v>4.7955648806940393E-2</v>
      </c>
      <c r="G3019" s="8">
        <v>0.22172841648768582</v>
      </c>
      <c r="H3019" t="s">
        <v>124</v>
      </c>
      <c r="I3019">
        <v>66</v>
      </c>
      <c r="J3019">
        <v>74</v>
      </c>
      <c r="M3019" s="9">
        <f>(Table_3[[#This Row],[Värde]]-Table_3[[#This Row],[Total]])</f>
        <v>-0.17377276768074543</v>
      </c>
      <c r="N3019">
        <f>Table_3[[#This Row],[Värde]]*100</f>
        <v>4.7955648806940392</v>
      </c>
      <c r="O3019" t="str">
        <f>FIXED(Table_3[[#This Row],[Värde_num]],0)</f>
        <v>5</v>
      </c>
      <c r="P3019" t="str">
        <f>Table_3[[#This Row],[Undergrupp]]&amp;" ("&amp;Table_3[[#This Row],[Varde_heltal]]&amp;"%)"</f>
        <v>Sysselsättning: Annan (5%)</v>
      </c>
    </row>
    <row r="3020" spans="1:16" x14ac:dyDescent="0.2">
      <c r="A3020" t="s">
        <v>15</v>
      </c>
      <c r="B3020" t="s">
        <v>125</v>
      </c>
      <c r="C3020" t="s">
        <v>76</v>
      </c>
      <c r="D3020" t="s">
        <v>7</v>
      </c>
      <c r="E3020" t="s">
        <v>40</v>
      </c>
      <c r="F3020" s="8">
        <v>0.17844990312807721</v>
      </c>
      <c r="G3020" s="8">
        <v>0.22172841648768582</v>
      </c>
      <c r="H3020" t="s">
        <v>124</v>
      </c>
      <c r="I3020">
        <v>249</v>
      </c>
      <c r="J3020">
        <v>315</v>
      </c>
      <c r="M3020" s="9">
        <f>(Table_3[[#This Row],[Värde]]-Table_3[[#This Row],[Total]])</f>
        <v>-4.3278513359608611E-2</v>
      </c>
      <c r="N3020">
        <f>Table_3[[#This Row],[Värde]]*100</f>
        <v>17.84499031280772</v>
      </c>
      <c r="O3020" t="str">
        <f>FIXED(Table_3[[#This Row],[Värde_num]],0)</f>
        <v>18</v>
      </c>
      <c r="P3020" t="str">
        <f>Table_3[[#This Row],[Undergrupp]]&amp;" ("&amp;Table_3[[#This Row],[Varde_heltal]]&amp;"%)"</f>
        <v>Boende: Hyreslägenhet (18%)</v>
      </c>
    </row>
    <row r="3021" spans="1:16" x14ac:dyDescent="0.2">
      <c r="A3021" t="s">
        <v>15</v>
      </c>
      <c r="B3021" t="s">
        <v>125</v>
      </c>
      <c r="C3021" t="s">
        <v>76</v>
      </c>
      <c r="D3021" t="s">
        <v>7</v>
      </c>
      <c r="E3021" t="s">
        <v>41</v>
      </c>
      <c r="F3021" s="8">
        <v>0.27559560553865992</v>
      </c>
      <c r="G3021" s="8">
        <v>0.22172841648768582</v>
      </c>
      <c r="H3021" t="s">
        <v>123</v>
      </c>
      <c r="I3021">
        <v>229</v>
      </c>
      <c r="J3021">
        <v>214</v>
      </c>
      <c r="M3021" s="9">
        <f>(Table_3[[#This Row],[Värde]]-Table_3[[#This Row],[Total]])</f>
        <v>5.3867189050974096E-2</v>
      </c>
      <c r="N3021">
        <f>Table_3[[#This Row],[Värde]]*100</f>
        <v>27.559560553865992</v>
      </c>
      <c r="O3021" t="str">
        <f>FIXED(Table_3[[#This Row],[Värde_num]],0)</f>
        <v>28</v>
      </c>
      <c r="P3021" t="str">
        <f>Table_3[[#This Row],[Undergrupp]]&amp;" ("&amp;Table_3[[#This Row],[Varde_heltal]]&amp;"%)"</f>
        <v>Boende: Bostadsrätt (28%)</v>
      </c>
    </row>
    <row r="3022" spans="1:16" x14ac:dyDescent="0.2">
      <c r="A3022" t="s">
        <v>15</v>
      </c>
      <c r="B3022" t="s">
        <v>125</v>
      </c>
      <c r="C3022" t="s">
        <v>76</v>
      </c>
      <c r="D3022" t="s">
        <v>9</v>
      </c>
      <c r="E3022" t="s">
        <v>46</v>
      </c>
      <c r="F3022" s="8">
        <v>0.36194080365880632</v>
      </c>
      <c r="G3022" s="8">
        <v>0.22172841648768582</v>
      </c>
      <c r="H3022" t="s">
        <v>123</v>
      </c>
      <c r="I3022">
        <v>155</v>
      </c>
      <c r="J3022">
        <v>180</v>
      </c>
      <c r="M3022" s="9">
        <f>(Table_3[[#This Row],[Värde]]-Table_3[[#This Row],[Total]])</f>
        <v>0.1402123871711205</v>
      </c>
      <c r="N3022">
        <f>Table_3[[#This Row],[Värde]]*100</f>
        <v>36.19408036588063</v>
      </c>
      <c r="O3022" t="str">
        <f>FIXED(Table_3[[#This Row],[Värde_num]],0)</f>
        <v>36</v>
      </c>
      <c r="P3022" t="str">
        <f>Table_3[[#This Row],[Undergrupp]]&amp;" ("&amp;Table_3[[#This Row],[Varde_heltal]]&amp;"%)"</f>
        <v>Fackligt medlemskap: Nej (36%)</v>
      </c>
    </row>
    <row r="3023" spans="1:16" x14ac:dyDescent="0.2">
      <c r="A3023" t="s">
        <v>15</v>
      </c>
      <c r="B3023" t="s">
        <v>125</v>
      </c>
      <c r="C3023" t="s">
        <v>76</v>
      </c>
      <c r="D3023" t="s">
        <v>9</v>
      </c>
      <c r="E3023" t="s">
        <v>47</v>
      </c>
      <c r="F3023" s="8">
        <v>0.11298312855577228</v>
      </c>
      <c r="G3023" s="8">
        <v>0.22172841648768582</v>
      </c>
      <c r="H3023" t="s">
        <v>124</v>
      </c>
      <c r="I3023">
        <v>63</v>
      </c>
      <c r="J3023">
        <v>69</v>
      </c>
      <c r="M3023" s="9">
        <f>(Table_3[[#This Row],[Värde]]-Table_3[[#This Row],[Total]])</f>
        <v>-0.10874528793191354</v>
      </c>
      <c r="N3023">
        <f>Table_3[[#This Row],[Värde]]*100</f>
        <v>11.298312855577228</v>
      </c>
      <c r="O3023" t="str">
        <f>FIXED(Table_3[[#This Row],[Värde_num]],0)</f>
        <v>11</v>
      </c>
      <c r="P3023" t="str">
        <f>Table_3[[#This Row],[Undergrupp]]&amp;" ("&amp;Table_3[[#This Row],[Varde_heltal]]&amp;"%)"</f>
        <v>Fackligt medlemskap: LO (11%)</v>
      </c>
    </row>
    <row r="3024" spans="1:16" x14ac:dyDescent="0.2">
      <c r="A3024" t="s">
        <v>15</v>
      </c>
      <c r="B3024" t="s">
        <v>125</v>
      </c>
      <c r="C3024" t="s">
        <v>76</v>
      </c>
      <c r="D3024" t="s">
        <v>11</v>
      </c>
      <c r="E3024" t="s">
        <v>53</v>
      </c>
      <c r="F3024" s="8">
        <v>0.15847325840214588</v>
      </c>
      <c r="G3024" s="8">
        <v>0.22172841648768582</v>
      </c>
      <c r="H3024" t="s">
        <v>124</v>
      </c>
      <c r="I3024">
        <v>212</v>
      </c>
      <c r="J3024">
        <v>213</v>
      </c>
      <c r="M3024" s="9">
        <f>(Table_3[[#This Row],[Värde]]-Table_3[[#This Row],[Total]])</f>
        <v>-6.3255158085539942E-2</v>
      </c>
      <c r="N3024">
        <f>Table_3[[#This Row],[Värde]]*100</f>
        <v>15.847325840214587</v>
      </c>
      <c r="O3024" t="str">
        <f>FIXED(Table_3[[#This Row],[Värde_num]],0)</f>
        <v>16</v>
      </c>
      <c r="P3024" t="str">
        <f>Table_3[[#This Row],[Undergrupp]]&amp;" ("&amp;Table_3[[#This Row],[Varde_heltal]]&amp;"%)"</f>
        <v>Hushållsinkomst: 300k-499k (16%)</v>
      </c>
    </row>
    <row r="3025" spans="1:16" x14ac:dyDescent="0.2">
      <c r="A3025" t="s">
        <v>15</v>
      </c>
      <c r="B3025" t="s">
        <v>125</v>
      </c>
      <c r="C3025" t="s">
        <v>76</v>
      </c>
      <c r="D3025" t="s">
        <v>11</v>
      </c>
      <c r="E3025" t="s">
        <v>54</v>
      </c>
      <c r="F3025" s="8">
        <v>0.29383381778389711</v>
      </c>
      <c r="G3025" s="8">
        <v>0.22172841648768582</v>
      </c>
      <c r="H3025" t="s">
        <v>123</v>
      </c>
      <c r="I3025">
        <v>242</v>
      </c>
      <c r="J3025">
        <v>217</v>
      </c>
      <c r="M3025" s="9">
        <f>(Table_3[[#This Row],[Värde]]-Table_3[[#This Row],[Total]])</f>
        <v>7.2105401296211291E-2</v>
      </c>
      <c r="N3025">
        <f>Table_3[[#This Row],[Värde]]*100</f>
        <v>29.383381778389712</v>
      </c>
      <c r="O3025" t="str">
        <f>FIXED(Table_3[[#This Row],[Värde_num]],0)</f>
        <v>29</v>
      </c>
      <c r="P3025" t="str">
        <f>Table_3[[#This Row],[Undergrupp]]&amp;" ("&amp;Table_3[[#This Row],[Varde_heltal]]&amp;"%)"</f>
        <v>Hushållsinkomst: 500k-799k (29%)</v>
      </c>
    </row>
    <row r="3026" spans="1:16" x14ac:dyDescent="0.2">
      <c r="A3026" t="s">
        <v>15</v>
      </c>
      <c r="B3026" t="s">
        <v>125</v>
      </c>
      <c r="C3026" t="s">
        <v>76</v>
      </c>
      <c r="D3026" t="s">
        <v>11</v>
      </c>
      <c r="E3026" t="s">
        <v>55</v>
      </c>
      <c r="F3026" s="8">
        <v>0.28082258638473584</v>
      </c>
      <c r="G3026" s="8">
        <v>0.22172841648768582</v>
      </c>
      <c r="H3026" t="s">
        <v>123</v>
      </c>
      <c r="I3026">
        <v>321</v>
      </c>
      <c r="J3026">
        <v>284</v>
      </c>
      <c r="M3026" s="9">
        <f>(Table_3[[#This Row],[Värde]]-Table_3[[#This Row],[Total]])</f>
        <v>5.909416989705002E-2</v>
      </c>
      <c r="N3026">
        <f>Table_3[[#This Row],[Värde]]*100</f>
        <v>28.082258638473583</v>
      </c>
      <c r="O3026" t="str">
        <f>FIXED(Table_3[[#This Row],[Värde_num]],0)</f>
        <v>28</v>
      </c>
      <c r="P3026" t="str">
        <f>Table_3[[#This Row],[Undergrupp]]&amp;" ("&amp;Table_3[[#This Row],[Varde_heltal]]&amp;"%)"</f>
        <v>Hushållsinkomst: 800k- (28%)</v>
      </c>
    </row>
    <row r="3027" spans="1:16" x14ac:dyDescent="0.2">
      <c r="A3027" t="s">
        <v>15</v>
      </c>
      <c r="B3027" t="s">
        <v>125</v>
      </c>
      <c r="C3027" t="s">
        <v>76</v>
      </c>
      <c r="D3027" t="s">
        <v>12</v>
      </c>
      <c r="E3027" t="s">
        <v>56</v>
      </c>
      <c r="F3027" s="8">
        <v>0.25241575567794178</v>
      </c>
      <c r="G3027" s="8">
        <v>0.22172841648768582</v>
      </c>
      <c r="H3027" t="s">
        <v>123</v>
      </c>
      <c r="I3027">
        <v>487</v>
      </c>
      <c r="J3027">
        <v>429</v>
      </c>
      <c r="M3027" s="9">
        <f>(Table_3[[#This Row],[Värde]]-Table_3[[#This Row],[Total]])</f>
        <v>3.0687339190255958E-2</v>
      </c>
      <c r="N3027">
        <f>Table_3[[#This Row],[Värde]]*100</f>
        <v>25.241575567794179</v>
      </c>
      <c r="O3027" t="str">
        <f>FIXED(Table_3[[#This Row],[Värde_num]],0)</f>
        <v>25</v>
      </c>
      <c r="P3027" t="str">
        <f>Table_3[[#This Row],[Undergrupp]]&amp;" ("&amp;Table_3[[#This Row],[Varde_heltal]]&amp;"%)"</f>
        <v>Civilstånd: Gift/partnerskap (25%)</v>
      </c>
    </row>
    <row r="3028" spans="1:16" x14ac:dyDescent="0.2">
      <c r="A3028" t="s">
        <v>15</v>
      </c>
      <c r="B3028" t="s">
        <v>125</v>
      </c>
      <c r="C3028" t="s">
        <v>76</v>
      </c>
      <c r="D3028" t="s">
        <v>13</v>
      </c>
      <c r="E3028" t="s">
        <v>59</v>
      </c>
      <c r="F3028" s="8">
        <v>0.26443562669535975</v>
      </c>
      <c r="G3028" s="8">
        <v>0.22172841648768582</v>
      </c>
      <c r="H3028" t="s">
        <v>123</v>
      </c>
      <c r="I3028">
        <v>390</v>
      </c>
      <c r="J3028">
        <v>403</v>
      </c>
      <c r="M3028" s="9">
        <f>(Table_3[[#This Row],[Värde]]-Table_3[[#This Row],[Total]])</f>
        <v>4.2707210207673929E-2</v>
      </c>
      <c r="N3028">
        <f>Table_3[[#This Row],[Värde]]*100</f>
        <v>26.443562669535975</v>
      </c>
      <c r="O3028" t="str">
        <f>FIXED(Table_3[[#This Row],[Värde_num]],0)</f>
        <v>26</v>
      </c>
      <c r="P3028" t="str">
        <f>Table_3[[#This Row],[Undergrupp]]&amp;" ("&amp;Table_3[[#This Row],[Varde_heltal]]&amp;"%)"</f>
        <v>Boende i: Storstäder och storstadsnära kommuner (26%)</v>
      </c>
    </row>
    <row r="3029" spans="1:16" x14ac:dyDescent="0.2">
      <c r="A3029" t="s">
        <v>15</v>
      </c>
      <c r="B3029" t="s">
        <v>125</v>
      </c>
      <c r="C3029" t="s">
        <v>76</v>
      </c>
      <c r="D3029" t="s">
        <v>13</v>
      </c>
      <c r="E3029" t="s">
        <v>61</v>
      </c>
      <c r="F3029" s="8">
        <v>0.14582506206252371</v>
      </c>
      <c r="G3029" s="8">
        <v>0.22172841648768582</v>
      </c>
      <c r="H3029" t="s">
        <v>124</v>
      </c>
      <c r="I3029">
        <v>290</v>
      </c>
      <c r="J3029">
        <v>286</v>
      </c>
      <c r="M3029" s="9">
        <f>(Table_3[[#This Row],[Värde]]-Table_3[[#This Row],[Total]])</f>
        <v>-7.5903354425162106E-2</v>
      </c>
      <c r="N3029">
        <f>Table_3[[#This Row],[Värde]]*100</f>
        <v>14.582506206252372</v>
      </c>
      <c r="O3029" t="str">
        <f>FIXED(Table_3[[#This Row],[Värde_num]],0)</f>
        <v>15</v>
      </c>
      <c r="P3029" t="str">
        <f>Table_3[[#This Row],[Undergrupp]]&amp;" ("&amp;Table_3[[#This Row],[Varde_heltal]]&amp;"%)"</f>
        <v>Boende i: Mindre städer/tätorter och landsbygdskommuner (15%)</v>
      </c>
    </row>
    <row r="3030" spans="1:16" x14ac:dyDescent="0.2">
      <c r="A3030" t="s">
        <v>15</v>
      </c>
      <c r="B3030" t="s">
        <v>125</v>
      </c>
      <c r="C3030" t="s">
        <v>76</v>
      </c>
      <c r="D3030" t="s">
        <v>15</v>
      </c>
      <c r="E3030" t="s">
        <v>67</v>
      </c>
      <c r="F3030" s="8">
        <v>1</v>
      </c>
      <c r="G3030" s="8">
        <v>0.22172841648768582</v>
      </c>
      <c r="H3030" t="s">
        <v>123</v>
      </c>
      <c r="I3030">
        <v>146</v>
      </c>
      <c r="J3030">
        <v>157</v>
      </c>
      <c r="M3030" s="9">
        <f>(Table_3[[#This Row],[Värde]]-Table_3[[#This Row],[Total]])</f>
        <v>0.77827158351231418</v>
      </c>
      <c r="N3030">
        <f>Table_3[[#This Row],[Värde]]*100</f>
        <v>100</v>
      </c>
      <c r="O3030" t="str">
        <f>FIXED(Table_3[[#This Row],[Värde_num]],0)</f>
        <v>100</v>
      </c>
      <c r="P3030" t="str">
        <f>Table_3[[#This Row],[Undergrupp]]&amp;" ("&amp;Table_3[[#This Row],[Varde_heltal]]&amp;"%)"</f>
        <v>Partisympati: M (100%)</v>
      </c>
    </row>
    <row r="3031" spans="1:16" x14ac:dyDescent="0.2">
      <c r="A3031" t="s">
        <v>15</v>
      </c>
      <c r="B3031" t="s">
        <v>125</v>
      </c>
      <c r="C3031" t="s">
        <v>76</v>
      </c>
      <c r="D3031" t="s">
        <v>15</v>
      </c>
      <c r="E3031" t="s">
        <v>68</v>
      </c>
      <c r="F3031" s="8">
        <v>0.99999999999999989</v>
      </c>
      <c r="G3031" s="8">
        <v>0.22172841648768582</v>
      </c>
      <c r="H3031" t="s">
        <v>123</v>
      </c>
      <c r="I3031">
        <v>31</v>
      </c>
      <c r="J3031">
        <v>25</v>
      </c>
      <c r="M3031" s="9">
        <f>(Table_3[[#This Row],[Värde]]-Table_3[[#This Row],[Total]])</f>
        <v>0.77827158351231407</v>
      </c>
      <c r="N3031">
        <f>Table_3[[#This Row],[Värde]]*100</f>
        <v>99.999999999999986</v>
      </c>
      <c r="O3031" t="str">
        <f>FIXED(Table_3[[#This Row],[Värde_num]],0)</f>
        <v>100</v>
      </c>
      <c r="P3031" t="str">
        <f>Table_3[[#This Row],[Undergrupp]]&amp;" ("&amp;Table_3[[#This Row],[Varde_heltal]]&amp;"%)"</f>
        <v>Partisympati: L (100%)</v>
      </c>
    </row>
    <row r="3032" spans="1:16" x14ac:dyDescent="0.2">
      <c r="A3032" t="s">
        <v>15</v>
      </c>
      <c r="B3032" t="s">
        <v>125</v>
      </c>
      <c r="C3032" t="s">
        <v>76</v>
      </c>
      <c r="D3032" t="s">
        <v>15</v>
      </c>
      <c r="E3032" t="s">
        <v>69</v>
      </c>
      <c r="F3032" s="8">
        <v>0</v>
      </c>
      <c r="G3032" s="8">
        <v>0.22172841648768582</v>
      </c>
      <c r="H3032" t="s">
        <v>124</v>
      </c>
      <c r="I3032">
        <v>55</v>
      </c>
      <c r="J3032">
        <v>34</v>
      </c>
      <c r="M3032" s="9">
        <f>(Table_3[[#This Row],[Värde]]-Table_3[[#This Row],[Total]])</f>
        <v>-0.22172841648768582</v>
      </c>
      <c r="N3032">
        <f>Table_3[[#This Row],[Värde]]*100</f>
        <v>0</v>
      </c>
      <c r="O3032" t="str">
        <f>FIXED(Table_3[[#This Row],[Värde_num]],0)</f>
        <v>0</v>
      </c>
      <c r="P3032" t="str">
        <f>Table_3[[#This Row],[Undergrupp]]&amp;" ("&amp;Table_3[[#This Row],[Varde_heltal]]&amp;"%)"</f>
        <v>Partisympati: C (0%)</v>
      </c>
    </row>
    <row r="3033" spans="1:16" x14ac:dyDescent="0.2">
      <c r="A3033" t="s">
        <v>15</v>
      </c>
      <c r="B3033" t="s">
        <v>125</v>
      </c>
      <c r="C3033" t="s">
        <v>76</v>
      </c>
      <c r="D3033" t="s">
        <v>15</v>
      </c>
      <c r="E3033" t="s">
        <v>70</v>
      </c>
      <c r="F3033" s="8">
        <v>1</v>
      </c>
      <c r="G3033" s="8">
        <v>0.22172841648768582</v>
      </c>
      <c r="H3033" t="s">
        <v>123</v>
      </c>
      <c r="I3033">
        <v>43</v>
      </c>
      <c r="J3033">
        <v>43</v>
      </c>
      <c r="M3033" s="9">
        <f>(Table_3[[#This Row],[Värde]]-Table_3[[#This Row],[Total]])</f>
        <v>0.77827158351231418</v>
      </c>
      <c r="N3033">
        <f>Table_3[[#This Row],[Värde]]*100</f>
        <v>100</v>
      </c>
      <c r="O3033" t="str">
        <f>FIXED(Table_3[[#This Row],[Värde_num]],0)</f>
        <v>100</v>
      </c>
      <c r="P3033" t="str">
        <f>Table_3[[#This Row],[Undergrupp]]&amp;" ("&amp;Table_3[[#This Row],[Varde_heltal]]&amp;"%)"</f>
        <v>Partisympati: KD (100%)</v>
      </c>
    </row>
    <row r="3034" spans="1:16" x14ac:dyDescent="0.2">
      <c r="A3034" t="s">
        <v>15</v>
      </c>
      <c r="B3034" t="s">
        <v>125</v>
      </c>
      <c r="C3034" t="s">
        <v>76</v>
      </c>
      <c r="D3034" t="s">
        <v>15</v>
      </c>
      <c r="E3034" t="s">
        <v>71</v>
      </c>
      <c r="F3034" s="8">
        <v>0</v>
      </c>
      <c r="G3034" s="8">
        <v>0.22172841648768582</v>
      </c>
      <c r="H3034" t="s">
        <v>124</v>
      </c>
      <c r="I3034">
        <v>299</v>
      </c>
      <c r="J3034">
        <v>273</v>
      </c>
      <c r="M3034" s="9">
        <f>(Table_3[[#This Row],[Värde]]-Table_3[[#This Row],[Total]])</f>
        <v>-0.22172841648768582</v>
      </c>
      <c r="N3034">
        <f>Table_3[[#This Row],[Värde]]*100</f>
        <v>0</v>
      </c>
      <c r="O3034" t="str">
        <f>FIXED(Table_3[[#This Row],[Värde_num]],0)</f>
        <v>0</v>
      </c>
      <c r="P3034" t="str">
        <f>Table_3[[#This Row],[Undergrupp]]&amp;" ("&amp;Table_3[[#This Row],[Varde_heltal]]&amp;"%)"</f>
        <v>Partisympati: S (0%)</v>
      </c>
    </row>
    <row r="3035" spans="1:16" x14ac:dyDescent="0.2">
      <c r="A3035" t="s">
        <v>15</v>
      </c>
      <c r="B3035" t="s">
        <v>125</v>
      </c>
      <c r="C3035" t="s">
        <v>76</v>
      </c>
      <c r="D3035" t="s">
        <v>15</v>
      </c>
      <c r="E3035" t="s">
        <v>72</v>
      </c>
      <c r="F3035" s="8">
        <v>0</v>
      </c>
      <c r="G3035" s="8">
        <v>0.22172841648768582</v>
      </c>
      <c r="H3035" t="s">
        <v>124</v>
      </c>
      <c r="I3035">
        <v>79</v>
      </c>
      <c r="J3035">
        <v>63</v>
      </c>
      <c r="M3035" s="9">
        <f>(Table_3[[#This Row],[Värde]]-Table_3[[#This Row],[Total]])</f>
        <v>-0.22172841648768582</v>
      </c>
      <c r="N3035">
        <f>Table_3[[#This Row],[Värde]]*100</f>
        <v>0</v>
      </c>
      <c r="O3035" t="str">
        <f>FIXED(Table_3[[#This Row],[Värde_num]],0)</f>
        <v>0</v>
      </c>
      <c r="P3035" t="str">
        <f>Table_3[[#This Row],[Undergrupp]]&amp;" ("&amp;Table_3[[#This Row],[Varde_heltal]]&amp;"%)"</f>
        <v>Partisympati: V (0%)</v>
      </c>
    </row>
    <row r="3036" spans="1:16" x14ac:dyDescent="0.2">
      <c r="A3036" t="s">
        <v>15</v>
      </c>
      <c r="B3036" t="s">
        <v>125</v>
      </c>
      <c r="C3036" t="s">
        <v>76</v>
      </c>
      <c r="D3036" t="s">
        <v>15</v>
      </c>
      <c r="E3036" t="s">
        <v>73</v>
      </c>
      <c r="F3036" s="8">
        <v>0</v>
      </c>
      <c r="G3036" s="8">
        <v>0.22172841648768582</v>
      </c>
      <c r="H3036" t="s">
        <v>124</v>
      </c>
      <c r="I3036">
        <v>85</v>
      </c>
      <c r="J3036">
        <v>71</v>
      </c>
      <c r="M3036" s="9">
        <f>(Table_3[[#This Row],[Värde]]-Table_3[[#This Row],[Total]])</f>
        <v>-0.22172841648768582</v>
      </c>
      <c r="N3036">
        <f>Table_3[[#This Row],[Värde]]*100</f>
        <v>0</v>
      </c>
      <c r="O3036" t="str">
        <f>FIXED(Table_3[[#This Row],[Värde_num]],0)</f>
        <v>0</v>
      </c>
      <c r="P3036" t="str">
        <f>Table_3[[#This Row],[Undergrupp]]&amp;" ("&amp;Table_3[[#This Row],[Varde_heltal]]&amp;"%)"</f>
        <v>Partisympati: MP (0%)</v>
      </c>
    </row>
    <row r="3037" spans="1:16" x14ac:dyDescent="0.2">
      <c r="A3037" t="s">
        <v>15</v>
      </c>
      <c r="B3037" t="s">
        <v>125</v>
      </c>
      <c r="C3037" t="s">
        <v>76</v>
      </c>
      <c r="D3037" t="s">
        <v>15</v>
      </c>
      <c r="E3037" t="s">
        <v>74</v>
      </c>
      <c r="F3037" s="8">
        <v>0</v>
      </c>
      <c r="G3037" s="8">
        <v>0.22172841648768582</v>
      </c>
      <c r="H3037" t="s">
        <v>124</v>
      </c>
      <c r="I3037">
        <v>152</v>
      </c>
      <c r="J3037">
        <v>192</v>
      </c>
      <c r="M3037" s="9">
        <f>(Table_3[[#This Row],[Värde]]-Table_3[[#This Row],[Total]])</f>
        <v>-0.22172841648768582</v>
      </c>
      <c r="N3037">
        <f>Table_3[[#This Row],[Värde]]*100</f>
        <v>0</v>
      </c>
      <c r="O3037" t="str">
        <f>FIXED(Table_3[[#This Row],[Värde_num]],0)</f>
        <v>0</v>
      </c>
      <c r="P3037" t="str">
        <f>Table_3[[#This Row],[Undergrupp]]&amp;" ("&amp;Table_3[[#This Row],[Varde_heltal]]&amp;"%)"</f>
        <v>Partisympati: SD (0%)</v>
      </c>
    </row>
    <row r="3038" spans="1:16" x14ac:dyDescent="0.2">
      <c r="A3038" t="s">
        <v>15</v>
      </c>
      <c r="B3038" t="s">
        <v>125</v>
      </c>
      <c r="C3038" t="s">
        <v>76</v>
      </c>
      <c r="D3038" t="s">
        <v>15</v>
      </c>
      <c r="E3038" t="s">
        <v>75</v>
      </c>
      <c r="F3038" s="8">
        <v>0</v>
      </c>
      <c r="G3038" s="8">
        <v>0.22172841648768582</v>
      </c>
      <c r="H3038" t="s">
        <v>124</v>
      </c>
      <c r="I3038">
        <v>15</v>
      </c>
      <c r="J3038">
        <v>16</v>
      </c>
      <c r="M3038" s="9">
        <f>(Table_3[[#This Row],[Värde]]-Table_3[[#This Row],[Total]])</f>
        <v>-0.22172841648768582</v>
      </c>
      <c r="N3038">
        <f>Table_3[[#This Row],[Värde]]*100</f>
        <v>0</v>
      </c>
      <c r="O3038" t="str">
        <f>FIXED(Table_3[[#This Row],[Värde_num]],0)</f>
        <v>0</v>
      </c>
      <c r="P3038" t="str">
        <f>Table_3[[#This Row],[Undergrupp]]&amp;" ("&amp;Table_3[[#This Row],[Varde_heltal]]&amp;"%)"</f>
        <v>Partisympati: Annat (0%)</v>
      </c>
    </row>
    <row r="3039" spans="1:16" x14ac:dyDescent="0.2">
      <c r="A3039" t="s">
        <v>15</v>
      </c>
      <c r="B3039" t="s">
        <v>125</v>
      </c>
      <c r="C3039" t="s">
        <v>76</v>
      </c>
      <c r="D3039" t="s">
        <v>15</v>
      </c>
      <c r="E3039" t="s">
        <v>76</v>
      </c>
      <c r="F3039" s="8">
        <v>1</v>
      </c>
      <c r="G3039" s="8">
        <v>0.22172841648768582</v>
      </c>
      <c r="H3039" t="s">
        <v>123</v>
      </c>
      <c r="I3039">
        <v>220</v>
      </c>
      <c r="J3039">
        <v>225</v>
      </c>
      <c r="M3039" s="9">
        <f>(Table_3[[#This Row],[Värde]]-Table_3[[#This Row],[Total]])</f>
        <v>0.77827158351231418</v>
      </c>
      <c r="N3039">
        <f>Table_3[[#This Row],[Värde]]*100</f>
        <v>100</v>
      </c>
      <c r="O3039" t="str">
        <f>FIXED(Table_3[[#This Row],[Värde_num]],0)</f>
        <v>100</v>
      </c>
      <c r="P3039" t="str">
        <f>Table_3[[#This Row],[Undergrupp]]&amp;" ("&amp;Table_3[[#This Row],[Varde_heltal]]&amp;"%)"</f>
        <v>Partisympati: M+L+KD (100%)</v>
      </c>
    </row>
    <row r="3040" spans="1:16" x14ac:dyDescent="0.2">
      <c r="A3040" t="s">
        <v>15</v>
      </c>
      <c r="B3040" t="s">
        <v>125</v>
      </c>
      <c r="C3040" t="s">
        <v>76</v>
      </c>
      <c r="D3040" t="s">
        <v>15</v>
      </c>
      <c r="E3040" t="s">
        <v>77</v>
      </c>
      <c r="F3040" s="8">
        <v>0</v>
      </c>
      <c r="G3040" s="8">
        <v>0.22172841648768582</v>
      </c>
      <c r="H3040" t="s">
        <v>124</v>
      </c>
      <c r="I3040">
        <v>518</v>
      </c>
      <c r="J3040">
        <v>441</v>
      </c>
      <c r="M3040" s="9">
        <f>(Table_3[[#This Row],[Värde]]-Table_3[[#This Row],[Total]])</f>
        <v>-0.22172841648768582</v>
      </c>
      <c r="N3040">
        <f>Table_3[[#This Row],[Värde]]*100</f>
        <v>0</v>
      </c>
      <c r="O3040" t="str">
        <f>FIXED(Table_3[[#This Row],[Värde_num]],0)</f>
        <v>0</v>
      </c>
      <c r="P3040" t="str">
        <f>Table_3[[#This Row],[Undergrupp]]&amp;" ("&amp;Table_3[[#This Row],[Varde_heltal]]&amp;"%)"</f>
        <v>Partisympati: S+V+MP+C (0%)</v>
      </c>
    </row>
    <row r="3041" spans="1:16" x14ac:dyDescent="0.2">
      <c r="A3041" t="s">
        <v>15</v>
      </c>
      <c r="B3041" t="s">
        <v>125</v>
      </c>
      <c r="C3041" t="s">
        <v>76</v>
      </c>
      <c r="D3041" t="s">
        <v>15</v>
      </c>
      <c r="E3041" t="s">
        <v>78</v>
      </c>
      <c r="F3041" s="8">
        <v>0</v>
      </c>
      <c r="G3041" s="8">
        <v>0.22172841648768582</v>
      </c>
      <c r="H3041" t="s">
        <v>124</v>
      </c>
      <c r="I3041">
        <v>84</v>
      </c>
      <c r="J3041">
        <v>102</v>
      </c>
      <c r="M3041" s="9">
        <f>(Table_3[[#This Row],[Värde]]-Table_3[[#This Row],[Total]])</f>
        <v>-0.22172841648768582</v>
      </c>
      <c r="N3041">
        <f>Table_3[[#This Row],[Värde]]*100</f>
        <v>0</v>
      </c>
      <c r="O3041" t="str">
        <f>FIXED(Table_3[[#This Row],[Värde_num]],0)</f>
        <v>0</v>
      </c>
      <c r="P3041" t="str">
        <f>Table_3[[#This Row],[Undergrupp]]&amp;" ("&amp;Table_3[[#This Row],[Varde_heltal]]&amp;"%)"</f>
        <v>Partisympati: Osäkra (0%)</v>
      </c>
    </row>
    <row r="3042" spans="1:16" x14ac:dyDescent="0.2">
      <c r="A3042" t="s">
        <v>15</v>
      </c>
      <c r="B3042" t="s">
        <v>125</v>
      </c>
      <c r="C3042" t="s">
        <v>77</v>
      </c>
      <c r="D3042" t="s">
        <v>1</v>
      </c>
      <c r="E3042" t="s">
        <v>17</v>
      </c>
      <c r="F3042" s="8">
        <v>0.35277221596069164</v>
      </c>
      <c r="G3042" s="8">
        <v>0.43467144024062471</v>
      </c>
      <c r="H3042" t="s">
        <v>124</v>
      </c>
      <c r="I3042">
        <v>503</v>
      </c>
      <c r="J3042">
        <v>512</v>
      </c>
      <c r="M3042" s="9">
        <f>(Table_3[[#This Row],[Värde]]-Table_3[[#This Row],[Total]])</f>
        <v>-8.1899224279933069E-2</v>
      </c>
      <c r="N3042">
        <f>Table_3[[#This Row],[Värde]]*100</f>
        <v>35.277221596069161</v>
      </c>
      <c r="O3042" t="str">
        <f>FIXED(Table_3[[#This Row],[Värde_num]],0)</f>
        <v>35</v>
      </c>
      <c r="P3042" t="str">
        <f>Table_3[[#This Row],[Undergrupp]]&amp;" ("&amp;Table_3[[#This Row],[Varde_heltal]]&amp;"%)"</f>
        <v>Kön: Man (35%)</v>
      </c>
    </row>
    <row r="3043" spans="1:16" x14ac:dyDescent="0.2">
      <c r="A3043" t="s">
        <v>15</v>
      </c>
      <c r="B3043" t="s">
        <v>125</v>
      </c>
      <c r="C3043" t="s">
        <v>77</v>
      </c>
      <c r="D3043" t="s">
        <v>1</v>
      </c>
      <c r="E3043" t="s">
        <v>18</v>
      </c>
      <c r="F3043" s="8">
        <v>0.51797469878773683</v>
      </c>
      <c r="G3043" s="8">
        <v>0.43467144024062471</v>
      </c>
      <c r="H3043" t="s">
        <v>123</v>
      </c>
      <c r="I3043">
        <v>512</v>
      </c>
      <c r="J3043">
        <v>503</v>
      </c>
      <c r="M3043" s="9">
        <f>(Table_3[[#This Row],[Värde]]-Table_3[[#This Row],[Total]])</f>
        <v>8.3303258547112125E-2</v>
      </c>
      <c r="N3043">
        <f>Table_3[[#This Row],[Värde]]*100</f>
        <v>51.797469878773683</v>
      </c>
      <c r="O3043" t="str">
        <f>FIXED(Table_3[[#This Row],[Värde_num]],0)</f>
        <v>52</v>
      </c>
      <c r="P3043" t="str">
        <f>Table_3[[#This Row],[Undergrupp]]&amp;" ("&amp;Table_3[[#This Row],[Varde_heltal]]&amp;"%)"</f>
        <v>Kön: Kvinna (52%)</v>
      </c>
    </row>
    <row r="3044" spans="1:16" x14ac:dyDescent="0.2">
      <c r="A3044" t="s">
        <v>15</v>
      </c>
      <c r="B3044" t="s">
        <v>125</v>
      </c>
      <c r="C3044" t="s">
        <v>77</v>
      </c>
      <c r="D3044" t="s">
        <v>2</v>
      </c>
      <c r="E3044" t="s">
        <v>19</v>
      </c>
      <c r="F3044" s="8">
        <v>0.55461018164143805</v>
      </c>
      <c r="G3044" s="8">
        <v>0.43467144024062471</v>
      </c>
      <c r="H3044" t="s">
        <v>123</v>
      </c>
      <c r="I3044">
        <v>143</v>
      </c>
      <c r="J3044">
        <v>280</v>
      </c>
      <c r="M3044" s="9">
        <f>(Table_3[[#This Row],[Värde]]-Table_3[[#This Row],[Total]])</f>
        <v>0.11993874140081334</v>
      </c>
      <c r="N3044">
        <f>Table_3[[#This Row],[Värde]]*100</f>
        <v>55.461018164143802</v>
      </c>
      <c r="O3044" t="str">
        <f>FIXED(Table_3[[#This Row],[Värde_num]],0)</f>
        <v>55</v>
      </c>
      <c r="P3044" t="str">
        <f>Table_3[[#This Row],[Undergrupp]]&amp;" ("&amp;Table_3[[#This Row],[Varde_heltal]]&amp;"%)"</f>
        <v>Ålder: 18-34 år (55%)</v>
      </c>
    </row>
    <row r="3045" spans="1:16" x14ac:dyDescent="0.2">
      <c r="A3045" t="s">
        <v>15</v>
      </c>
      <c r="B3045" t="s">
        <v>125</v>
      </c>
      <c r="C3045" t="s">
        <v>77</v>
      </c>
      <c r="D3045" t="s">
        <v>3</v>
      </c>
      <c r="E3045" t="s">
        <v>24</v>
      </c>
      <c r="F3045" s="8">
        <v>0.31374783290265296</v>
      </c>
      <c r="G3045" s="8">
        <v>0.43467144024062471</v>
      </c>
      <c r="H3045" t="s">
        <v>124</v>
      </c>
      <c r="I3045">
        <v>108</v>
      </c>
      <c r="J3045">
        <v>130</v>
      </c>
      <c r="M3045" s="9">
        <f>(Table_3[[#This Row],[Värde]]-Table_3[[#This Row],[Total]])</f>
        <v>-0.12092360733797175</v>
      </c>
      <c r="N3045">
        <f>Table_3[[#This Row],[Värde]]*100</f>
        <v>31.374783290265295</v>
      </c>
      <c r="O3045" t="str">
        <f>FIXED(Table_3[[#This Row],[Värde_num]],0)</f>
        <v>31</v>
      </c>
      <c r="P3045" t="str">
        <f>Table_3[[#This Row],[Undergrupp]]&amp;" ("&amp;Table_3[[#This Row],[Varde_heltal]]&amp;"%)"</f>
        <v>Man: 35-49 år (31%)</v>
      </c>
    </row>
    <row r="3046" spans="1:16" x14ac:dyDescent="0.2">
      <c r="A3046" t="s">
        <v>15</v>
      </c>
      <c r="B3046" t="s">
        <v>125</v>
      </c>
      <c r="C3046" t="s">
        <v>77</v>
      </c>
      <c r="D3046" t="s">
        <v>3</v>
      </c>
      <c r="E3046" t="s">
        <v>25</v>
      </c>
      <c r="F3046" s="8">
        <v>0.31909333557684422</v>
      </c>
      <c r="G3046" s="8">
        <v>0.43467144024062471</v>
      </c>
      <c r="H3046" t="s">
        <v>124</v>
      </c>
      <c r="I3046">
        <v>158</v>
      </c>
      <c r="J3046">
        <v>123</v>
      </c>
      <c r="M3046" s="9">
        <f>(Table_3[[#This Row],[Värde]]-Table_3[[#This Row],[Total]])</f>
        <v>-0.11557810466378049</v>
      </c>
      <c r="N3046">
        <f>Table_3[[#This Row],[Värde]]*100</f>
        <v>31.909333557684423</v>
      </c>
      <c r="O3046" t="str">
        <f>FIXED(Table_3[[#This Row],[Värde_num]],0)</f>
        <v>32</v>
      </c>
      <c r="P3046" t="str">
        <f>Table_3[[#This Row],[Undergrupp]]&amp;" ("&amp;Table_3[[#This Row],[Varde_heltal]]&amp;"%)"</f>
        <v>Man: 50-64 år (32%)</v>
      </c>
    </row>
    <row r="3047" spans="1:16" x14ac:dyDescent="0.2">
      <c r="A3047" t="s">
        <v>15</v>
      </c>
      <c r="B3047" t="s">
        <v>125</v>
      </c>
      <c r="C3047" t="s">
        <v>77</v>
      </c>
      <c r="D3047" t="s">
        <v>4</v>
      </c>
      <c r="E3047" t="s">
        <v>27</v>
      </c>
      <c r="F3047" s="8">
        <v>0.7133894641117875</v>
      </c>
      <c r="G3047" s="8">
        <v>0.43467144024062471</v>
      </c>
      <c r="H3047" t="s">
        <v>123</v>
      </c>
      <c r="I3047">
        <v>81</v>
      </c>
      <c r="J3047">
        <v>135</v>
      </c>
      <c r="M3047" s="9">
        <f>(Table_3[[#This Row],[Värde]]-Table_3[[#This Row],[Total]])</f>
        <v>0.27871802387116279</v>
      </c>
      <c r="N3047">
        <f>Table_3[[#This Row],[Värde]]*100</f>
        <v>71.338946411178753</v>
      </c>
      <c r="O3047" t="str">
        <f>FIXED(Table_3[[#This Row],[Värde_num]],0)</f>
        <v>71</v>
      </c>
      <c r="P3047" t="str">
        <f>Table_3[[#This Row],[Undergrupp]]&amp;" ("&amp;Table_3[[#This Row],[Varde_heltal]]&amp;"%)"</f>
        <v>Kvinna: 18-34 år (71%)</v>
      </c>
    </row>
    <row r="3048" spans="1:16" x14ac:dyDescent="0.2">
      <c r="A3048" t="s">
        <v>15</v>
      </c>
      <c r="B3048" t="s">
        <v>125</v>
      </c>
      <c r="C3048" t="s">
        <v>77</v>
      </c>
      <c r="D3048" t="s">
        <v>6</v>
      </c>
      <c r="E3048" t="s">
        <v>33</v>
      </c>
      <c r="F3048" s="8">
        <v>0.61682968824923534</v>
      </c>
      <c r="G3048" s="8">
        <v>0.43467144024062471</v>
      </c>
      <c r="H3048" t="s">
        <v>123</v>
      </c>
      <c r="I3048">
        <v>80</v>
      </c>
      <c r="J3048">
        <v>146</v>
      </c>
      <c r="M3048" s="9">
        <f>(Table_3[[#This Row],[Värde]]-Table_3[[#This Row],[Total]])</f>
        <v>0.18215824800861063</v>
      </c>
      <c r="N3048">
        <f>Table_3[[#This Row],[Värde]]*100</f>
        <v>61.682968824923535</v>
      </c>
      <c r="O3048" t="str">
        <f>FIXED(Table_3[[#This Row],[Värde_num]],0)</f>
        <v>62</v>
      </c>
      <c r="P3048" t="str">
        <f>Table_3[[#This Row],[Undergrupp]]&amp;" ("&amp;Table_3[[#This Row],[Varde_heltal]]&amp;"%)"</f>
        <v>Sysselsättning: Studerande (62%)</v>
      </c>
    </row>
    <row r="3049" spans="1:16" x14ac:dyDescent="0.2">
      <c r="A3049" t="s">
        <v>15</v>
      </c>
      <c r="B3049" t="s">
        <v>125</v>
      </c>
      <c r="C3049" t="s">
        <v>77</v>
      </c>
      <c r="D3049" t="s">
        <v>6</v>
      </c>
      <c r="E3049" t="s">
        <v>34</v>
      </c>
      <c r="F3049" s="8">
        <v>0.35467303686757501</v>
      </c>
      <c r="G3049" s="8">
        <v>0.43467144024062471</v>
      </c>
      <c r="H3049" t="s">
        <v>124</v>
      </c>
      <c r="I3049">
        <v>141</v>
      </c>
      <c r="J3049">
        <v>178</v>
      </c>
      <c r="M3049" s="9">
        <f>(Table_3[[#This Row],[Värde]]-Table_3[[#This Row],[Total]])</f>
        <v>-7.9998403373049698E-2</v>
      </c>
      <c r="N3049">
        <f>Table_3[[#This Row],[Värde]]*100</f>
        <v>35.467303686757504</v>
      </c>
      <c r="O3049" t="str">
        <f>FIXED(Table_3[[#This Row],[Värde_num]],0)</f>
        <v>35</v>
      </c>
      <c r="P3049" t="str">
        <f>Table_3[[#This Row],[Undergrupp]]&amp;" ("&amp;Table_3[[#This Row],[Varde_heltal]]&amp;"%)"</f>
        <v>Sysselsättning: Arbetare (35%)</v>
      </c>
    </row>
    <row r="3050" spans="1:16" x14ac:dyDescent="0.2">
      <c r="A3050" t="s">
        <v>15</v>
      </c>
      <c r="B3050" t="s">
        <v>125</v>
      </c>
      <c r="C3050" t="s">
        <v>77</v>
      </c>
      <c r="D3050" t="s">
        <v>7</v>
      </c>
      <c r="E3050" t="s">
        <v>40</v>
      </c>
      <c r="F3050" s="8">
        <v>0.52378997148790951</v>
      </c>
      <c r="G3050" s="8">
        <v>0.43467144024062471</v>
      </c>
      <c r="H3050" t="s">
        <v>123</v>
      </c>
      <c r="I3050">
        <v>249</v>
      </c>
      <c r="J3050">
        <v>315</v>
      </c>
      <c r="M3050" s="9">
        <f>(Table_3[[#This Row],[Värde]]-Table_3[[#This Row],[Total]])</f>
        <v>8.9118531247284805E-2</v>
      </c>
      <c r="N3050">
        <f>Table_3[[#This Row],[Värde]]*100</f>
        <v>52.378997148790951</v>
      </c>
      <c r="O3050" t="str">
        <f>FIXED(Table_3[[#This Row],[Värde_num]],0)</f>
        <v>52</v>
      </c>
      <c r="P3050" t="str">
        <f>Table_3[[#This Row],[Undergrupp]]&amp;" ("&amp;Table_3[[#This Row],[Varde_heltal]]&amp;"%)"</f>
        <v>Boende: Hyreslägenhet (52%)</v>
      </c>
    </row>
    <row r="3051" spans="1:16" x14ac:dyDescent="0.2">
      <c r="A3051" t="s">
        <v>15</v>
      </c>
      <c r="B3051" t="s">
        <v>125</v>
      </c>
      <c r="C3051" t="s">
        <v>77</v>
      </c>
      <c r="D3051" t="s">
        <v>7</v>
      </c>
      <c r="E3051" t="s">
        <v>42</v>
      </c>
      <c r="F3051" s="8">
        <v>0.36207985327925096</v>
      </c>
      <c r="G3051" s="8">
        <v>0.43467144024062471</v>
      </c>
      <c r="H3051" t="s">
        <v>124</v>
      </c>
      <c r="I3051">
        <v>501</v>
      </c>
      <c r="J3051">
        <v>439</v>
      </c>
      <c r="M3051" s="9">
        <f>(Table_3[[#This Row],[Värde]]-Table_3[[#This Row],[Total]])</f>
        <v>-7.2591586961373744E-2</v>
      </c>
      <c r="N3051">
        <f>Table_3[[#This Row],[Värde]]*100</f>
        <v>36.207985327925094</v>
      </c>
      <c r="O3051" t="str">
        <f>FIXED(Table_3[[#This Row],[Värde_num]],0)</f>
        <v>36</v>
      </c>
      <c r="P3051" t="str">
        <f>Table_3[[#This Row],[Undergrupp]]&amp;" ("&amp;Table_3[[#This Row],[Varde_heltal]]&amp;"%)"</f>
        <v>Boende: Villa/radhus (36%)</v>
      </c>
    </row>
    <row r="3052" spans="1:16" x14ac:dyDescent="0.2">
      <c r="A3052" t="s">
        <v>15</v>
      </c>
      <c r="B3052" t="s">
        <v>125</v>
      </c>
      <c r="C3052" t="s">
        <v>77</v>
      </c>
      <c r="D3052" t="s">
        <v>7</v>
      </c>
      <c r="E3052" t="s">
        <v>43</v>
      </c>
      <c r="F3052" s="8">
        <v>0.70910142761072237</v>
      </c>
      <c r="G3052" s="8">
        <v>0.43467144024062471</v>
      </c>
      <c r="H3052" t="s">
        <v>123</v>
      </c>
      <c r="I3052">
        <v>13</v>
      </c>
      <c r="J3052">
        <v>16</v>
      </c>
      <c r="M3052" s="9">
        <f>(Table_3[[#This Row],[Värde]]-Table_3[[#This Row],[Total]])</f>
        <v>0.27442998737009766</v>
      </c>
      <c r="N3052">
        <f>Table_3[[#This Row],[Värde]]*100</f>
        <v>70.910142761072237</v>
      </c>
      <c r="O3052" t="str">
        <f>FIXED(Table_3[[#This Row],[Värde_num]],0)</f>
        <v>71</v>
      </c>
      <c r="P3052" t="str">
        <f>Table_3[[#This Row],[Undergrupp]]&amp;" ("&amp;Table_3[[#This Row],[Varde_heltal]]&amp;"%)"</f>
        <v>Boende: Övrigt (inneboende m.fl.) (71%)</v>
      </c>
    </row>
    <row r="3053" spans="1:16" x14ac:dyDescent="0.2">
      <c r="A3053" t="s">
        <v>15</v>
      </c>
      <c r="B3053" t="s">
        <v>125</v>
      </c>
      <c r="C3053" t="s">
        <v>77</v>
      </c>
      <c r="D3053" t="s">
        <v>9</v>
      </c>
      <c r="E3053" t="s">
        <v>46</v>
      </c>
      <c r="F3053" s="8">
        <v>0.23634562281110444</v>
      </c>
      <c r="G3053" s="8">
        <v>0.43467144024062471</v>
      </c>
      <c r="H3053" t="s">
        <v>124</v>
      </c>
      <c r="I3053">
        <v>155</v>
      </c>
      <c r="J3053">
        <v>180</v>
      </c>
      <c r="M3053" s="9">
        <f>(Table_3[[#This Row],[Värde]]-Table_3[[#This Row],[Total]])</f>
        <v>-0.19832581742952027</v>
      </c>
      <c r="N3053">
        <f>Table_3[[#This Row],[Värde]]*100</f>
        <v>23.634562281110444</v>
      </c>
      <c r="O3053" t="str">
        <f>FIXED(Table_3[[#This Row],[Värde_num]],0)</f>
        <v>24</v>
      </c>
      <c r="P3053" t="str">
        <f>Table_3[[#This Row],[Undergrupp]]&amp;" ("&amp;Table_3[[#This Row],[Varde_heltal]]&amp;"%)"</f>
        <v>Fackligt medlemskap: Nej (24%)</v>
      </c>
    </row>
    <row r="3054" spans="1:16" x14ac:dyDescent="0.2">
      <c r="A3054" t="s">
        <v>15</v>
      </c>
      <c r="B3054" t="s">
        <v>125</v>
      </c>
      <c r="C3054" t="s">
        <v>77</v>
      </c>
      <c r="D3054" t="s">
        <v>10</v>
      </c>
      <c r="E3054" t="s">
        <v>50</v>
      </c>
      <c r="F3054" s="8">
        <v>0.34604953125367244</v>
      </c>
      <c r="G3054" s="8">
        <v>0.43467144024062471</v>
      </c>
      <c r="H3054" t="s">
        <v>124</v>
      </c>
      <c r="I3054">
        <v>224</v>
      </c>
      <c r="J3054">
        <v>268</v>
      </c>
      <c r="M3054" s="9">
        <f>(Table_3[[#This Row],[Värde]]-Table_3[[#This Row],[Total]])</f>
        <v>-8.8621908986952269E-2</v>
      </c>
      <c r="N3054">
        <f>Table_3[[#This Row],[Värde]]*100</f>
        <v>34.604953125367246</v>
      </c>
      <c r="O3054" t="str">
        <f>FIXED(Table_3[[#This Row],[Värde_num]],0)</f>
        <v>35</v>
      </c>
      <c r="P3054" t="str">
        <f>Table_3[[#This Row],[Undergrupp]]&amp;" ("&amp;Table_3[[#This Row],[Varde_heltal]]&amp;"%)"</f>
        <v>Sektor: Privat (35%)</v>
      </c>
    </row>
    <row r="3055" spans="1:16" x14ac:dyDescent="0.2">
      <c r="A3055" t="s">
        <v>15</v>
      </c>
      <c r="B3055" t="s">
        <v>125</v>
      </c>
      <c r="C3055" t="s">
        <v>77</v>
      </c>
      <c r="D3055" t="s">
        <v>11</v>
      </c>
      <c r="E3055" t="s">
        <v>52</v>
      </c>
      <c r="F3055" s="8">
        <v>0.529003596257416</v>
      </c>
      <c r="G3055" s="8">
        <v>0.43467144024062471</v>
      </c>
      <c r="H3055" t="s">
        <v>123</v>
      </c>
      <c r="I3055">
        <v>155</v>
      </c>
      <c r="J3055">
        <v>190</v>
      </c>
      <c r="M3055" s="9">
        <f>(Table_3[[#This Row],[Värde]]-Table_3[[#This Row],[Total]])</f>
        <v>9.4332156016791291E-2</v>
      </c>
      <c r="N3055">
        <f>Table_3[[#This Row],[Värde]]*100</f>
        <v>52.900359625741601</v>
      </c>
      <c r="O3055" t="str">
        <f>FIXED(Table_3[[#This Row],[Värde_num]],0)</f>
        <v>53</v>
      </c>
      <c r="P3055" t="str">
        <f>Table_3[[#This Row],[Undergrupp]]&amp;" ("&amp;Table_3[[#This Row],[Varde_heltal]]&amp;"%)"</f>
        <v>Hushållsinkomst: -299k (53%)</v>
      </c>
    </row>
    <row r="3056" spans="1:16" x14ac:dyDescent="0.2">
      <c r="A3056" t="s">
        <v>15</v>
      </c>
      <c r="B3056" t="s">
        <v>125</v>
      </c>
      <c r="C3056" t="s">
        <v>77</v>
      </c>
      <c r="D3056" t="s">
        <v>11</v>
      </c>
      <c r="E3056" t="s">
        <v>53</v>
      </c>
      <c r="F3056" s="8">
        <v>0.50194361316631131</v>
      </c>
      <c r="G3056" s="8">
        <v>0.43467144024062471</v>
      </c>
      <c r="H3056" t="s">
        <v>123</v>
      </c>
      <c r="I3056">
        <v>212</v>
      </c>
      <c r="J3056">
        <v>213</v>
      </c>
      <c r="M3056" s="9">
        <f>(Table_3[[#This Row],[Värde]]-Table_3[[#This Row],[Total]])</f>
        <v>6.7272172925686602E-2</v>
      </c>
      <c r="N3056">
        <f>Table_3[[#This Row],[Värde]]*100</f>
        <v>50.194361316631131</v>
      </c>
      <c r="O3056" t="str">
        <f>FIXED(Table_3[[#This Row],[Värde_num]],0)</f>
        <v>50</v>
      </c>
      <c r="P3056" t="str">
        <f>Table_3[[#This Row],[Undergrupp]]&amp;" ("&amp;Table_3[[#This Row],[Varde_heltal]]&amp;"%)"</f>
        <v>Hushållsinkomst: 300k-499k (50%)</v>
      </c>
    </row>
    <row r="3057" spans="1:16" x14ac:dyDescent="0.2">
      <c r="A3057" t="s">
        <v>15</v>
      </c>
      <c r="B3057" t="s">
        <v>125</v>
      </c>
      <c r="C3057" t="s">
        <v>77</v>
      </c>
      <c r="D3057" t="s">
        <v>11</v>
      </c>
      <c r="E3057" t="s">
        <v>54</v>
      </c>
      <c r="F3057" s="8">
        <v>0.34784165373012499</v>
      </c>
      <c r="G3057" s="8">
        <v>0.43467144024062471</v>
      </c>
      <c r="H3057" t="s">
        <v>124</v>
      </c>
      <c r="I3057">
        <v>242</v>
      </c>
      <c r="J3057">
        <v>217</v>
      </c>
      <c r="M3057" s="9">
        <f>(Table_3[[#This Row],[Värde]]-Table_3[[#This Row],[Total]])</f>
        <v>-8.6829786510499718E-2</v>
      </c>
      <c r="N3057">
        <f>Table_3[[#This Row],[Värde]]*100</f>
        <v>34.784165373012499</v>
      </c>
      <c r="O3057" t="str">
        <f>FIXED(Table_3[[#This Row],[Värde_num]],0)</f>
        <v>35</v>
      </c>
      <c r="P3057" t="str">
        <f>Table_3[[#This Row],[Undergrupp]]&amp;" ("&amp;Table_3[[#This Row],[Varde_heltal]]&amp;"%)"</f>
        <v>Hushållsinkomst: 500k-799k (35%)</v>
      </c>
    </row>
    <row r="3058" spans="1:16" x14ac:dyDescent="0.2">
      <c r="A3058" t="s">
        <v>15</v>
      </c>
      <c r="B3058" t="s">
        <v>125</v>
      </c>
      <c r="C3058" t="s">
        <v>77</v>
      </c>
      <c r="D3058" t="s">
        <v>12</v>
      </c>
      <c r="E3058" t="s">
        <v>56</v>
      </c>
      <c r="F3058" s="8">
        <v>0.3846127944764966</v>
      </c>
      <c r="G3058" s="8">
        <v>0.43467144024062471</v>
      </c>
      <c r="H3058" t="s">
        <v>124</v>
      </c>
      <c r="I3058">
        <v>487</v>
      </c>
      <c r="J3058">
        <v>429</v>
      </c>
      <c r="M3058" s="9">
        <f>(Table_3[[#This Row],[Värde]]-Table_3[[#This Row],[Total]])</f>
        <v>-5.0058645764128107E-2</v>
      </c>
      <c r="N3058">
        <f>Table_3[[#This Row],[Värde]]*100</f>
        <v>38.461279447649659</v>
      </c>
      <c r="O3058" t="str">
        <f>FIXED(Table_3[[#This Row],[Värde_num]],0)</f>
        <v>38</v>
      </c>
      <c r="P3058" t="str">
        <f>Table_3[[#This Row],[Undergrupp]]&amp;" ("&amp;Table_3[[#This Row],[Varde_heltal]]&amp;"%)"</f>
        <v>Civilstånd: Gift/partnerskap (38%)</v>
      </c>
    </row>
    <row r="3059" spans="1:16" x14ac:dyDescent="0.2">
      <c r="A3059" t="s">
        <v>15</v>
      </c>
      <c r="B3059" t="s">
        <v>125</v>
      </c>
      <c r="C3059" t="s">
        <v>77</v>
      </c>
      <c r="D3059" t="s">
        <v>14</v>
      </c>
      <c r="E3059" t="s">
        <v>64</v>
      </c>
      <c r="F3059" s="8">
        <v>0.37231771644285339</v>
      </c>
      <c r="G3059" s="8">
        <v>0.43467144024062471</v>
      </c>
      <c r="H3059" t="s">
        <v>124</v>
      </c>
      <c r="I3059">
        <v>230</v>
      </c>
      <c r="J3059">
        <v>235</v>
      </c>
      <c r="M3059" s="9">
        <f>(Table_3[[#This Row],[Värde]]-Table_3[[#This Row],[Total]])</f>
        <v>-6.2353723797771321E-2</v>
      </c>
      <c r="N3059">
        <f>Table_3[[#This Row],[Värde]]*100</f>
        <v>37.231771644285338</v>
      </c>
      <c r="O3059" t="str">
        <f>FIXED(Table_3[[#This Row],[Värde_num]],0)</f>
        <v>37</v>
      </c>
      <c r="P3059" t="str">
        <f>Table_3[[#This Row],[Undergrupp]]&amp;" ("&amp;Table_3[[#This Row],[Varde_heltal]]&amp;"%)"</f>
        <v>Boende i: Södra (37%)</v>
      </c>
    </row>
    <row r="3060" spans="1:16" x14ac:dyDescent="0.2">
      <c r="A3060" t="s">
        <v>15</v>
      </c>
      <c r="B3060" t="s">
        <v>125</v>
      </c>
      <c r="C3060" t="s">
        <v>77</v>
      </c>
      <c r="D3060" t="s">
        <v>15</v>
      </c>
      <c r="E3060" t="s">
        <v>67</v>
      </c>
      <c r="F3060" s="8">
        <v>0</v>
      </c>
      <c r="G3060" s="8">
        <v>0.43467144024062471</v>
      </c>
      <c r="H3060" t="s">
        <v>124</v>
      </c>
      <c r="I3060">
        <v>146</v>
      </c>
      <c r="J3060">
        <v>157</v>
      </c>
      <c r="M3060" s="9">
        <f>(Table_3[[#This Row],[Värde]]-Table_3[[#This Row],[Total]])</f>
        <v>-0.43467144024062471</v>
      </c>
      <c r="N3060">
        <f>Table_3[[#This Row],[Värde]]*100</f>
        <v>0</v>
      </c>
      <c r="O3060" t="str">
        <f>FIXED(Table_3[[#This Row],[Värde_num]],0)</f>
        <v>0</v>
      </c>
      <c r="P3060" t="str">
        <f>Table_3[[#This Row],[Undergrupp]]&amp;" ("&amp;Table_3[[#This Row],[Varde_heltal]]&amp;"%)"</f>
        <v>Partisympati: M (0%)</v>
      </c>
    </row>
    <row r="3061" spans="1:16" x14ac:dyDescent="0.2">
      <c r="A3061" t="s">
        <v>15</v>
      </c>
      <c r="B3061" t="s">
        <v>125</v>
      </c>
      <c r="C3061" t="s">
        <v>77</v>
      </c>
      <c r="D3061" t="s">
        <v>15</v>
      </c>
      <c r="E3061" t="s">
        <v>68</v>
      </c>
      <c r="F3061" s="8">
        <v>0</v>
      </c>
      <c r="G3061" s="8">
        <v>0.43467144024062471</v>
      </c>
      <c r="H3061" t="s">
        <v>124</v>
      </c>
      <c r="I3061">
        <v>31</v>
      </c>
      <c r="J3061">
        <v>25</v>
      </c>
      <c r="M3061" s="9">
        <f>(Table_3[[#This Row],[Värde]]-Table_3[[#This Row],[Total]])</f>
        <v>-0.43467144024062471</v>
      </c>
      <c r="N3061">
        <f>Table_3[[#This Row],[Värde]]*100</f>
        <v>0</v>
      </c>
      <c r="O3061" t="str">
        <f>FIXED(Table_3[[#This Row],[Värde_num]],0)</f>
        <v>0</v>
      </c>
      <c r="P3061" t="str">
        <f>Table_3[[#This Row],[Undergrupp]]&amp;" ("&amp;Table_3[[#This Row],[Varde_heltal]]&amp;"%)"</f>
        <v>Partisympati: L (0%)</v>
      </c>
    </row>
    <row r="3062" spans="1:16" x14ac:dyDescent="0.2">
      <c r="A3062" t="s">
        <v>15</v>
      </c>
      <c r="B3062" t="s">
        <v>125</v>
      </c>
      <c r="C3062" t="s">
        <v>77</v>
      </c>
      <c r="D3062" t="s">
        <v>15</v>
      </c>
      <c r="E3062" t="s">
        <v>69</v>
      </c>
      <c r="F3062" s="8">
        <v>1</v>
      </c>
      <c r="G3062" s="8">
        <v>0.43467144024062471</v>
      </c>
      <c r="H3062" t="s">
        <v>123</v>
      </c>
      <c r="I3062">
        <v>55</v>
      </c>
      <c r="J3062">
        <v>34</v>
      </c>
      <c r="M3062" s="9">
        <f>(Table_3[[#This Row],[Värde]]-Table_3[[#This Row],[Total]])</f>
        <v>0.56532855975937535</v>
      </c>
      <c r="N3062">
        <f>Table_3[[#This Row],[Värde]]*100</f>
        <v>100</v>
      </c>
      <c r="O3062" t="str">
        <f>FIXED(Table_3[[#This Row],[Värde_num]],0)</f>
        <v>100</v>
      </c>
      <c r="P3062" t="str">
        <f>Table_3[[#This Row],[Undergrupp]]&amp;" ("&amp;Table_3[[#This Row],[Varde_heltal]]&amp;"%)"</f>
        <v>Partisympati: C (100%)</v>
      </c>
    </row>
    <row r="3063" spans="1:16" x14ac:dyDescent="0.2">
      <c r="A3063" t="s">
        <v>15</v>
      </c>
      <c r="B3063" t="s">
        <v>125</v>
      </c>
      <c r="C3063" t="s">
        <v>77</v>
      </c>
      <c r="D3063" t="s">
        <v>15</v>
      </c>
      <c r="E3063" t="s">
        <v>70</v>
      </c>
      <c r="F3063" s="8">
        <v>0</v>
      </c>
      <c r="G3063" s="8">
        <v>0.43467144024062471</v>
      </c>
      <c r="H3063" t="s">
        <v>124</v>
      </c>
      <c r="I3063">
        <v>43</v>
      </c>
      <c r="J3063">
        <v>43</v>
      </c>
      <c r="M3063" s="9">
        <f>(Table_3[[#This Row],[Värde]]-Table_3[[#This Row],[Total]])</f>
        <v>-0.43467144024062471</v>
      </c>
      <c r="N3063">
        <f>Table_3[[#This Row],[Värde]]*100</f>
        <v>0</v>
      </c>
      <c r="O3063" t="str">
        <f>FIXED(Table_3[[#This Row],[Värde_num]],0)</f>
        <v>0</v>
      </c>
      <c r="P3063" t="str">
        <f>Table_3[[#This Row],[Undergrupp]]&amp;" ("&amp;Table_3[[#This Row],[Varde_heltal]]&amp;"%)"</f>
        <v>Partisympati: KD (0%)</v>
      </c>
    </row>
    <row r="3064" spans="1:16" x14ac:dyDescent="0.2">
      <c r="A3064" t="s">
        <v>15</v>
      </c>
      <c r="B3064" t="s">
        <v>125</v>
      </c>
      <c r="C3064" t="s">
        <v>77</v>
      </c>
      <c r="D3064" t="s">
        <v>15</v>
      </c>
      <c r="E3064" t="s">
        <v>71</v>
      </c>
      <c r="F3064" s="8">
        <v>1</v>
      </c>
      <c r="G3064" s="8">
        <v>0.43467144024062471</v>
      </c>
      <c r="H3064" t="s">
        <v>123</v>
      </c>
      <c r="I3064">
        <v>299</v>
      </c>
      <c r="J3064">
        <v>273</v>
      </c>
      <c r="M3064" s="9">
        <f>(Table_3[[#This Row],[Värde]]-Table_3[[#This Row],[Total]])</f>
        <v>0.56532855975937535</v>
      </c>
      <c r="N3064">
        <f>Table_3[[#This Row],[Värde]]*100</f>
        <v>100</v>
      </c>
      <c r="O3064" t="str">
        <f>FIXED(Table_3[[#This Row],[Värde_num]],0)</f>
        <v>100</v>
      </c>
      <c r="P3064" t="str">
        <f>Table_3[[#This Row],[Undergrupp]]&amp;" ("&amp;Table_3[[#This Row],[Varde_heltal]]&amp;"%)"</f>
        <v>Partisympati: S (100%)</v>
      </c>
    </row>
    <row r="3065" spans="1:16" x14ac:dyDescent="0.2">
      <c r="A3065" t="s">
        <v>15</v>
      </c>
      <c r="B3065" t="s">
        <v>125</v>
      </c>
      <c r="C3065" t="s">
        <v>77</v>
      </c>
      <c r="D3065" t="s">
        <v>15</v>
      </c>
      <c r="E3065" t="s">
        <v>72</v>
      </c>
      <c r="F3065" s="8">
        <v>1</v>
      </c>
      <c r="G3065" s="8">
        <v>0.43467144024062471</v>
      </c>
      <c r="H3065" t="s">
        <v>123</v>
      </c>
      <c r="I3065">
        <v>79</v>
      </c>
      <c r="J3065">
        <v>63</v>
      </c>
      <c r="M3065" s="9">
        <f>(Table_3[[#This Row],[Värde]]-Table_3[[#This Row],[Total]])</f>
        <v>0.56532855975937535</v>
      </c>
      <c r="N3065">
        <f>Table_3[[#This Row],[Värde]]*100</f>
        <v>100</v>
      </c>
      <c r="O3065" t="str">
        <f>FIXED(Table_3[[#This Row],[Värde_num]],0)</f>
        <v>100</v>
      </c>
      <c r="P3065" t="str">
        <f>Table_3[[#This Row],[Undergrupp]]&amp;" ("&amp;Table_3[[#This Row],[Varde_heltal]]&amp;"%)"</f>
        <v>Partisympati: V (100%)</v>
      </c>
    </row>
    <row r="3066" spans="1:16" x14ac:dyDescent="0.2">
      <c r="A3066" t="s">
        <v>15</v>
      </c>
      <c r="B3066" t="s">
        <v>125</v>
      </c>
      <c r="C3066" t="s">
        <v>77</v>
      </c>
      <c r="D3066" t="s">
        <v>15</v>
      </c>
      <c r="E3066" t="s">
        <v>73</v>
      </c>
      <c r="F3066" s="8">
        <v>1</v>
      </c>
      <c r="G3066" s="8">
        <v>0.43467144024062471</v>
      </c>
      <c r="H3066" t="s">
        <v>123</v>
      </c>
      <c r="I3066">
        <v>85</v>
      </c>
      <c r="J3066">
        <v>71</v>
      </c>
      <c r="M3066" s="9">
        <f>(Table_3[[#This Row],[Värde]]-Table_3[[#This Row],[Total]])</f>
        <v>0.56532855975937535</v>
      </c>
      <c r="N3066">
        <f>Table_3[[#This Row],[Värde]]*100</f>
        <v>100</v>
      </c>
      <c r="O3066" t="str">
        <f>FIXED(Table_3[[#This Row],[Värde_num]],0)</f>
        <v>100</v>
      </c>
      <c r="P3066" t="str">
        <f>Table_3[[#This Row],[Undergrupp]]&amp;" ("&amp;Table_3[[#This Row],[Varde_heltal]]&amp;"%)"</f>
        <v>Partisympati: MP (100%)</v>
      </c>
    </row>
    <row r="3067" spans="1:16" x14ac:dyDescent="0.2">
      <c r="A3067" t="s">
        <v>15</v>
      </c>
      <c r="B3067" t="s">
        <v>125</v>
      </c>
      <c r="C3067" t="s">
        <v>77</v>
      </c>
      <c r="D3067" t="s">
        <v>15</v>
      </c>
      <c r="E3067" t="s">
        <v>74</v>
      </c>
      <c r="F3067" s="8">
        <v>0</v>
      </c>
      <c r="G3067" s="8">
        <v>0.43467144024062471</v>
      </c>
      <c r="H3067" t="s">
        <v>124</v>
      </c>
      <c r="I3067">
        <v>152</v>
      </c>
      <c r="J3067">
        <v>192</v>
      </c>
      <c r="M3067" s="9">
        <f>(Table_3[[#This Row],[Värde]]-Table_3[[#This Row],[Total]])</f>
        <v>-0.43467144024062471</v>
      </c>
      <c r="N3067">
        <f>Table_3[[#This Row],[Värde]]*100</f>
        <v>0</v>
      </c>
      <c r="O3067" t="str">
        <f>FIXED(Table_3[[#This Row],[Värde_num]],0)</f>
        <v>0</v>
      </c>
      <c r="P3067" t="str">
        <f>Table_3[[#This Row],[Undergrupp]]&amp;" ("&amp;Table_3[[#This Row],[Varde_heltal]]&amp;"%)"</f>
        <v>Partisympati: SD (0%)</v>
      </c>
    </row>
    <row r="3068" spans="1:16" x14ac:dyDescent="0.2">
      <c r="A3068" t="s">
        <v>15</v>
      </c>
      <c r="B3068" t="s">
        <v>125</v>
      </c>
      <c r="C3068" t="s">
        <v>77</v>
      </c>
      <c r="D3068" t="s">
        <v>15</v>
      </c>
      <c r="E3068" t="s">
        <v>75</v>
      </c>
      <c r="F3068" s="8">
        <v>0</v>
      </c>
      <c r="G3068" s="8">
        <v>0.43467144024062471</v>
      </c>
      <c r="H3068" t="s">
        <v>124</v>
      </c>
      <c r="I3068">
        <v>15</v>
      </c>
      <c r="J3068">
        <v>16</v>
      </c>
      <c r="M3068" s="9">
        <f>(Table_3[[#This Row],[Värde]]-Table_3[[#This Row],[Total]])</f>
        <v>-0.43467144024062471</v>
      </c>
      <c r="N3068">
        <f>Table_3[[#This Row],[Värde]]*100</f>
        <v>0</v>
      </c>
      <c r="O3068" t="str">
        <f>FIXED(Table_3[[#This Row],[Värde_num]],0)</f>
        <v>0</v>
      </c>
      <c r="P3068" t="str">
        <f>Table_3[[#This Row],[Undergrupp]]&amp;" ("&amp;Table_3[[#This Row],[Varde_heltal]]&amp;"%)"</f>
        <v>Partisympati: Annat (0%)</v>
      </c>
    </row>
    <row r="3069" spans="1:16" x14ac:dyDescent="0.2">
      <c r="A3069" t="s">
        <v>15</v>
      </c>
      <c r="B3069" t="s">
        <v>125</v>
      </c>
      <c r="C3069" t="s">
        <v>77</v>
      </c>
      <c r="D3069" t="s">
        <v>15</v>
      </c>
      <c r="E3069" t="s">
        <v>76</v>
      </c>
      <c r="F3069" s="8">
        <v>0</v>
      </c>
      <c r="G3069" s="8">
        <v>0.43467144024062471</v>
      </c>
      <c r="H3069" t="s">
        <v>124</v>
      </c>
      <c r="I3069">
        <v>220</v>
      </c>
      <c r="J3069">
        <v>225</v>
      </c>
      <c r="M3069" s="9">
        <f>(Table_3[[#This Row],[Värde]]-Table_3[[#This Row],[Total]])</f>
        <v>-0.43467144024062471</v>
      </c>
      <c r="N3069">
        <f>Table_3[[#This Row],[Värde]]*100</f>
        <v>0</v>
      </c>
      <c r="O3069" t="str">
        <f>FIXED(Table_3[[#This Row],[Värde_num]],0)</f>
        <v>0</v>
      </c>
      <c r="P3069" t="str">
        <f>Table_3[[#This Row],[Undergrupp]]&amp;" ("&amp;Table_3[[#This Row],[Varde_heltal]]&amp;"%)"</f>
        <v>Partisympati: M+L+KD (0%)</v>
      </c>
    </row>
    <row r="3070" spans="1:16" x14ac:dyDescent="0.2">
      <c r="A3070" t="s">
        <v>15</v>
      </c>
      <c r="B3070" t="s">
        <v>125</v>
      </c>
      <c r="C3070" t="s">
        <v>77</v>
      </c>
      <c r="D3070" t="s">
        <v>15</v>
      </c>
      <c r="E3070" t="s">
        <v>77</v>
      </c>
      <c r="F3070" s="8">
        <v>1</v>
      </c>
      <c r="G3070" s="8">
        <v>0.43467144024062471</v>
      </c>
      <c r="H3070" t="s">
        <v>123</v>
      </c>
      <c r="I3070">
        <v>518</v>
      </c>
      <c r="J3070">
        <v>441</v>
      </c>
      <c r="M3070" s="9">
        <f>(Table_3[[#This Row],[Värde]]-Table_3[[#This Row],[Total]])</f>
        <v>0.56532855975937535</v>
      </c>
      <c r="N3070">
        <f>Table_3[[#This Row],[Värde]]*100</f>
        <v>100</v>
      </c>
      <c r="O3070" t="str">
        <f>FIXED(Table_3[[#This Row],[Värde_num]],0)</f>
        <v>100</v>
      </c>
      <c r="P3070" t="str">
        <f>Table_3[[#This Row],[Undergrupp]]&amp;" ("&amp;Table_3[[#This Row],[Varde_heltal]]&amp;"%)"</f>
        <v>Partisympati: S+V+MP+C (100%)</v>
      </c>
    </row>
    <row r="3071" spans="1:16" x14ac:dyDescent="0.2">
      <c r="A3071" t="s">
        <v>15</v>
      </c>
      <c r="B3071" t="s">
        <v>125</v>
      </c>
      <c r="C3071" t="s">
        <v>77</v>
      </c>
      <c r="D3071" t="s">
        <v>15</v>
      </c>
      <c r="E3071" t="s">
        <v>78</v>
      </c>
      <c r="F3071" s="8">
        <v>0</v>
      </c>
      <c r="G3071" s="8">
        <v>0.43467144024062471</v>
      </c>
      <c r="H3071" t="s">
        <v>124</v>
      </c>
      <c r="I3071">
        <v>84</v>
      </c>
      <c r="J3071">
        <v>102</v>
      </c>
      <c r="M3071" s="9">
        <f>(Table_3[[#This Row],[Värde]]-Table_3[[#This Row],[Total]])</f>
        <v>-0.43467144024062471</v>
      </c>
      <c r="N3071">
        <f>Table_3[[#This Row],[Värde]]*100</f>
        <v>0</v>
      </c>
      <c r="O3071" t="str">
        <f>FIXED(Table_3[[#This Row],[Värde_num]],0)</f>
        <v>0</v>
      </c>
      <c r="P3071" t="str">
        <f>Table_3[[#This Row],[Undergrupp]]&amp;" ("&amp;Table_3[[#This Row],[Varde_heltal]]&amp;"%)"</f>
        <v>Partisympati: Osäkra (0%)</v>
      </c>
    </row>
    <row r="3072" spans="1:16" x14ac:dyDescent="0.2">
      <c r="A3072" t="s">
        <v>15</v>
      </c>
      <c r="B3072" t="s">
        <v>125</v>
      </c>
      <c r="C3072" t="s">
        <v>67</v>
      </c>
      <c r="D3072" t="s">
        <v>4</v>
      </c>
      <c r="E3072" t="s">
        <v>27</v>
      </c>
      <c r="F3072" s="8">
        <v>0.10012956176042448</v>
      </c>
      <c r="G3072" s="8">
        <v>0.17944150764986497</v>
      </c>
      <c r="H3072" t="s">
        <v>124</v>
      </c>
      <c r="I3072">
        <v>74</v>
      </c>
      <c r="J3072">
        <v>119</v>
      </c>
      <c r="M3072" s="9">
        <f>(Table_3[[#This Row],[Värde]]-Table_3[[#This Row],[Total]])</f>
        <v>-7.9311945889440488E-2</v>
      </c>
      <c r="N3072">
        <f>Table_3[[#This Row],[Värde]]*100</f>
        <v>10.012956176042447</v>
      </c>
      <c r="O3072" t="str">
        <f>FIXED(Table_3[[#This Row],[Värde_num]],0)</f>
        <v>10</v>
      </c>
      <c r="P3072" t="str">
        <f>Table_3[[#This Row],[Undergrupp]]&amp;" ("&amp;Table_3[[#This Row],[Varde_heltal]]&amp;"%)"</f>
        <v>Kvinna: 18-34 år (10%)</v>
      </c>
    </row>
    <row r="3073" spans="1:16" x14ac:dyDescent="0.2">
      <c r="A3073" t="s">
        <v>15</v>
      </c>
      <c r="B3073" t="s">
        <v>125</v>
      </c>
      <c r="C3073" t="s">
        <v>67</v>
      </c>
      <c r="D3073" t="s">
        <v>6</v>
      </c>
      <c r="E3073" t="s">
        <v>33</v>
      </c>
      <c r="F3073" s="8">
        <v>8.4670977051153465E-2</v>
      </c>
      <c r="G3073" s="8">
        <v>0.17944150764986497</v>
      </c>
      <c r="H3073" t="s">
        <v>124</v>
      </c>
      <c r="I3073">
        <v>75</v>
      </c>
      <c r="J3073">
        <v>141</v>
      </c>
      <c r="M3073" s="9">
        <f>(Table_3[[#This Row],[Värde]]-Table_3[[#This Row],[Total]])</f>
        <v>-9.4770530598711503E-2</v>
      </c>
      <c r="N3073">
        <f>Table_3[[#This Row],[Värde]]*100</f>
        <v>8.4670977051153464</v>
      </c>
      <c r="O3073" t="str">
        <f>FIXED(Table_3[[#This Row],[Värde_num]],0)</f>
        <v>8</v>
      </c>
      <c r="P3073" t="str">
        <f>Table_3[[#This Row],[Undergrupp]]&amp;" ("&amp;Table_3[[#This Row],[Varde_heltal]]&amp;"%)"</f>
        <v>Sysselsättning: Studerande (8%)</v>
      </c>
    </row>
    <row r="3074" spans="1:16" x14ac:dyDescent="0.2">
      <c r="A3074" t="s">
        <v>15</v>
      </c>
      <c r="B3074" t="s">
        <v>125</v>
      </c>
      <c r="C3074" t="s">
        <v>67</v>
      </c>
      <c r="D3074" t="s">
        <v>6</v>
      </c>
      <c r="E3074" t="s">
        <v>35</v>
      </c>
      <c r="F3074" s="8">
        <v>0.25692123580917281</v>
      </c>
      <c r="G3074" s="8">
        <v>0.17944150764986497</v>
      </c>
      <c r="H3074" t="s">
        <v>123</v>
      </c>
      <c r="I3074">
        <v>254</v>
      </c>
      <c r="J3074">
        <v>226</v>
      </c>
      <c r="M3074" s="9">
        <f>(Table_3[[#This Row],[Värde]]-Table_3[[#This Row],[Total]])</f>
        <v>7.7479728159307842E-2</v>
      </c>
      <c r="N3074">
        <f>Table_3[[#This Row],[Värde]]*100</f>
        <v>25.692123580917283</v>
      </c>
      <c r="O3074" t="str">
        <f>FIXED(Table_3[[#This Row],[Värde_num]],0)</f>
        <v>26</v>
      </c>
      <c r="P3074" t="str">
        <f>Table_3[[#This Row],[Undergrupp]]&amp;" ("&amp;Table_3[[#This Row],[Varde_heltal]]&amp;"%)"</f>
        <v>Sysselsättning: Tjänsteman (26%)</v>
      </c>
    </row>
    <row r="3075" spans="1:16" x14ac:dyDescent="0.2">
      <c r="A3075" t="s">
        <v>15</v>
      </c>
      <c r="B3075" t="s">
        <v>125</v>
      </c>
      <c r="C3075" t="s">
        <v>67</v>
      </c>
      <c r="D3075" t="s">
        <v>6</v>
      </c>
      <c r="E3075" t="s">
        <v>39</v>
      </c>
      <c r="F3075" s="8">
        <v>4.7198995577159994E-2</v>
      </c>
      <c r="G3075" s="8">
        <v>0.17944150764986497</v>
      </c>
      <c r="H3075" t="s">
        <v>124</v>
      </c>
      <c r="I3075">
        <v>57</v>
      </c>
      <c r="J3075">
        <v>62</v>
      </c>
      <c r="M3075" s="9">
        <f>(Table_3[[#This Row],[Värde]]-Table_3[[#This Row],[Total]])</f>
        <v>-0.13224251207270499</v>
      </c>
      <c r="N3075">
        <f>Table_3[[#This Row],[Värde]]*100</f>
        <v>4.7198995577159994</v>
      </c>
      <c r="O3075" t="str">
        <f>FIXED(Table_3[[#This Row],[Värde_num]],0)</f>
        <v>5</v>
      </c>
      <c r="P3075" t="str">
        <f>Table_3[[#This Row],[Undergrupp]]&amp;" ("&amp;Table_3[[#This Row],[Varde_heltal]]&amp;"%)"</f>
        <v>Sysselsättning: Annan (5%)</v>
      </c>
    </row>
    <row r="3076" spans="1:16" x14ac:dyDescent="0.2">
      <c r="A3076" t="s">
        <v>15</v>
      </c>
      <c r="B3076" t="s">
        <v>125</v>
      </c>
      <c r="C3076" t="s">
        <v>67</v>
      </c>
      <c r="D3076" t="s">
        <v>7</v>
      </c>
      <c r="E3076" t="s">
        <v>40</v>
      </c>
      <c r="F3076" s="8">
        <v>0.12193066407710131</v>
      </c>
      <c r="G3076" s="8">
        <v>0.17944150764986497</v>
      </c>
      <c r="H3076" t="s">
        <v>124</v>
      </c>
      <c r="I3076">
        <v>224</v>
      </c>
      <c r="J3076">
        <v>275</v>
      </c>
      <c r="M3076" s="9">
        <f>(Table_3[[#This Row],[Värde]]-Table_3[[#This Row],[Total]])</f>
        <v>-5.7510843572763662E-2</v>
      </c>
      <c r="N3076">
        <f>Table_3[[#This Row],[Värde]]*100</f>
        <v>12.193066407710131</v>
      </c>
      <c r="O3076" t="str">
        <f>FIXED(Table_3[[#This Row],[Värde_num]],0)</f>
        <v>12</v>
      </c>
      <c r="P3076" t="str">
        <f>Table_3[[#This Row],[Undergrupp]]&amp;" ("&amp;Table_3[[#This Row],[Varde_heltal]]&amp;"%)"</f>
        <v>Boende: Hyreslägenhet (12%)</v>
      </c>
    </row>
    <row r="3077" spans="1:16" x14ac:dyDescent="0.2">
      <c r="A3077" t="s">
        <v>15</v>
      </c>
      <c r="B3077" t="s">
        <v>125</v>
      </c>
      <c r="C3077" t="s">
        <v>67</v>
      </c>
      <c r="D3077" t="s">
        <v>7</v>
      </c>
      <c r="E3077" t="s">
        <v>41</v>
      </c>
      <c r="F3077" s="8">
        <v>0.2440552908325937</v>
      </c>
      <c r="G3077" s="8">
        <v>0.17944150764986497</v>
      </c>
      <c r="H3077" t="s">
        <v>123</v>
      </c>
      <c r="I3077">
        <v>201</v>
      </c>
      <c r="J3077">
        <v>186</v>
      </c>
      <c r="M3077" s="9">
        <f>(Table_3[[#This Row],[Värde]]-Table_3[[#This Row],[Total]])</f>
        <v>6.4613783182728729E-2</v>
      </c>
      <c r="N3077">
        <f>Table_3[[#This Row],[Värde]]*100</f>
        <v>24.405529083259371</v>
      </c>
      <c r="O3077" t="str">
        <f>FIXED(Table_3[[#This Row],[Värde_num]],0)</f>
        <v>24</v>
      </c>
      <c r="P3077" t="str">
        <f>Table_3[[#This Row],[Undergrupp]]&amp;" ("&amp;Table_3[[#This Row],[Varde_heltal]]&amp;"%)"</f>
        <v>Boende: Bostadsrätt (24%)</v>
      </c>
    </row>
    <row r="3078" spans="1:16" x14ac:dyDescent="0.2">
      <c r="A3078" t="s">
        <v>15</v>
      </c>
      <c r="B3078" t="s">
        <v>125</v>
      </c>
      <c r="C3078" t="s">
        <v>67</v>
      </c>
      <c r="D3078" t="s">
        <v>9</v>
      </c>
      <c r="E3078" t="s">
        <v>46</v>
      </c>
      <c r="F3078" s="8">
        <v>0.34490417059075829</v>
      </c>
      <c r="G3078" s="8">
        <v>0.17944150764986497</v>
      </c>
      <c r="H3078" t="s">
        <v>123</v>
      </c>
      <c r="I3078">
        <v>138</v>
      </c>
      <c r="J3078">
        <v>154</v>
      </c>
      <c r="M3078" s="9">
        <f>(Table_3[[#This Row],[Värde]]-Table_3[[#This Row],[Total]])</f>
        <v>0.16546266294089332</v>
      </c>
      <c r="N3078">
        <f>Table_3[[#This Row],[Värde]]*100</f>
        <v>34.490417059075831</v>
      </c>
      <c r="O3078" t="str">
        <f>FIXED(Table_3[[#This Row],[Värde_num]],0)</f>
        <v>34</v>
      </c>
      <c r="P3078" t="str">
        <f>Table_3[[#This Row],[Undergrupp]]&amp;" ("&amp;Table_3[[#This Row],[Varde_heltal]]&amp;"%)"</f>
        <v>Fackligt medlemskap: Nej (34%)</v>
      </c>
    </row>
    <row r="3079" spans="1:16" x14ac:dyDescent="0.2">
      <c r="A3079" t="s">
        <v>15</v>
      </c>
      <c r="B3079" t="s">
        <v>125</v>
      </c>
      <c r="C3079" t="s">
        <v>67</v>
      </c>
      <c r="D3079" t="s">
        <v>9</v>
      </c>
      <c r="E3079" t="s">
        <v>47</v>
      </c>
      <c r="F3079" s="8">
        <v>6.2352806503713991E-2</v>
      </c>
      <c r="G3079" s="8">
        <v>0.17944150764986497</v>
      </c>
      <c r="H3079" t="s">
        <v>124</v>
      </c>
      <c r="I3079">
        <v>59</v>
      </c>
      <c r="J3079">
        <v>67</v>
      </c>
      <c r="M3079" s="9">
        <f>(Table_3[[#This Row],[Värde]]-Table_3[[#This Row],[Total]])</f>
        <v>-0.11708870114615097</v>
      </c>
      <c r="N3079">
        <f>Table_3[[#This Row],[Värde]]*100</f>
        <v>6.2352806503713989</v>
      </c>
      <c r="O3079" t="str">
        <f>FIXED(Table_3[[#This Row],[Värde_num]],0)</f>
        <v>6</v>
      </c>
      <c r="P3079" t="str">
        <f>Table_3[[#This Row],[Undergrupp]]&amp;" ("&amp;Table_3[[#This Row],[Varde_heltal]]&amp;"%)"</f>
        <v>Fackligt medlemskap: LO (6%)</v>
      </c>
    </row>
    <row r="3080" spans="1:16" x14ac:dyDescent="0.2">
      <c r="A3080" t="s">
        <v>15</v>
      </c>
      <c r="B3080" t="s">
        <v>125</v>
      </c>
      <c r="C3080" t="s">
        <v>67</v>
      </c>
      <c r="D3080" t="s">
        <v>10</v>
      </c>
      <c r="E3080" t="s">
        <v>50</v>
      </c>
      <c r="F3080" s="8">
        <v>0.25745074342651886</v>
      </c>
      <c r="G3080" s="8">
        <v>0.17944150764986497</v>
      </c>
      <c r="H3080" t="s">
        <v>123</v>
      </c>
      <c r="I3080">
        <v>193</v>
      </c>
      <c r="J3080">
        <v>224</v>
      </c>
      <c r="M3080" s="9">
        <f>(Table_3[[#This Row],[Värde]]-Table_3[[#This Row],[Total]])</f>
        <v>7.800923577665389E-2</v>
      </c>
      <c r="N3080">
        <f>Table_3[[#This Row],[Värde]]*100</f>
        <v>25.745074342651886</v>
      </c>
      <c r="O3080" t="str">
        <f>FIXED(Table_3[[#This Row],[Värde_num]],0)</f>
        <v>26</v>
      </c>
      <c r="P3080" t="str">
        <f>Table_3[[#This Row],[Undergrupp]]&amp;" ("&amp;Table_3[[#This Row],[Varde_heltal]]&amp;"%)"</f>
        <v>Sektor: Privat (26%)</v>
      </c>
    </row>
    <row r="3081" spans="1:16" x14ac:dyDescent="0.2">
      <c r="A3081" t="s">
        <v>15</v>
      </c>
      <c r="B3081" t="s">
        <v>125</v>
      </c>
      <c r="C3081" t="s">
        <v>67</v>
      </c>
      <c r="D3081" t="s">
        <v>11</v>
      </c>
      <c r="E3081" t="s">
        <v>52</v>
      </c>
      <c r="F3081" s="8">
        <v>9.6069512011018168E-2</v>
      </c>
      <c r="G3081" s="8">
        <v>0.17944150764986497</v>
      </c>
      <c r="H3081" t="s">
        <v>124</v>
      </c>
      <c r="I3081">
        <v>139</v>
      </c>
      <c r="J3081">
        <v>175</v>
      </c>
      <c r="M3081" s="9">
        <f>(Table_3[[#This Row],[Värde]]-Table_3[[#This Row],[Total]])</f>
        <v>-8.3371995638846799E-2</v>
      </c>
      <c r="N3081">
        <f>Table_3[[#This Row],[Värde]]*100</f>
        <v>9.6069512011018166</v>
      </c>
      <c r="O3081" t="str">
        <f>FIXED(Table_3[[#This Row],[Värde_num]],0)</f>
        <v>10</v>
      </c>
      <c r="P3081" t="str">
        <f>Table_3[[#This Row],[Undergrupp]]&amp;" ("&amp;Table_3[[#This Row],[Varde_heltal]]&amp;"%)"</f>
        <v>Hushållsinkomst: -299k (10%)</v>
      </c>
    </row>
    <row r="3082" spans="1:16" x14ac:dyDescent="0.2">
      <c r="A3082" t="s">
        <v>15</v>
      </c>
      <c r="B3082" t="s">
        <v>125</v>
      </c>
      <c r="C3082" t="s">
        <v>67</v>
      </c>
      <c r="D3082" t="s">
        <v>11</v>
      </c>
      <c r="E3082" t="s">
        <v>54</v>
      </c>
      <c r="F3082" s="8">
        <v>0.24715997255712757</v>
      </c>
      <c r="G3082" s="8">
        <v>0.17944150764986497</v>
      </c>
      <c r="H3082" t="s">
        <v>123</v>
      </c>
      <c r="I3082">
        <v>225</v>
      </c>
      <c r="J3082">
        <v>195</v>
      </c>
      <c r="M3082" s="9">
        <f>(Table_3[[#This Row],[Värde]]-Table_3[[#This Row],[Total]])</f>
        <v>6.7718464907262604E-2</v>
      </c>
      <c r="N3082">
        <f>Table_3[[#This Row],[Värde]]*100</f>
        <v>24.715997255712757</v>
      </c>
      <c r="O3082" t="str">
        <f>FIXED(Table_3[[#This Row],[Värde_num]],0)</f>
        <v>25</v>
      </c>
      <c r="P3082" t="str">
        <f>Table_3[[#This Row],[Undergrupp]]&amp;" ("&amp;Table_3[[#This Row],[Varde_heltal]]&amp;"%)"</f>
        <v>Hushållsinkomst: 500k-799k (25%)</v>
      </c>
    </row>
    <row r="3083" spans="1:16" x14ac:dyDescent="0.2">
      <c r="A3083" t="s">
        <v>15</v>
      </c>
      <c r="B3083" t="s">
        <v>125</v>
      </c>
      <c r="C3083" t="s">
        <v>67</v>
      </c>
      <c r="D3083" t="s">
        <v>11</v>
      </c>
      <c r="E3083" t="s">
        <v>55</v>
      </c>
      <c r="F3083" s="8">
        <v>0.24053996328542038</v>
      </c>
      <c r="G3083" s="8">
        <v>0.17944150764986497</v>
      </c>
      <c r="H3083" t="s">
        <v>123</v>
      </c>
      <c r="I3083">
        <v>287</v>
      </c>
      <c r="J3083">
        <v>248</v>
      </c>
      <c r="M3083" s="9">
        <f>(Table_3[[#This Row],[Värde]]-Table_3[[#This Row],[Total]])</f>
        <v>6.109845563555541E-2</v>
      </c>
      <c r="N3083">
        <f>Table_3[[#This Row],[Värde]]*100</f>
        <v>24.053996328542038</v>
      </c>
      <c r="O3083" t="str">
        <f>FIXED(Table_3[[#This Row],[Värde_num]],0)</f>
        <v>24</v>
      </c>
      <c r="P3083" t="str">
        <f>Table_3[[#This Row],[Undergrupp]]&amp;" ("&amp;Table_3[[#This Row],[Varde_heltal]]&amp;"%)"</f>
        <v>Hushållsinkomst: 800k- (24%)</v>
      </c>
    </row>
    <row r="3084" spans="1:16" x14ac:dyDescent="0.2">
      <c r="A3084" t="s">
        <v>15</v>
      </c>
      <c r="B3084" t="s">
        <v>125</v>
      </c>
      <c r="C3084" t="s">
        <v>67</v>
      </c>
      <c r="D3084" t="s">
        <v>13</v>
      </c>
      <c r="E3084" t="s">
        <v>59</v>
      </c>
      <c r="F3084" s="8">
        <v>0.22541361458835052</v>
      </c>
      <c r="G3084" s="8">
        <v>0.17944150764986497</v>
      </c>
      <c r="H3084" t="s">
        <v>123</v>
      </c>
      <c r="I3084">
        <v>353</v>
      </c>
      <c r="J3084">
        <v>358</v>
      </c>
      <c r="M3084" s="9">
        <f>(Table_3[[#This Row],[Värde]]-Table_3[[#This Row],[Total]])</f>
        <v>4.5972106938485552E-2</v>
      </c>
      <c r="N3084">
        <f>Table_3[[#This Row],[Värde]]*100</f>
        <v>22.541361458835052</v>
      </c>
      <c r="O3084" t="str">
        <f>FIXED(Table_3[[#This Row],[Värde_num]],0)</f>
        <v>23</v>
      </c>
      <c r="P3084" t="str">
        <f>Table_3[[#This Row],[Undergrupp]]&amp;" ("&amp;Table_3[[#This Row],[Varde_heltal]]&amp;"%)"</f>
        <v>Boende i: Storstäder och storstadsnära kommuner (23%)</v>
      </c>
    </row>
    <row r="3085" spans="1:16" x14ac:dyDescent="0.2">
      <c r="A3085" t="s">
        <v>15</v>
      </c>
      <c r="B3085" t="s">
        <v>125</v>
      </c>
      <c r="C3085" t="s">
        <v>67</v>
      </c>
      <c r="D3085" t="s">
        <v>13</v>
      </c>
      <c r="E3085" t="s">
        <v>61</v>
      </c>
      <c r="F3085" s="8">
        <v>0.12219505534339913</v>
      </c>
      <c r="G3085" s="8">
        <v>0.17944150764986497</v>
      </c>
      <c r="H3085" t="s">
        <v>124</v>
      </c>
      <c r="I3085">
        <v>250</v>
      </c>
      <c r="J3085">
        <v>229</v>
      </c>
      <c r="M3085" s="9">
        <f>(Table_3[[#This Row],[Värde]]-Table_3[[#This Row],[Total]])</f>
        <v>-5.7246452306465842E-2</v>
      </c>
      <c r="N3085">
        <f>Table_3[[#This Row],[Värde]]*100</f>
        <v>12.219505534339913</v>
      </c>
      <c r="O3085" t="str">
        <f>FIXED(Table_3[[#This Row],[Värde_num]],0)</f>
        <v>12</v>
      </c>
      <c r="P3085" t="str">
        <f>Table_3[[#This Row],[Undergrupp]]&amp;" ("&amp;Table_3[[#This Row],[Varde_heltal]]&amp;"%)"</f>
        <v>Boende i: Mindre städer/tätorter och landsbygdskommuner (12%)</v>
      </c>
    </row>
    <row r="3086" spans="1:16" x14ac:dyDescent="0.2">
      <c r="A3086" t="s">
        <v>15</v>
      </c>
      <c r="B3086" t="s">
        <v>125</v>
      </c>
      <c r="C3086" t="s">
        <v>67</v>
      </c>
      <c r="D3086" t="s">
        <v>14</v>
      </c>
      <c r="E3086" t="s">
        <v>62</v>
      </c>
      <c r="F3086" s="8">
        <v>0.22789093996228182</v>
      </c>
      <c r="G3086" s="8">
        <v>0.17944150764986497</v>
      </c>
      <c r="H3086" t="s">
        <v>123</v>
      </c>
      <c r="I3086">
        <v>212</v>
      </c>
      <c r="J3086">
        <v>213</v>
      </c>
      <c r="M3086" s="9">
        <f>(Table_3[[#This Row],[Värde]]-Table_3[[#This Row],[Total]])</f>
        <v>4.8449432312416857E-2</v>
      </c>
      <c r="N3086">
        <f>Table_3[[#This Row],[Värde]]*100</f>
        <v>22.789093996228182</v>
      </c>
      <c r="O3086" t="str">
        <f>FIXED(Table_3[[#This Row],[Värde_num]],0)</f>
        <v>23</v>
      </c>
      <c r="P3086" t="str">
        <f>Table_3[[#This Row],[Undergrupp]]&amp;" ("&amp;Table_3[[#This Row],[Varde_heltal]]&amp;"%)"</f>
        <v>Boende i: Stockholm (23%)</v>
      </c>
    </row>
    <row r="3087" spans="1:16" x14ac:dyDescent="0.2">
      <c r="A3087" t="s">
        <v>15</v>
      </c>
      <c r="B3087" t="s">
        <v>125</v>
      </c>
      <c r="C3087" t="s">
        <v>67</v>
      </c>
      <c r="D3087" t="s">
        <v>14</v>
      </c>
      <c r="E3087" t="s">
        <v>66</v>
      </c>
      <c r="F3087" s="8">
        <v>0.12238854448522885</v>
      </c>
      <c r="G3087" s="8">
        <v>0.17944150764986497</v>
      </c>
      <c r="H3087" t="s">
        <v>124</v>
      </c>
      <c r="I3087">
        <v>145</v>
      </c>
      <c r="J3087">
        <v>146</v>
      </c>
      <c r="M3087" s="9">
        <f>(Table_3[[#This Row],[Värde]]-Table_3[[#This Row],[Total]])</f>
        <v>-5.7052963164636122E-2</v>
      </c>
      <c r="N3087">
        <f>Table_3[[#This Row],[Värde]]*100</f>
        <v>12.238854448522885</v>
      </c>
      <c r="O3087" t="str">
        <f>FIXED(Table_3[[#This Row],[Värde_num]],0)</f>
        <v>12</v>
      </c>
      <c r="P3087" t="str">
        <f>Table_3[[#This Row],[Undergrupp]]&amp;" ("&amp;Table_3[[#This Row],[Varde_heltal]]&amp;"%)"</f>
        <v>Boende i: Norra (12%)</v>
      </c>
    </row>
    <row r="3088" spans="1:16" x14ac:dyDescent="0.2">
      <c r="A3088" t="s">
        <v>15</v>
      </c>
      <c r="B3088" t="s">
        <v>125</v>
      </c>
      <c r="C3088" t="s">
        <v>67</v>
      </c>
      <c r="D3088" t="s">
        <v>15</v>
      </c>
      <c r="E3088" t="s">
        <v>67</v>
      </c>
      <c r="F3088" s="8">
        <v>1</v>
      </c>
      <c r="G3088" s="8">
        <v>0.17944150764986497</v>
      </c>
      <c r="H3088" t="s">
        <v>123</v>
      </c>
      <c r="I3088">
        <v>146</v>
      </c>
      <c r="J3088">
        <v>157</v>
      </c>
      <c r="M3088" s="9">
        <f>(Table_3[[#This Row],[Värde]]-Table_3[[#This Row],[Total]])</f>
        <v>0.820558492350135</v>
      </c>
      <c r="N3088">
        <f>Table_3[[#This Row],[Värde]]*100</f>
        <v>100</v>
      </c>
      <c r="O3088" t="str">
        <f>FIXED(Table_3[[#This Row],[Värde_num]],0)</f>
        <v>100</v>
      </c>
      <c r="P3088" t="str">
        <f>Table_3[[#This Row],[Undergrupp]]&amp;" ("&amp;Table_3[[#This Row],[Varde_heltal]]&amp;"%)"</f>
        <v>Partisympati: M (100%)</v>
      </c>
    </row>
    <row r="3089" spans="1:16" x14ac:dyDescent="0.2">
      <c r="A3089" t="s">
        <v>15</v>
      </c>
      <c r="B3089" t="s">
        <v>125</v>
      </c>
      <c r="C3089" t="s">
        <v>67</v>
      </c>
      <c r="D3089" t="s">
        <v>15</v>
      </c>
      <c r="E3089" t="s">
        <v>68</v>
      </c>
      <c r="F3089" s="8">
        <v>0</v>
      </c>
      <c r="G3089" s="8">
        <v>0.17944150764986497</v>
      </c>
      <c r="H3089" t="s">
        <v>124</v>
      </c>
      <c r="I3089">
        <v>31</v>
      </c>
      <c r="J3089">
        <v>25</v>
      </c>
      <c r="M3089" s="9">
        <f>(Table_3[[#This Row],[Värde]]-Table_3[[#This Row],[Total]])</f>
        <v>-0.17944150764986497</v>
      </c>
      <c r="N3089">
        <f>Table_3[[#This Row],[Värde]]*100</f>
        <v>0</v>
      </c>
      <c r="O3089" t="str">
        <f>FIXED(Table_3[[#This Row],[Värde_num]],0)</f>
        <v>0</v>
      </c>
      <c r="P3089" t="str">
        <f>Table_3[[#This Row],[Undergrupp]]&amp;" ("&amp;Table_3[[#This Row],[Varde_heltal]]&amp;"%)"</f>
        <v>Partisympati: L (0%)</v>
      </c>
    </row>
    <row r="3090" spans="1:16" x14ac:dyDescent="0.2">
      <c r="A3090" t="s">
        <v>15</v>
      </c>
      <c r="B3090" t="s">
        <v>125</v>
      </c>
      <c r="C3090" t="s">
        <v>67</v>
      </c>
      <c r="D3090" t="s">
        <v>15</v>
      </c>
      <c r="E3090" t="s">
        <v>69</v>
      </c>
      <c r="F3090" s="8">
        <v>0</v>
      </c>
      <c r="G3090" s="8">
        <v>0.17944150764986497</v>
      </c>
      <c r="H3090" t="s">
        <v>124</v>
      </c>
      <c r="I3090">
        <v>55</v>
      </c>
      <c r="J3090">
        <v>34</v>
      </c>
      <c r="M3090" s="9">
        <f>(Table_3[[#This Row],[Värde]]-Table_3[[#This Row],[Total]])</f>
        <v>-0.17944150764986497</v>
      </c>
      <c r="N3090">
        <f>Table_3[[#This Row],[Värde]]*100</f>
        <v>0</v>
      </c>
      <c r="O3090" t="str">
        <f>FIXED(Table_3[[#This Row],[Värde_num]],0)</f>
        <v>0</v>
      </c>
      <c r="P3090" t="str">
        <f>Table_3[[#This Row],[Undergrupp]]&amp;" ("&amp;Table_3[[#This Row],[Varde_heltal]]&amp;"%)"</f>
        <v>Partisympati: C (0%)</v>
      </c>
    </row>
    <row r="3091" spans="1:16" x14ac:dyDescent="0.2">
      <c r="A3091" t="s">
        <v>15</v>
      </c>
      <c r="B3091" t="s">
        <v>125</v>
      </c>
      <c r="C3091" t="s">
        <v>67</v>
      </c>
      <c r="D3091" t="s">
        <v>15</v>
      </c>
      <c r="E3091" t="s">
        <v>70</v>
      </c>
      <c r="F3091" s="8">
        <v>0</v>
      </c>
      <c r="G3091" s="8">
        <v>0.17944150764986497</v>
      </c>
      <c r="H3091" t="s">
        <v>124</v>
      </c>
      <c r="I3091">
        <v>43</v>
      </c>
      <c r="J3091">
        <v>43</v>
      </c>
      <c r="M3091" s="9">
        <f>(Table_3[[#This Row],[Värde]]-Table_3[[#This Row],[Total]])</f>
        <v>-0.17944150764986497</v>
      </c>
      <c r="N3091">
        <f>Table_3[[#This Row],[Värde]]*100</f>
        <v>0</v>
      </c>
      <c r="O3091" t="str">
        <f>FIXED(Table_3[[#This Row],[Värde_num]],0)</f>
        <v>0</v>
      </c>
      <c r="P3091" t="str">
        <f>Table_3[[#This Row],[Undergrupp]]&amp;" ("&amp;Table_3[[#This Row],[Varde_heltal]]&amp;"%)"</f>
        <v>Partisympati: KD (0%)</v>
      </c>
    </row>
    <row r="3092" spans="1:16" x14ac:dyDescent="0.2">
      <c r="A3092" t="s">
        <v>15</v>
      </c>
      <c r="B3092" t="s">
        <v>125</v>
      </c>
      <c r="C3092" t="s">
        <v>67</v>
      </c>
      <c r="D3092" t="s">
        <v>15</v>
      </c>
      <c r="E3092" t="s">
        <v>71</v>
      </c>
      <c r="F3092" s="8">
        <v>0</v>
      </c>
      <c r="G3092" s="8">
        <v>0.17944150764986497</v>
      </c>
      <c r="H3092" t="s">
        <v>124</v>
      </c>
      <c r="I3092">
        <v>299</v>
      </c>
      <c r="J3092">
        <v>273</v>
      </c>
      <c r="M3092" s="9">
        <f>(Table_3[[#This Row],[Värde]]-Table_3[[#This Row],[Total]])</f>
        <v>-0.17944150764986497</v>
      </c>
      <c r="N3092">
        <f>Table_3[[#This Row],[Värde]]*100</f>
        <v>0</v>
      </c>
      <c r="O3092" t="str">
        <f>FIXED(Table_3[[#This Row],[Värde_num]],0)</f>
        <v>0</v>
      </c>
      <c r="P3092" t="str">
        <f>Table_3[[#This Row],[Undergrupp]]&amp;" ("&amp;Table_3[[#This Row],[Varde_heltal]]&amp;"%)"</f>
        <v>Partisympati: S (0%)</v>
      </c>
    </row>
    <row r="3093" spans="1:16" x14ac:dyDescent="0.2">
      <c r="A3093" t="s">
        <v>15</v>
      </c>
      <c r="B3093" t="s">
        <v>125</v>
      </c>
      <c r="C3093" t="s">
        <v>67</v>
      </c>
      <c r="D3093" t="s">
        <v>15</v>
      </c>
      <c r="E3093" t="s">
        <v>72</v>
      </c>
      <c r="F3093" s="8">
        <v>0</v>
      </c>
      <c r="G3093" s="8">
        <v>0.17944150764986497</v>
      </c>
      <c r="H3093" t="s">
        <v>124</v>
      </c>
      <c r="I3093">
        <v>79</v>
      </c>
      <c r="J3093">
        <v>63</v>
      </c>
      <c r="M3093" s="9">
        <f>(Table_3[[#This Row],[Värde]]-Table_3[[#This Row],[Total]])</f>
        <v>-0.17944150764986497</v>
      </c>
      <c r="N3093">
        <f>Table_3[[#This Row],[Värde]]*100</f>
        <v>0</v>
      </c>
      <c r="O3093" t="str">
        <f>FIXED(Table_3[[#This Row],[Värde_num]],0)</f>
        <v>0</v>
      </c>
      <c r="P3093" t="str">
        <f>Table_3[[#This Row],[Undergrupp]]&amp;" ("&amp;Table_3[[#This Row],[Varde_heltal]]&amp;"%)"</f>
        <v>Partisympati: V (0%)</v>
      </c>
    </row>
    <row r="3094" spans="1:16" x14ac:dyDescent="0.2">
      <c r="A3094" t="s">
        <v>15</v>
      </c>
      <c r="B3094" t="s">
        <v>125</v>
      </c>
      <c r="C3094" t="s">
        <v>67</v>
      </c>
      <c r="D3094" t="s">
        <v>15</v>
      </c>
      <c r="E3094" t="s">
        <v>73</v>
      </c>
      <c r="F3094" s="8">
        <v>0</v>
      </c>
      <c r="G3094" s="8">
        <v>0.17944150764986497</v>
      </c>
      <c r="H3094" t="s">
        <v>124</v>
      </c>
      <c r="I3094">
        <v>85</v>
      </c>
      <c r="J3094">
        <v>71</v>
      </c>
      <c r="M3094" s="9">
        <f>(Table_3[[#This Row],[Värde]]-Table_3[[#This Row],[Total]])</f>
        <v>-0.17944150764986497</v>
      </c>
      <c r="N3094">
        <f>Table_3[[#This Row],[Värde]]*100</f>
        <v>0</v>
      </c>
      <c r="O3094" t="str">
        <f>FIXED(Table_3[[#This Row],[Värde_num]],0)</f>
        <v>0</v>
      </c>
      <c r="P3094" t="str">
        <f>Table_3[[#This Row],[Undergrupp]]&amp;" ("&amp;Table_3[[#This Row],[Varde_heltal]]&amp;"%)"</f>
        <v>Partisympati: MP (0%)</v>
      </c>
    </row>
    <row r="3095" spans="1:16" x14ac:dyDescent="0.2">
      <c r="A3095" t="s">
        <v>15</v>
      </c>
      <c r="B3095" t="s">
        <v>125</v>
      </c>
      <c r="C3095" t="s">
        <v>67</v>
      </c>
      <c r="D3095" t="s">
        <v>15</v>
      </c>
      <c r="E3095" t="s">
        <v>74</v>
      </c>
      <c r="F3095" s="8">
        <v>0</v>
      </c>
      <c r="G3095" s="8">
        <v>0.17944150764986497</v>
      </c>
      <c r="H3095" t="s">
        <v>124</v>
      </c>
      <c r="I3095">
        <v>152</v>
      </c>
      <c r="J3095">
        <v>192</v>
      </c>
      <c r="M3095" s="9">
        <f>(Table_3[[#This Row],[Värde]]-Table_3[[#This Row],[Total]])</f>
        <v>-0.17944150764986497</v>
      </c>
      <c r="N3095">
        <f>Table_3[[#This Row],[Värde]]*100</f>
        <v>0</v>
      </c>
      <c r="O3095" t="str">
        <f>FIXED(Table_3[[#This Row],[Värde_num]],0)</f>
        <v>0</v>
      </c>
      <c r="P3095" t="str">
        <f>Table_3[[#This Row],[Undergrupp]]&amp;" ("&amp;Table_3[[#This Row],[Varde_heltal]]&amp;"%)"</f>
        <v>Partisympati: SD (0%)</v>
      </c>
    </row>
    <row r="3096" spans="1:16" x14ac:dyDescent="0.2">
      <c r="A3096" t="s">
        <v>15</v>
      </c>
      <c r="B3096" t="s">
        <v>125</v>
      </c>
      <c r="C3096" t="s">
        <v>67</v>
      </c>
      <c r="D3096" t="s">
        <v>15</v>
      </c>
      <c r="E3096" t="s">
        <v>76</v>
      </c>
      <c r="F3096" s="8">
        <v>0.69734631000692149</v>
      </c>
      <c r="G3096" s="8">
        <v>0.17944150764986497</v>
      </c>
      <c r="H3096" t="s">
        <v>123</v>
      </c>
      <c r="I3096">
        <v>220</v>
      </c>
      <c r="J3096">
        <v>225</v>
      </c>
      <c r="M3096" s="9">
        <f>(Table_3[[#This Row],[Värde]]-Table_3[[#This Row],[Total]])</f>
        <v>0.51790480235705649</v>
      </c>
      <c r="N3096">
        <f>Table_3[[#This Row],[Värde]]*100</f>
        <v>69.734631000692147</v>
      </c>
      <c r="O3096" t="str">
        <f>FIXED(Table_3[[#This Row],[Värde_num]],0)</f>
        <v>70</v>
      </c>
      <c r="P3096" t="str">
        <f>Table_3[[#This Row],[Undergrupp]]&amp;" ("&amp;Table_3[[#This Row],[Varde_heltal]]&amp;"%)"</f>
        <v>Partisympati: M+L+KD (70%)</v>
      </c>
    </row>
    <row r="3097" spans="1:16" x14ac:dyDescent="0.2">
      <c r="A3097" t="s">
        <v>15</v>
      </c>
      <c r="B3097" t="s">
        <v>125</v>
      </c>
      <c r="C3097" t="s">
        <v>67</v>
      </c>
      <c r="D3097" t="s">
        <v>15</v>
      </c>
      <c r="E3097" t="s">
        <v>77</v>
      </c>
      <c r="F3097" s="8">
        <v>0</v>
      </c>
      <c r="G3097" s="8">
        <v>0.17944150764986497</v>
      </c>
      <c r="H3097" t="s">
        <v>124</v>
      </c>
      <c r="I3097">
        <v>518</v>
      </c>
      <c r="J3097">
        <v>441</v>
      </c>
      <c r="M3097" s="9">
        <f>(Table_3[[#This Row],[Värde]]-Table_3[[#This Row],[Total]])</f>
        <v>-0.17944150764986497</v>
      </c>
      <c r="N3097">
        <f>Table_3[[#This Row],[Värde]]*100</f>
        <v>0</v>
      </c>
      <c r="O3097" t="str">
        <f>FIXED(Table_3[[#This Row],[Värde_num]],0)</f>
        <v>0</v>
      </c>
      <c r="P3097" t="str">
        <f>Table_3[[#This Row],[Undergrupp]]&amp;" ("&amp;Table_3[[#This Row],[Varde_heltal]]&amp;"%)"</f>
        <v>Partisympati: S+V+MP+C (0%)</v>
      </c>
    </row>
    <row r="3098" spans="1:16" x14ac:dyDescent="0.2">
      <c r="A3098" t="s">
        <v>15</v>
      </c>
      <c r="B3098" t="s">
        <v>125</v>
      </c>
      <c r="C3098" t="s">
        <v>68</v>
      </c>
      <c r="D3098" t="s">
        <v>5</v>
      </c>
      <c r="E3098" t="s">
        <v>31</v>
      </c>
      <c r="F3098" s="8">
        <v>1.3019449326368178E-2</v>
      </c>
      <c r="G3098" s="8">
        <v>2.8780841477110949E-2</v>
      </c>
      <c r="H3098" t="s">
        <v>124</v>
      </c>
      <c r="I3098">
        <v>392</v>
      </c>
      <c r="J3098">
        <v>520</v>
      </c>
      <c r="M3098" s="9">
        <f>(Table_3[[#This Row],[Värde]]-Table_3[[#This Row],[Total]])</f>
        <v>-1.5761392150742772E-2</v>
      </c>
      <c r="N3098">
        <f>Table_3[[#This Row],[Värde]]*100</f>
        <v>1.3019449326368178</v>
      </c>
      <c r="O3098" t="str">
        <f>FIXED(Table_3[[#This Row],[Värde_num]],0)</f>
        <v>1</v>
      </c>
      <c r="P3098" t="str">
        <f>Table_3[[#This Row],[Undergrupp]]&amp;" ("&amp;Table_3[[#This Row],[Varde_heltal]]&amp;"%)"</f>
        <v>Utbildning: Gymnasium eller lägre (1%)</v>
      </c>
    </row>
    <row r="3099" spans="1:16" x14ac:dyDescent="0.2">
      <c r="A3099" t="s">
        <v>15</v>
      </c>
      <c r="B3099" t="s">
        <v>125</v>
      </c>
      <c r="C3099" t="s">
        <v>68</v>
      </c>
      <c r="D3099" t="s">
        <v>5</v>
      </c>
      <c r="E3099" t="s">
        <v>32</v>
      </c>
      <c r="F3099" s="8">
        <v>5.1867575995435462E-2</v>
      </c>
      <c r="G3099" s="8">
        <v>2.8780841477110949E-2</v>
      </c>
      <c r="H3099" t="s">
        <v>123</v>
      </c>
      <c r="I3099">
        <v>513</v>
      </c>
      <c r="J3099">
        <v>355</v>
      </c>
      <c r="M3099" s="9">
        <f>(Table_3[[#This Row],[Värde]]-Table_3[[#This Row],[Total]])</f>
        <v>2.3086734518324513E-2</v>
      </c>
      <c r="N3099">
        <f>Table_3[[#This Row],[Värde]]*100</f>
        <v>5.1867575995435464</v>
      </c>
      <c r="O3099" t="str">
        <f>FIXED(Table_3[[#This Row],[Värde_num]],0)</f>
        <v>5</v>
      </c>
      <c r="P3099" t="str">
        <f>Table_3[[#This Row],[Undergrupp]]&amp;" ("&amp;Table_3[[#This Row],[Varde_heltal]]&amp;"%)"</f>
        <v>Utbildning: Universitet/högskola (5%)</v>
      </c>
    </row>
    <row r="3100" spans="1:16" x14ac:dyDescent="0.2">
      <c r="A3100" t="s">
        <v>15</v>
      </c>
      <c r="B3100" t="s">
        <v>125</v>
      </c>
      <c r="C3100" t="s">
        <v>68</v>
      </c>
      <c r="D3100" t="s">
        <v>8</v>
      </c>
      <c r="E3100" t="s">
        <v>44</v>
      </c>
      <c r="F3100" s="8">
        <v>4.1234887423429465E-3</v>
      </c>
      <c r="G3100" s="8">
        <v>2.8780841477110949E-2</v>
      </c>
      <c r="H3100" t="s">
        <v>124</v>
      </c>
      <c r="I3100">
        <v>183</v>
      </c>
      <c r="J3100">
        <v>204</v>
      </c>
      <c r="M3100" s="9">
        <f>(Table_3[[#This Row],[Värde]]-Table_3[[#This Row],[Total]])</f>
        <v>-2.4657352734768004E-2</v>
      </c>
      <c r="N3100">
        <f>Table_3[[#This Row],[Värde]]*100</f>
        <v>0.41234887423429467</v>
      </c>
      <c r="O3100" t="str">
        <f>FIXED(Table_3[[#This Row],[Värde_num]],0)</f>
        <v>0</v>
      </c>
      <c r="P3100" t="str">
        <f>Table_3[[#This Row],[Undergrupp]]&amp;" ("&amp;Table_3[[#This Row],[Varde_heltal]]&amp;"%)"</f>
        <v>Har hemmaboende barn i hushållet (0%)</v>
      </c>
    </row>
    <row r="3101" spans="1:16" x14ac:dyDescent="0.2">
      <c r="A3101" t="s">
        <v>15</v>
      </c>
      <c r="B3101" t="s">
        <v>125</v>
      </c>
      <c r="C3101" t="s">
        <v>68</v>
      </c>
      <c r="D3101" t="s">
        <v>10</v>
      </c>
      <c r="E3101" t="s">
        <v>50</v>
      </c>
      <c r="F3101" s="8">
        <v>9.2794778152626503E-3</v>
      </c>
      <c r="G3101" s="8">
        <v>2.8780841477110949E-2</v>
      </c>
      <c r="H3101" t="s">
        <v>124</v>
      </c>
      <c r="I3101">
        <v>193</v>
      </c>
      <c r="J3101">
        <v>224</v>
      </c>
      <c r="M3101" s="9">
        <f>(Table_3[[#This Row],[Värde]]-Table_3[[#This Row],[Total]])</f>
        <v>-1.9501363661848299E-2</v>
      </c>
      <c r="N3101">
        <f>Table_3[[#This Row],[Värde]]*100</f>
        <v>0.927947781526265</v>
      </c>
      <c r="O3101" t="str">
        <f>FIXED(Table_3[[#This Row],[Värde_num]],0)</f>
        <v>1</v>
      </c>
      <c r="P3101" t="str">
        <f>Table_3[[#This Row],[Undergrupp]]&amp;" ("&amp;Table_3[[#This Row],[Varde_heltal]]&amp;"%)"</f>
        <v>Sektor: Privat (1%)</v>
      </c>
    </row>
    <row r="3102" spans="1:16" x14ac:dyDescent="0.2">
      <c r="A3102" t="s">
        <v>15</v>
      </c>
      <c r="B3102" t="s">
        <v>125</v>
      </c>
      <c r="C3102" t="s">
        <v>68</v>
      </c>
      <c r="D3102" t="s">
        <v>10</v>
      </c>
      <c r="E3102" t="s">
        <v>51</v>
      </c>
      <c r="F3102" s="8">
        <v>5.4469562938756669E-2</v>
      </c>
      <c r="G3102" s="8">
        <v>2.8780841477110949E-2</v>
      </c>
      <c r="H3102" t="s">
        <v>123</v>
      </c>
      <c r="I3102">
        <v>180</v>
      </c>
      <c r="J3102">
        <v>146</v>
      </c>
      <c r="M3102" s="9">
        <f>(Table_3[[#This Row],[Värde]]-Table_3[[#This Row],[Total]])</f>
        <v>2.5688721461645719E-2</v>
      </c>
      <c r="N3102">
        <f>Table_3[[#This Row],[Värde]]*100</f>
        <v>5.446956293875667</v>
      </c>
      <c r="O3102" t="str">
        <f>FIXED(Table_3[[#This Row],[Värde_num]],0)</f>
        <v>5</v>
      </c>
      <c r="P3102" t="str">
        <f>Table_3[[#This Row],[Undergrupp]]&amp;" ("&amp;Table_3[[#This Row],[Varde_heltal]]&amp;"%)"</f>
        <v>Sektor: Offentlig (5%)</v>
      </c>
    </row>
    <row r="3103" spans="1:16" x14ac:dyDescent="0.2">
      <c r="A3103" t="s">
        <v>15</v>
      </c>
      <c r="B3103" t="s">
        <v>125</v>
      </c>
      <c r="C3103" t="s">
        <v>68</v>
      </c>
      <c r="D3103" t="s">
        <v>13</v>
      </c>
      <c r="E3103" t="s">
        <v>61</v>
      </c>
      <c r="F3103" s="8">
        <v>8.4466814375236555E-3</v>
      </c>
      <c r="G3103" s="8">
        <v>2.8780841477110949E-2</v>
      </c>
      <c r="H3103" t="s">
        <v>124</v>
      </c>
      <c r="I3103">
        <v>250</v>
      </c>
      <c r="J3103">
        <v>229</v>
      </c>
      <c r="M3103" s="9">
        <f>(Table_3[[#This Row],[Värde]]-Table_3[[#This Row],[Total]])</f>
        <v>-2.0334160039587296E-2</v>
      </c>
      <c r="N3103">
        <f>Table_3[[#This Row],[Värde]]*100</f>
        <v>0.84466814375236554</v>
      </c>
      <c r="O3103" t="str">
        <f>FIXED(Table_3[[#This Row],[Värde_num]],0)</f>
        <v>1</v>
      </c>
      <c r="P3103" t="str">
        <f>Table_3[[#This Row],[Undergrupp]]&amp;" ("&amp;Table_3[[#This Row],[Varde_heltal]]&amp;"%)"</f>
        <v>Boende i: Mindre städer/tätorter och landsbygdskommuner (1%)</v>
      </c>
    </row>
    <row r="3104" spans="1:16" x14ac:dyDescent="0.2">
      <c r="A3104" t="s">
        <v>15</v>
      </c>
      <c r="B3104" t="s">
        <v>125</v>
      </c>
      <c r="C3104" t="s">
        <v>68</v>
      </c>
      <c r="D3104" t="s">
        <v>15</v>
      </c>
      <c r="E3104" t="s">
        <v>67</v>
      </c>
      <c r="F3104" s="8">
        <v>0</v>
      </c>
      <c r="G3104" s="8">
        <v>2.8780841477110949E-2</v>
      </c>
      <c r="H3104" t="s">
        <v>124</v>
      </c>
      <c r="I3104">
        <v>146</v>
      </c>
      <c r="J3104">
        <v>157</v>
      </c>
      <c r="M3104" s="9">
        <f>(Table_3[[#This Row],[Värde]]-Table_3[[#This Row],[Total]])</f>
        <v>-2.8780841477110949E-2</v>
      </c>
      <c r="N3104">
        <f>Table_3[[#This Row],[Värde]]*100</f>
        <v>0</v>
      </c>
      <c r="O3104" t="str">
        <f>FIXED(Table_3[[#This Row],[Värde_num]],0)</f>
        <v>0</v>
      </c>
      <c r="P3104" t="str">
        <f>Table_3[[#This Row],[Undergrupp]]&amp;" ("&amp;Table_3[[#This Row],[Varde_heltal]]&amp;"%)"</f>
        <v>Partisympati: M (0%)</v>
      </c>
    </row>
    <row r="3105" spans="1:16" x14ac:dyDescent="0.2">
      <c r="A3105" t="s">
        <v>15</v>
      </c>
      <c r="B3105" t="s">
        <v>125</v>
      </c>
      <c r="C3105" t="s">
        <v>68</v>
      </c>
      <c r="D3105" t="s">
        <v>15</v>
      </c>
      <c r="E3105" t="s">
        <v>68</v>
      </c>
      <c r="F3105" s="8">
        <v>0.99999999999999989</v>
      </c>
      <c r="G3105" s="8">
        <v>2.8780841477110949E-2</v>
      </c>
      <c r="H3105" t="s">
        <v>123</v>
      </c>
      <c r="I3105">
        <v>31</v>
      </c>
      <c r="J3105">
        <v>25</v>
      </c>
      <c r="M3105" s="9">
        <f>(Table_3[[#This Row],[Värde]]-Table_3[[#This Row],[Total]])</f>
        <v>0.97121915852288898</v>
      </c>
      <c r="N3105">
        <f>Table_3[[#This Row],[Värde]]*100</f>
        <v>99.999999999999986</v>
      </c>
      <c r="O3105" t="str">
        <f>FIXED(Table_3[[#This Row],[Värde_num]],0)</f>
        <v>100</v>
      </c>
      <c r="P3105" t="str">
        <f>Table_3[[#This Row],[Undergrupp]]&amp;" ("&amp;Table_3[[#This Row],[Varde_heltal]]&amp;"%)"</f>
        <v>Partisympati: L (100%)</v>
      </c>
    </row>
    <row r="3106" spans="1:16" x14ac:dyDescent="0.2">
      <c r="A3106" t="s">
        <v>15</v>
      </c>
      <c r="B3106" t="s">
        <v>125</v>
      </c>
      <c r="C3106" t="s">
        <v>68</v>
      </c>
      <c r="D3106" t="s">
        <v>15</v>
      </c>
      <c r="E3106" t="s">
        <v>71</v>
      </c>
      <c r="F3106" s="8">
        <v>0</v>
      </c>
      <c r="G3106" s="8">
        <v>2.8780841477110949E-2</v>
      </c>
      <c r="H3106" t="s">
        <v>124</v>
      </c>
      <c r="I3106">
        <v>299</v>
      </c>
      <c r="J3106">
        <v>273</v>
      </c>
      <c r="M3106" s="9">
        <f>(Table_3[[#This Row],[Värde]]-Table_3[[#This Row],[Total]])</f>
        <v>-2.8780841477110949E-2</v>
      </c>
      <c r="N3106">
        <f>Table_3[[#This Row],[Värde]]*100</f>
        <v>0</v>
      </c>
      <c r="O3106" t="str">
        <f>FIXED(Table_3[[#This Row],[Värde_num]],0)</f>
        <v>0</v>
      </c>
      <c r="P3106" t="str">
        <f>Table_3[[#This Row],[Undergrupp]]&amp;" ("&amp;Table_3[[#This Row],[Varde_heltal]]&amp;"%)"</f>
        <v>Partisympati: S (0%)</v>
      </c>
    </row>
    <row r="3107" spans="1:16" x14ac:dyDescent="0.2">
      <c r="A3107" t="s">
        <v>15</v>
      </c>
      <c r="B3107" t="s">
        <v>125</v>
      </c>
      <c r="C3107" t="s">
        <v>68</v>
      </c>
      <c r="D3107" t="s">
        <v>15</v>
      </c>
      <c r="E3107" t="s">
        <v>74</v>
      </c>
      <c r="F3107" s="8">
        <v>0</v>
      </c>
      <c r="G3107" s="8">
        <v>2.8780841477110949E-2</v>
      </c>
      <c r="H3107" t="s">
        <v>124</v>
      </c>
      <c r="I3107">
        <v>152</v>
      </c>
      <c r="J3107">
        <v>192</v>
      </c>
      <c r="M3107" s="9">
        <f>(Table_3[[#This Row],[Värde]]-Table_3[[#This Row],[Total]])</f>
        <v>-2.8780841477110949E-2</v>
      </c>
      <c r="N3107">
        <f>Table_3[[#This Row],[Värde]]*100</f>
        <v>0</v>
      </c>
      <c r="O3107" t="str">
        <f>FIXED(Table_3[[#This Row],[Värde_num]],0)</f>
        <v>0</v>
      </c>
      <c r="P3107" t="str">
        <f>Table_3[[#This Row],[Undergrupp]]&amp;" ("&amp;Table_3[[#This Row],[Varde_heltal]]&amp;"%)"</f>
        <v>Partisympati: SD (0%)</v>
      </c>
    </row>
    <row r="3108" spans="1:16" x14ac:dyDescent="0.2">
      <c r="A3108" t="s">
        <v>15</v>
      </c>
      <c r="B3108" t="s">
        <v>125</v>
      </c>
      <c r="C3108" t="s">
        <v>68</v>
      </c>
      <c r="D3108" t="s">
        <v>15</v>
      </c>
      <c r="E3108" t="s">
        <v>76</v>
      </c>
      <c r="F3108" s="8">
        <v>0.1118482221076712</v>
      </c>
      <c r="G3108" s="8">
        <v>2.8780841477110949E-2</v>
      </c>
      <c r="H3108" t="s">
        <v>123</v>
      </c>
      <c r="I3108">
        <v>220</v>
      </c>
      <c r="J3108">
        <v>225</v>
      </c>
      <c r="M3108" s="9">
        <f>(Table_3[[#This Row],[Värde]]-Table_3[[#This Row],[Total]])</f>
        <v>8.3067380630560253E-2</v>
      </c>
      <c r="N3108">
        <f>Table_3[[#This Row],[Värde]]*100</f>
        <v>11.18482221076712</v>
      </c>
      <c r="O3108" t="str">
        <f>FIXED(Table_3[[#This Row],[Värde_num]],0)</f>
        <v>11</v>
      </c>
      <c r="P3108" t="str">
        <f>Table_3[[#This Row],[Undergrupp]]&amp;" ("&amp;Table_3[[#This Row],[Varde_heltal]]&amp;"%)"</f>
        <v>Partisympati: M+L+KD (11%)</v>
      </c>
    </row>
    <row r="3109" spans="1:16" x14ac:dyDescent="0.2">
      <c r="A3109" t="s">
        <v>15</v>
      </c>
      <c r="B3109" t="s">
        <v>125</v>
      </c>
      <c r="C3109" t="s">
        <v>68</v>
      </c>
      <c r="D3109" t="s">
        <v>15</v>
      </c>
      <c r="E3109" t="s">
        <v>77</v>
      </c>
      <c r="F3109" s="8">
        <v>0</v>
      </c>
      <c r="G3109" s="8">
        <v>2.8780841477110949E-2</v>
      </c>
      <c r="H3109" t="s">
        <v>124</v>
      </c>
      <c r="I3109">
        <v>518</v>
      </c>
      <c r="J3109">
        <v>441</v>
      </c>
      <c r="M3109" s="9">
        <f>(Table_3[[#This Row],[Värde]]-Table_3[[#This Row],[Total]])</f>
        <v>-2.8780841477110949E-2</v>
      </c>
      <c r="N3109">
        <f>Table_3[[#This Row],[Värde]]*100</f>
        <v>0</v>
      </c>
      <c r="O3109" t="str">
        <f>FIXED(Table_3[[#This Row],[Värde_num]],0)</f>
        <v>0</v>
      </c>
      <c r="P3109" t="str">
        <f>Table_3[[#This Row],[Undergrupp]]&amp;" ("&amp;Table_3[[#This Row],[Varde_heltal]]&amp;"%)"</f>
        <v>Partisympati: S+V+MP+C (0%)</v>
      </c>
    </row>
    <row r="3110" spans="1:16" x14ac:dyDescent="0.2">
      <c r="A3110" t="s">
        <v>15</v>
      </c>
      <c r="B3110" t="s">
        <v>125</v>
      </c>
      <c r="C3110" t="s">
        <v>69</v>
      </c>
      <c r="D3110" t="s">
        <v>2</v>
      </c>
      <c r="E3110" t="s">
        <v>19</v>
      </c>
      <c r="F3110" s="8">
        <v>7.463259219558648E-3</v>
      </c>
      <c r="G3110" s="8">
        <v>3.8772969032764108E-2</v>
      </c>
      <c r="H3110" t="s">
        <v>124</v>
      </c>
      <c r="I3110">
        <v>126</v>
      </c>
      <c r="J3110">
        <v>247</v>
      </c>
      <c r="M3110" s="9">
        <f>(Table_3[[#This Row],[Värde]]-Table_3[[#This Row],[Total]])</f>
        <v>-3.1309709813205459E-2</v>
      </c>
      <c r="N3110">
        <f>Table_3[[#This Row],[Värde]]*100</f>
        <v>0.74632592195586478</v>
      </c>
      <c r="O3110" t="str">
        <f>FIXED(Table_3[[#This Row],[Värde_num]],0)</f>
        <v>1</v>
      </c>
      <c r="P3110" t="str">
        <f>Table_3[[#This Row],[Undergrupp]]&amp;" ("&amp;Table_3[[#This Row],[Varde_heltal]]&amp;"%)"</f>
        <v>Ålder: 18-34 år (1%)</v>
      </c>
    </row>
    <row r="3111" spans="1:16" x14ac:dyDescent="0.2">
      <c r="A3111" t="s">
        <v>15</v>
      </c>
      <c r="B3111" t="s">
        <v>125</v>
      </c>
      <c r="C3111" t="s">
        <v>69</v>
      </c>
      <c r="D3111" t="s">
        <v>2</v>
      </c>
      <c r="E3111" t="s">
        <v>21</v>
      </c>
      <c r="F3111" s="8">
        <v>6.6236823749929077E-2</v>
      </c>
      <c r="G3111" s="8">
        <v>3.8772969032764108E-2</v>
      </c>
      <c r="H3111" t="s">
        <v>123</v>
      </c>
      <c r="I3111">
        <v>268</v>
      </c>
      <c r="J3111">
        <v>207</v>
      </c>
      <c r="M3111" s="9">
        <f>(Table_3[[#This Row],[Värde]]-Table_3[[#This Row],[Total]])</f>
        <v>2.7463854717164969E-2</v>
      </c>
      <c r="N3111">
        <f>Table_3[[#This Row],[Värde]]*100</f>
        <v>6.6236823749929075</v>
      </c>
      <c r="O3111" t="str">
        <f>FIXED(Table_3[[#This Row],[Värde_num]],0)</f>
        <v>7</v>
      </c>
      <c r="P3111" t="str">
        <f>Table_3[[#This Row],[Undergrupp]]&amp;" ("&amp;Table_3[[#This Row],[Varde_heltal]]&amp;"%)"</f>
        <v>Ålder: 50-64 år (7%)</v>
      </c>
    </row>
    <row r="3112" spans="1:16" x14ac:dyDescent="0.2">
      <c r="A3112" t="s">
        <v>15</v>
      </c>
      <c r="B3112" t="s">
        <v>125</v>
      </c>
      <c r="C3112" t="s">
        <v>69</v>
      </c>
      <c r="D3112" t="s">
        <v>4</v>
      </c>
      <c r="E3112" t="s">
        <v>27</v>
      </c>
      <c r="F3112" s="8">
        <v>6.316976816274431E-3</v>
      </c>
      <c r="G3112" s="8">
        <v>3.8772969032764108E-2</v>
      </c>
      <c r="H3112" t="s">
        <v>124</v>
      </c>
      <c r="I3112">
        <v>74</v>
      </c>
      <c r="J3112">
        <v>119</v>
      </c>
      <c r="M3112" s="9">
        <f>(Table_3[[#This Row],[Värde]]-Table_3[[#This Row],[Total]])</f>
        <v>-3.2455992216489676E-2</v>
      </c>
      <c r="N3112">
        <f>Table_3[[#This Row],[Värde]]*100</f>
        <v>0.63169768162744311</v>
      </c>
      <c r="O3112" t="str">
        <f>FIXED(Table_3[[#This Row],[Värde_num]],0)</f>
        <v>1</v>
      </c>
      <c r="P3112" t="str">
        <f>Table_3[[#This Row],[Undergrupp]]&amp;" ("&amp;Table_3[[#This Row],[Varde_heltal]]&amp;"%)"</f>
        <v>Kvinna: 18-34 år (1%)</v>
      </c>
    </row>
    <row r="3113" spans="1:16" x14ac:dyDescent="0.2">
      <c r="A3113" t="s">
        <v>15</v>
      </c>
      <c r="B3113" t="s">
        <v>125</v>
      </c>
      <c r="C3113" t="s">
        <v>69</v>
      </c>
      <c r="D3113" t="s">
        <v>4</v>
      </c>
      <c r="E3113" t="s">
        <v>29</v>
      </c>
      <c r="F3113" s="8">
        <v>7.9284943906195102E-2</v>
      </c>
      <c r="G3113" s="8">
        <v>3.8772969032764108E-2</v>
      </c>
      <c r="H3113" t="s">
        <v>123</v>
      </c>
      <c r="I3113">
        <v>124</v>
      </c>
      <c r="J3113">
        <v>95</v>
      </c>
      <c r="M3113" s="9">
        <f>(Table_3[[#This Row],[Värde]]-Table_3[[#This Row],[Total]])</f>
        <v>4.0511974873430993E-2</v>
      </c>
      <c r="N3113">
        <f>Table_3[[#This Row],[Värde]]*100</f>
        <v>7.9284943906195098</v>
      </c>
      <c r="O3113" t="str">
        <f>FIXED(Table_3[[#This Row],[Värde_num]],0)</f>
        <v>8</v>
      </c>
      <c r="P3113" t="str">
        <f>Table_3[[#This Row],[Undergrupp]]&amp;" ("&amp;Table_3[[#This Row],[Varde_heltal]]&amp;"%)"</f>
        <v>Kvinna: 50-64 år (8%)</v>
      </c>
    </row>
    <row r="3114" spans="1:16" x14ac:dyDescent="0.2">
      <c r="A3114" t="s">
        <v>15</v>
      </c>
      <c r="B3114" t="s">
        <v>125</v>
      </c>
      <c r="C3114" t="s">
        <v>69</v>
      </c>
      <c r="D3114" t="s">
        <v>5</v>
      </c>
      <c r="E3114" t="s">
        <v>31</v>
      </c>
      <c r="F3114" s="8">
        <v>2.6371658643972881E-2</v>
      </c>
      <c r="G3114" s="8">
        <v>3.8772969032764108E-2</v>
      </c>
      <c r="H3114" t="s">
        <v>124</v>
      </c>
      <c r="I3114">
        <v>392</v>
      </c>
      <c r="J3114">
        <v>520</v>
      </c>
      <c r="M3114" s="9">
        <f>(Table_3[[#This Row],[Värde]]-Table_3[[#This Row],[Total]])</f>
        <v>-1.2401310388791227E-2</v>
      </c>
      <c r="N3114">
        <f>Table_3[[#This Row],[Värde]]*100</f>
        <v>2.637165864397288</v>
      </c>
      <c r="O3114" t="str">
        <f>FIXED(Table_3[[#This Row],[Värde_num]],0)</f>
        <v>3</v>
      </c>
      <c r="P3114" t="str">
        <f>Table_3[[#This Row],[Undergrupp]]&amp;" ("&amp;Table_3[[#This Row],[Varde_heltal]]&amp;"%)"</f>
        <v>Utbildning: Gymnasium eller lägre (3%)</v>
      </c>
    </row>
    <row r="3115" spans="1:16" x14ac:dyDescent="0.2">
      <c r="A3115" t="s">
        <v>15</v>
      </c>
      <c r="B3115" t="s">
        <v>125</v>
      </c>
      <c r="C3115" t="s">
        <v>69</v>
      </c>
      <c r="D3115" t="s">
        <v>5</v>
      </c>
      <c r="E3115" t="s">
        <v>32</v>
      </c>
      <c r="F3115" s="8">
        <v>5.6937973614029531E-2</v>
      </c>
      <c r="G3115" s="8">
        <v>3.8772969032764108E-2</v>
      </c>
      <c r="H3115" t="s">
        <v>123</v>
      </c>
      <c r="I3115">
        <v>513</v>
      </c>
      <c r="J3115">
        <v>355</v>
      </c>
      <c r="M3115" s="9">
        <f>(Table_3[[#This Row],[Värde]]-Table_3[[#This Row],[Total]])</f>
        <v>1.8165004581265423E-2</v>
      </c>
      <c r="N3115">
        <f>Table_3[[#This Row],[Värde]]*100</f>
        <v>5.6937973614029529</v>
      </c>
      <c r="O3115" t="str">
        <f>FIXED(Table_3[[#This Row],[Värde_num]],0)</f>
        <v>6</v>
      </c>
      <c r="P3115" t="str">
        <f>Table_3[[#This Row],[Undergrupp]]&amp;" ("&amp;Table_3[[#This Row],[Varde_heltal]]&amp;"%)"</f>
        <v>Utbildning: Universitet/högskola (6%)</v>
      </c>
    </row>
    <row r="3116" spans="1:16" x14ac:dyDescent="0.2">
      <c r="A3116" t="s">
        <v>15</v>
      </c>
      <c r="B3116" t="s">
        <v>125</v>
      </c>
      <c r="C3116" t="s">
        <v>69</v>
      </c>
      <c r="D3116" t="s">
        <v>6</v>
      </c>
      <c r="E3116" t="s">
        <v>36</v>
      </c>
      <c r="F3116" s="8">
        <v>9.7524157688983593E-2</v>
      </c>
      <c r="G3116" s="8">
        <v>3.8772969032764108E-2</v>
      </c>
      <c r="H3116" t="s">
        <v>123</v>
      </c>
      <c r="I3116">
        <v>68</v>
      </c>
      <c r="J3116">
        <v>67</v>
      </c>
      <c r="M3116" s="9">
        <f>(Table_3[[#This Row],[Värde]]-Table_3[[#This Row],[Total]])</f>
        <v>5.8751188656219484E-2</v>
      </c>
      <c r="N3116">
        <f>Table_3[[#This Row],[Värde]]*100</f>
        <v>9.7524157688983593</v>
      </c>
      <c r="O3116" t="str">
        <f>FIXED(Table_3[[#This Row],[Värde_num]],0)</f>
        <v>10</v>
      </c>
      <c r="P3116" t="str">
        <f>Table_3[[#This Row],[Undergrupp]]&amp;" ("&amp;Table_3[[#This Row],[Varde_heltal]]&amp;"%)"</f>
        <v>Sysselsättning: Egen företagare (10%)</v>
      </c>
    </row>
    <row r="3117" spans="1:16" x14ac:dyDescent="0.2">
      <c r="A3117" t="s">
        <v>15</v>
      </c>
      <c r="B3117" t="s">
        <v>125</v>
      </c>
      <c r="C3117" t="s">
        <v>69</v>
      </c>
      <c r="D3117" t="s">
        <v>7</v>
      </c>
      <c r="E3117" t="s">
        <v>40</v>
      </c>
      <c r="F3117" s="8">
        <v>7.7817046521890575E-3</v>
      </c>
      <c r="G3117" s="8">
        <v>3.8772969032764108E-2</v>
      </c>
      <c r="H3117" t="s">
        <v>124</v>
      </c>
      <c r="I3117">
        <v>224</v>
      </c>
      <c r="J3117">
        <v>275</v>
      </c>
      <c r="M3117" s="9">
        <f>(Table_3[[#This Row],[Värde]]-Table_3[[#This Row],[Total]])</f>
        <v>-3.0991264380575052E-2</v>
      </c>
      <c r="N3117">
        <f>Table_3[[#This Row],[Värde]]*100</f>
        <v>0.77817046521890576</v>
      </c>
      <c r="O3117" t="str">
        <f>FIXED(Table_3[[#This Row],[Värde_num]],0)</f>
        <v>1</v>
      </c>
      <c r="P3117" t="str">
        <f>Table_3[[#This Row],[Undergrupp]]&amp;" ("&amp;Table_3[[#This Row],[Varde_heltal]]&amp;"%)"</f>
        <v>Boende: Hyreslägenhet (1%)</v>
      </c>
    </row>
    <row r="3118" spans="1:16" x14ac:dyDescent="0.2">
      <c r="A3118" t="s">
        <v>15</v>
      </c>
      <c r="B3118" t="s">
        <v>125</v>
      </c>
      <c r="C3118" t="s">
        <v>69</v>
      </c>
      <c r="D3118" t="s">
        <v>7</v>
      </c>
      <c r="E3118" t="s">
        <v>42</v>
      </c>
      <c r="F3118" s="8">
        <v>6.2788411945228648E-2</v>
      </c>
      <c r="G3118" s="8">
        <v>3.8772969032764108E-2</v>
      </c>
      <c r="H3118" t="s">
        <v>123</v>
      </c>
      <c r="I3118">
        <v>449</v>
      </c>
      <c r="J3118">
        <v>373</v>
      </c>
      <c r="M3118" s="9">
        <f>(Table_3[[#This Row],[Värde]]-Table_3[[#This Row],[Total]])</f>
        <v>2.4015442912464539E-2</v>
      </c>
      <c r="N3118">
        <f>Table_3[[#This Row],[Värde]]*100</f>
        <v>6.2788411945228644</v>
      </c>
      <c r="O3118" t="str">
        <f>FIXED(Table_3[[#This Row],[Värde_num]],0)</f>
        <v>6</v>
      </c>
      <c r="P3118" t="str">
        <f>Table_3[[#This Row],[Undergrupp]]&amp;" ("&amp;Table_3[[#This Row],[Varde_heltal]]&amp;"%)"</f>
        <v>Boende: Villa/radhus (6%)</v>
      </c>
    </row>
    <row r="3119" spans="1:16" x14ac:dyDescent="0.2">
      <c r="A3119" t="s">
        <v>15</v>
      </c>
      <c r="B3119" t="s">
        <v>125</v>
      </c>
      <c r="C3119" t="s">
        <v>69</v>
      </c>
      <c r="D3119" t="s">
        <v>9</v>
      </c>
      <c r="E3119" t="s">
        <v>49</v>
      </c>
      <c r="F3119" s="8">
        <v>0.10742643808614409</v>
      </c>
      <c r="G3119" s="8">
        <v>3.8772969032764108E-2</v>
      </c>
      <c r="H3119" t="s">
        <v>123</v>
      </c>
      <c r="I3119">
        <v>81</v>
      </c>
      <c r="J3119">
        <v>57</v>
      </c>
      <c r="M3119" s="9">
        <f>(Table_3[[#This Row],[Värde]]-Table_3[[#This Row],[Total]])</f>
        <v>6.865346905337999E-2</v>
      </c>
      <c r="N3119">
        <f>Table_3[[#This Row],[Värde]]*100</f>
        <v>10.742643808614408</v>
      </c>
      <c r="O3119" t="str">
        <f>FIXED(Table_3[[#This Row],[Värde_num]],0)</f>
        <v>11</v>
      </c>
      <c r="P3119" t="str">
        <f>Table_3[[#This Row],[Undergrupp]]&amp;" ("&amp;Table_3[[#This Row],[Varde_heltal]]&amp;"%)"</f>
        <v>Fackligt medlemskap: Saco (11%)</v>
      </c>
    </row>
    <row r="3120" spans="1:16" x14ac:dyDescent="0.2">
      <c r="A3120" t="s">
        <v>15</v>
      </c>
      <c r="B3120" t="s">
        <v>125</v>
      </c>
      <c r="C3120" t="s">
        <v>69</v>
      </c>
      <c r="D3120" t="s">
        <v>11</v>
      </c>
      <c r="E3120" t="s">
        <v>53</v>
      </c>
      <c r="F3120" s="8">
        <v>9.7428835551882156E-3</v>
      </c>
      <c r="G3120" s="8">
        <v>3.8772969032764108E-2</v>
      </c>
      <c r="H3120" t="s">
        <v>124</v>
      </c>
      <c r="I3120">
        <v>195</v>
      </c>
      <c r="J3120">
        <v>188</v>
      </c>
      <c r="M3120" s="9">
        <f>(Table_3[[#This Row],[Värde]]-Table_3[[#This Row],[Total]])</f>
        <v>-2.9030085477575893E-2</v>
      </c>
      <c r="N3120">
        <f>Table_3[[#This Row],[Värde]]*100</f>
        <v>0.97428835551882154</v>
      </c>
      <c r="O3120" t="str">
        <f>FIXED(Table_3[[#This Row],[Värde_num]],0)</f>
        <v>1</v>
      </c>
      <c r="P3120" t="str">
        <f>Table_3[[#This Row],[Undergrupp]]&amp;" ("&amp;Table_3[[#This Row],[Varde_heltal]]&amp;"%)"</f>
        <v>Hushållsinkomst: 300k-499k (1%)</v>
      </c>
    </row>
    <row r="3121" spans="1:16" x14ac:dyDescent="0.2">
      <c r="A3121" t="s">
        <v>15</v>
      </c>
      <c r="B3121" t="s">
        <v>125</v>
      </c>
      <c r="C3121" t="s">
        <v>69</v>
      </c>
      <c r="D3121" t="s">
        <v>11</v>
      </c>
      <c r="E3121" t="s">
        <v>55</v>
      </c>
      <c r="F3121" s="8">
        <v>6.3029228285805247E-2</v>
      </c>
      <c r="G3121" s="8">
        <v>3.8772969032764108E-2</v>
      </c>
      <c r="H3121" t="s">
        <v>123</v>
      </c>
      <c r="I3121">
        <v>287</v>
      </c>
      <c r="J3121">
        <v>248</v>
      </c>
      <c r="M3121" s="9">
        <f>(Table_3[[#This Row],[Värde]]-Table_3[[#This Row],[Total]])</f>
        <v>2.4256259253041139E-2</v>
      </c>
      <c r="N3121">
        <f>Table_3[[#This Row],[Värde]]*100</f>
        <v>6.3029228285805248</v>
      </c>
      <c r="O3121" t="str">
        <f>FIXED(Table_3[[#This Row],[Värde_num]],0)</f>
        <v>6</v>
      </c>
      <c r="P3121" t="str">
        <f>Table_3[[#This Row],[Undergrupp]]&amp;" ("&amp;Table_3[[#This Row],[Varde_heltal]]&amp;"%)"</f>
        <v>Hushållsinkomst: 800k- (6%)</v>
      </c>
    </row>
    <row r="3122" spans="1:16" x14ac:dyDescent="0.2">
      <c r="A3122" t="s">
        <v>15</v>
      </c>
      <c r="B3122" t="s">
        <v>125</v>
      </c>
      <c r="C3122" t="s">
        <v>69</v>
      </c>
      <c r="D3122" t="s">
        <v>15</v>
      </c>
      <c r="E3122" t="s">
        <v>67</v>
      </c>
      <c r="F3122" s="8">
        <v>0</v>
      </c>
      <c r="G3122" s="8">
        <v>3.8772969032764108E-2</v>
      </c>
      <c r="H3122" t="s">
        <v>124</v>
      </c>
      <c r="I3122">
        <v>146</v>
      </c>
      <c r="J3122">
        <v>157</v>
      </c>
      <c r="M3122" s="9">
        <f>(Table_3[[#This Row],[Värde]]-Table_3[[#This Row],[Total]])</f>
        <v>-3.8772969032764108E-2</v>
      </c>
      <c r="N3122">
        <f>Table_3[[#This Row],[Värde]]*100</f>
        <v>0</v>
      </c>
      <c r="O3122" t="str">
        <f>FIXED(Table_3[[#This Row],[Värde_num]],0)</f>
        <v>0</v>
      </c>
      <c r="P3122" t="str">
        <f>Table_3[[#This Row],[Undergrupp]]&amp;" ("&amp;Table_3[[#This Row],[Varde_heltal]]&amp;"%)"</f>
        <v>Partisympati: M (0%)</v>
      </c>
    </row>
    <row r="3123" spans="1:16" x14ac:dyDescent="0.2">
      <c r="A3123" t="s">
        <v>15</v>
      </c>
      <c r="B3123" t="s">
        <v>125</v>
      </c>
      <c r="C3123" t="s">
        <v>69</v>
      </c>
      <c r="D3123" t="s">
        <v>15</v>
      </c>
      <c r="E3123" t="s">
        <v>69</v>
      </c>
      <c r="F3123" s="8">
        <v>1</v>
      </c>
      <c r="G3123" s="8">
        <v>3.8772969032764108E-2</v>
      </c>
      <c r="H3123" t="s">
        <v>123</v>
      </c>
      <c r="I3123">
        <v>55</v>
      </c>
      <c r="J3123">
        <v>34</v>
      </c>
      <c r="M3123" s="9">
        <f>(Table_3[[#This Row],[Värde]]-Table_3[[#This Row],[Total]])</f>
        <v>0.96122703096723594</v>
      </c>
      <c r="N3123">
        <f>Table_3[[#This Row],[Värde]]*100</f>
        <v>100</v>
      </c>
      <c r="O3123" t="str">
        <f>FIXED(Table_3[[#This Row],[Värde_num]],0)</f>
        <v>100</v>
      </c>
      <c r="P3123" t="str">
        <f>Table_3[[#This Row],[Undergrupp]]&amp;" ("&amp;Table_3[[#This Row],[Varde_heltal]]&amp;"%)"</f>
        <v>Partisympati: C (100%)</v>
      </c>
    </row>
    <row r="3124" spans="1:16" x14ac:dyDescent="0.2">
      <c r="A3124" t="s">
        <v>15</v>
      </c>
      <c r="B3124" t="s">
        <v>125</v>
      </c>
      <c r="C3124" t="s">
        <v>69</v>
      </c>
      <c r="D3124" t="s">
        <v>15</v>
      </c>
      <c r="E3124" t="s">
        <v>71</v>
      </c>
      <c r="F3124" s="8">
        <v>0</v>
      </c>
      <c r="G3124" s="8">
        <v>3.8772969032764108E-2</v>
      </c>
      <c r="H3124" t="s">
        <v>124</v>
      </c>
      <c r="I3124">
        <v>299</v>
      </c>
      <c r="J3124">
        <v>273</v>
      </c>
      <c r="M3124" s="9">
        <f>(Table_3[[#This Row],[Värde]]-Table_3[[#This Row],[Total]])</f>
        <v>-3.8772969032764108E-2</v>
      </c>
      <c r="N3124">
        <f>Table_3[[#This Row],[Värde]]*100</f>
        <v>0</v>
      </c>
      <c r="O3124" t="str">
        <f>FIXED(Table_3[[#This Row],[Värde_num]],0)</f>
        <v>0</v>
      </c>
      <c r="P3124" t="str">
        <f>Table_3[[#This Row],[Undergrupp]]&amp;" ("&amp;Table_3[[#This Row],[Varde_heltal]]&amp;"%)"</f>
        <v>Partisympati: S (0%)</v>
      </c>
    </row>
    <row r="3125" spans="1:16" x14ac:dyDescent="0.2">
      <c r="A3125" t="s">
        <v>15</v>
      </c>
      <c r="B3125" t="s">
        <v>125</v>
      </c>
      <c r="C3125" t="s">
        <v>69</v>
      </c>
      <c r="D3125" t="s">
        <v>15</v>
      </c>
      <c r="E3125" t="s">
        <v>74</v>
      </c>
      <c r="F3125" s="8">
        <v>0</v>
      </c>
      <c r="G3125" s="8">
        <v>3.8772969032764108E-2</v>
      </c>
      <c r="H3125" t="s">
        <v>124</v>
      </c>
      <c r="I3125">
        <v>152</v>
      </c>
      <c r="J3125">
        <v>192</v>
      </c>
      <c r="M3125" s="9">
        <f>(Table_3[[#This Row],[Värde]]-Table_3[[#This Row],[Total]])</f>
        <v>-3.8772969032764108E-2</v>
      </c>
      <c r="N3125">
        <f>Table_3[[#This Row],[Värde]]*100</f>
        <v>0</v>
      </c>
      <c r="O3125" t="str">
        <f>FIXED(Table_3[[#This Row],[Värde_num]],0)</f>
        <v>0</v>
      </c>
      <c r="P3125" t="str">
        <f>Table_3[[#This Row],[Undergrupp]]&amp;" ("&amp;Table_3[[#This Row],[Varde_heltal]]&amp;"%)"</f>
        <v>Partisympati: SD (0%)</v>
      </c>
    </row>
    <row r="3126" spans="1:16" x14ac:dyDescent="0.2">
      <c r="A3126" t="s">
        <v>15</v>
      </c>
      <c r="B3126" t="s">
        <v>125</v>
      </c>
      <c r="C3126" t="s">
        <v>69</v>
      </c>
      <c r="D3126" t="s">
        <v>15</v>
      </c>
      <c r="E3126" t="s">
        <v>76</v>
      </c>
      <c r="F3126" s="8">
        <v>0</v>
      </c>
      <c r="G3126" s="8">
        <v>3.8772969032764108E-2</v>
      </c>
      <c r="H3126" t="s">
        <v>124</v>
      </c>
      <c r="I3126">
        <v>220</v>
      </c>
      <c r="J3126">
        <v>225</v>
      </c>
      <c r="M3126" s="9">
        <f>(Table_3[[#This Row],[Värde]]-Table_3[[#This Row],[Total]])</f>
        <v>-3.8772969032764108E-2</v>
      </c>
      <c r="N3126">
        <f>Table_3[[#This Row],[Värde]]*100</f>
        <v>0</v>
      </c>
      <c r="O3126" t="str">
        <f>FIXED(Table_3[[#This Row],[Värde_num]],0)</f>
        <v>0</v>
      </c>
      <c r="P3126" t="str">
        <f>Table_3[[#This Row],[Undergrupp]]&amp;" ("&amp;Table_3[[#This Row],[Varde_heltal]]&amp;"%)"</f>
        <v>Partisympati: M+L+KD (0%)</v>
      </c>
    </row>
    <row r="3127" spans="1:16" x14ac:dyDescent="0.2">
      <c r="A3127" t="s">
        <v>15</v>
      </c>
      <c r="B3127" t="s">
        <v>125</v>
      </c>
      <c r="C3127" t="s">
        <v>69</v>
      </c>
      <c r="D3127" t="s">
        <v>15</v>
      </c>
      <c r="E3127" t="s">
        <v>77</v>
      </c>
      <c r="F3127" s="8">
        <v>7.6862570655560958E-2</v>
      </c>
      <c r="G3127" s="8">
        <v>3.8772969032764108E-2</v>
      </c>
      <c r="H3127" t="s">
        <v>123</v>
      </c>
      <c r="I3127">
        <v>518</v>
      </c>
      <c r="J3127">
        <v>441</v>
      </c>
      <c r="M3127" s="9">
        <f>(Table_3[[#This Row],[Värde]]-Table_3[[#This Row],[Total]])</f>
        <v>3.808960162279685E-2</v>
      </c>
      <c r="N3127">
        <f>Table_3[[#This Row],[Värde]]*100</f>
        <v>7.686257065556096</v>
      </c>
      <c r="O3127" t="str">
        <f>FIXED(Table_3[[#This Row],[Värde_num]],0)</f>
        <v>8</v>
      </c>
      <c r="P3127" t="str">
        <f>Table_3[[#This Row],[Undergrupp]]&amp;" ("&amp;Table_3[[#This Row],[Varde_heltal]]&amp;"%)"</f>
        <v>Partisympati: S+V+MP+C (8%)</v>
      </c>
    </row>
    <row r="3128" spans="1:16" x14ac:dyDescent="0.2">
      <c r="A3128" t="s">
        <v>15</v>
      </c>
      <c r="B3128" t="s">
        <v>125</v>
      </c>
      <c r="C3128" t="s">
        <v>70</v>
      </c>
      <c r="D3128" t="s">
        <v>1</v>
      </c>
      <c r="E3128" t="s">
        <v>17</v>
      </c>
      <c r="F3128" s="8">
        <v>6.4881481794035703E-2</v>
      </c>
      <c r="G3128" s="8">
        <v>4.9098160173609434E-2</v>
      </c>
      <c r="H3128" t="s">
        <v>123</v>
      </c>
      <c r="I3128">
        <v>458</v>
      </c>
      <c r="J3128">
        <v>461</v>
      </c>
      <c r="M3128" s="9">
        <f>(Table_3[[#This Row],[Värde]]-Table_3[[#This Row],[Total]])</f>
        <v>1.5783321620426269E-2</v>
      </c>
      <c r="N3128">
        <f>Table_3[[#This Row],[Värde]]*100</f>
        <v>6.48814817940357</v>
      </c>
      <c r="O3128" t="str">
        <f>FIXED(Table_3[[#This Row],[Värde_num]],0)</f>
        <v>6</v>
      </c>
      <c r="P3128" t="str">
        <f>Table_3[[#This Row],[Undergrupp]]&amp;" ("&amp;Table_3[[#This Row],[Varde_heltal]]&amp;"%)"</f>
        <v>Kön: Man (6%)</v>
      </c>
    </row>
    <row r="3129" spans="1:16" x14ac:dyDescent="0.2">
      <c r="A3129" t="s">
        <v>15</v>
      </c>
      <c r="B3129" t="s">
        <v>125</v>
      </c>
      <c r="C3129" t="s">
        <v>70</v>
      </c>
      <c r="D3129" t="s">
        <v>1</v>
      </c>
      <c r="E3129" t="s">
        <v>18</v>
      </c>
      <c r="F3129" s="8">
        <v>3.1527768672488313E-2</v>
      </c>
      <c r="G3129" s="8">
        <v>4.9098160173609434E-2</v>
      </c>
      <c r="H3129" t="s">
        <v>124</v>
      </c>
      <c r="I3129">
        <v>447</v>
      </c>
      <c r="J3129">
        <v>414</v>
      </c>
      <c r="M3129" s="9">
        <f>(Table_3[[#This Row],[Värde]]-Table_3[[#This Row],[Total]])</f>
        <v>-1.7570391501121121E-2</v>
      </c>
      <c r="N3129">
        <f>Table_3[[#This Row],[Värde]]*100</f>
        <v>3.1527768672488312</v>
      </c>
      <c r="O3129" t="str">
        <f>FIXED(Table_3[[#This Row],[Värde_num]],0)</f>
        <v>3</v>
      </c>
      <c r="P3129" t="str">
        <f>Table_3[[#This Row],[Undergrupp]]&amp;" ("&amp;Table_3[[#This Row],[Varde_heltal]]&amp;"%)"</f>
        <v>Kön: Kvinna (3%)</v>
      </c>
    </row>
    <row r="3130" spans="1:16" x14ac:dyDescent="0.2">
      <c r="A3130" t="s">
        <v>15</v>
      </c>
      <c r="B3130" t="s">
        <v>125</v>
      </c>
      <c r="C3130" t="s">
        <v>70</v>
      </c>
      <c r="D3130" t="s">
        <v>3</v>
      </c>
      <c r="E3130" t="s">
        <v>23</v>
      </c>
      <c r="F3130" s="8">
        <v>9.6210058207218646E-2</v>
      </c>
      <c r="G3130" s="8">
        <v>4.9098160173609434E-2</v>
      </c>
      <c r="H3130" t="s">
        <v>123</v>
      </c>
      <c r="I3130">
        <v>52</v>
      </c>
      <c r="J3130">
        <v>128</v>
      </c>
      <c r="M3130" s="9">
        <f>(Table_3[[#This Row],[Värde]]-Table_3[[#This Row],[Total]])</f>
        <v>4.7111898033609212E-2</v>
      </c>
      <c r="N3130">
        <f>Table_3[[#This Row],[Värde]]*100</f>
        <v>9.6210058207218641</v>
      </c>
      <c r="O3130" t="str">
        <f>FIXED(Table_3[[#This Row],[Värde_num]],0)</f>
        <v>10</v>
      </c>
      <c r="P3130" t="str">
        <f>Table_3[[#This Row],[Undergrupp]]&amp;" ("&amp;Table_3[[#This Row],[Varde_heltal]]&amp;"%)"</f>
        <v>Man: 18-34 år (10%)</v>
      </c>
    </row>
    <row r="3131" spans="1:16" x14ac:dyDescent="0.2">
      <c r="A3131" t="s">
        <v>15</v>
      </c>
      <c r="B3131" t="s">
        <v>125</v>
      </c>
      <c r="C3131" t="s">
        <v>70</v>
      </c>
      <c r="D3131" t="s">
        <v>4</v>
      </c>
      <c r="E3131" t="s">
        <v>27</v>
      </c>
      <c r="F3131" s="8">
        <v>0</v>
      </c>
      <c r="G3131" s="8">
        <v>4.9098160173609434E-2</v>
      </c>
      <c r="H3131" t="s">
        <v>124</v>
      </c>
      <c r="I3131">
        <v>74</v>
      </c>
      <c r="J3131">
        <v>119</v>
      </c>
      <c r="M3131" s="9">
        <f>(Table_3[[#This Row],[Värde]]-Table_3[[#This Row],[Total]])</f>
        <v>-4.9098160173609434E-2</v>
      </c>
      <c r="N3131">
        <f>Table_3[[#This Row],[Värde]]*100</f>
        <v>0</v>
      </c>
      <c r="O3131" t="str">
        <f>FIXED(Table_3[[#This Row],[Värde_num]],0)</f>
        <v>0</v>
      </c>
      <c r="P3131" t="str">
        <f>Table_3[[#This Row],[Undergrupp]]&amp;" ("&amp;Table_3[[#This Row],[Varde_heltal]]&amp;"%)"</f>
        <v>Kvinna: 18-34 år (0%)</v>
      </c>
    </row>
    <row r="3132" spans="1:16" x14ac:dyDescent="0.2">
      <c r="A3132" t="s">
        <v>15</v>
      </c>
      <c r="B3132" t="s">
        <v>125</v>
      </c>
      <c r="C3132" t="s">
        <v>70</v>
      </c>
      <c r="D3132" t="s">
        <v>4</v>
      </c>
      <c r="E3132" t="s">
        <v>29</v>
      </c>
      <c r="F3132" s="8">
        <v>0</v>
      </c>
      <c r="G3132" s="8">
        <v>4.9098160173609434E-2</v>
      </c>
      <c r="H3132" t="s">
        <v>124</v>
      </c>
      <c r="I3132">
        <v>124</v>
      </c>
      <c r="J3132">
        <v>95</v>
      </c>
      <c r="M3132" s="9">
        <f>(Table_3[[#This Row],[Värde]]-Table_3[[#This Row],[Total]])</f>
        <v>-4.9098160173609434E-2</v>
      </c>
      <c r="N3132">
        <f>Table_3[[#This Row],[Värde]]*100</f>
        <v>0</v>
      </c>
      <c r="O3132" t="str">
        <f>FIXED(Table_3[[#This Row],[Värde_num]],0)</f>
        <v>0</v>
      </c>
      <c r="P3132" t="str">
        <f>Table_3[[#This Row],[Undergrupp]]&amp;" ("&amp;Table_3[[#This Row],[Varde_heltal]]&amp;"%)"</f>
        <v>Kvinna: 50-64 år (0%)</v>
      </c>
    </row>
    <row r="3133" spans="1:16" x14ac:dyDescent="0.2">
      <c r="A3133" t="s">
        <v>15</v>
      </c>
      <c r="B3133" t="s">
        <v>125</v>
      </c>
      <c r="C3133" t="s">
        <v>70</v>
      </c>
      <c r="D3133" t="s">
        <v>11</v>
      </c>
      <c r="E3133" t="s">
        <v>52</v>
      </c>
      <c r="F3133" s="8">
        <v>8.6724432478684013E-2</v>
      </c>
      <c r="G3133" s="8">
        <v>4.9098160173609434E-2</v>
      </c>
      <c r="H3133" t="s">
        <v>123</v>
      </c>
      <c r="I3133">
        <v>139</v>
      </c>
      <c r="J3133">
        <v>175</v>
      </c>
      <c r="M3133" s="9">
        <f>(Table_3[[#This Row],[Värde]]-Table_3[[#This Row],[Total]])</f>
        <v>3.7626272305074579E-2</v>
      </c>
      <c r="N3133">
        <f>Table_3[[#This Row],[Värde]]*100</f>
        <v>8.6724432478684008</v>
      </c>
      <c r="O3133" t="str">
        <f>FIXED(Table_3[[#This Row],[Värde_num]],0)</f>
        <v>9</v>
      </c>
      <c r="P3133" t="str">
        <f>Table_3[[#This Row],[Undergrupp]]&amp;" ("&amp;Table_3[[#This Row],[Varde_heltal]]&amp;"%)"</f>
        <v>Hushållsinkomst: -299k (9%)</v>
      </c>
    </row>
    <row r="3134" spans="1:16" x14ac:dyDescent="0.2">
      <c r="A3134" t="s">
        <v>15</v>
      </c>
      <c r="B3134" t="s">
        <v>125</v>
      </c>
      <c r="C3134" t="s">
        <v>70</v>
      </c>
      <c r="D3134" t="s">
        <v>12</v>
      </c>
      <c r="E3134" t="s">
        <v>56</v>
      </c>
      <c r="F3134" s="8">
        <v>7.9016813508356737E-2</v>
      </c>
      <c r="G3134" s="8">
        <v>4.9098160173609434E-2</v>
      </c>
      <c r="H3134" t="s">
        <v>123</v>
      </c>
      <c r="I3134">
        <v>434</v>
      </c>
      <c r="J3134">
        <v>361</v>
      </c>
      <c r="M3134" s="9">
        <f>(Table_3[[#This Row],[Värde]]-Table_3[[#This Row],[Total]])</f>
        <v>2.9918653334747303E-2</v>
      </c>
      <c r="N3134">
        <f>Table_3[[#This Row],[Värde]]*100</f>
        <v>7.9016813508356734</v>
      </c>
      <c r="O3134" t="str">
        <f>FIXED(Table_3[[#This Row],[Värde_num]],0)</f>
        <v>8</v>
      </c>
      <c r="P3134" t="str">
        <f>Table_3[[#This Row],[Undergrupp]]&amp;" ("&amp;Table_3[[#This Row],[Varde_heltal]]&amp;"%)"</f>
        <v>Civilstånd: Gift/partnerskap (8%)</v>
      </c>
    </row>
    <row r="3135" spans="1:16" x14ac:dyDescent="0.2">
      <c r="A3135" t="s">
        <v>15</v>
      </c>
      <c r="B3135" t="s">
        <v>125</v>
      </c>
      <c r="C3135" t="s">
        <v>70</v>
      </c>
      <c r="D3135" t="s">
        <v>12</v>
      </c>
      <c r="E3135" t="s">
        <v>58</v>
      </c>
      <c r="F3135" s="8">
        <v>2.8205111707353146E-2</v>
      </c>
      <c r="G3135" s="8">
        <v>4.9098160173609434E-2</v>
      </c>
      <c r="H3135" t="s">
        <v>124</v>
      </c>
      <c r="I3135">
        <v>295</v>
      </c>
      <c r="J3135">
        <v>313</v>
      </c>
      <c r="M3135" s="9">
        <f>(Table_3[[#This Row],[Värde]]-Table_3[[#This Row],[Total]])</f>
        <v>-2.0893048466256288E-2</v>
      </c>
      <c r="N3135">
        <f>Table_3[[#This Row],[Värde]]*100</f>
        <v>2.8205111707353145</v>
      </c>
      <c r="O3135" t="str">
        <f>FIXED(Table_3[[#This Row],[Värde_num]],0)</f>
        <v>3</v>
      </c>
      <c r="P3135" t="str">
        <f>Table_3[[#This Row],[Undergrupp]]&amp;" ("&amp;Table_3[[#This Row],[Varde_heltal]]&amp;"%)"</f>
        <v>Civilstånd: Annat (3%)</v>
      </c>
    </row>
    <row r="3136" spans="1:16" x14ac:dyDescent="0.2">
      <c r="A3136" t="s">
        <v>15</v>
      </c>
      <c r="B3136" t="s">
        <v>125</v>
      </c>
      <c r="C3136" t="s">
        <v>70</v>
      </c>
      <c r="D3136" t="s">
        <v>14</v>
      </c>
      <c r="E3136" t="s">
        <v>66</v>
      </c>
      <c r="F3136" s="8">
        <v>9.8825455352379354E-2</v>
      </c>
      <c r="G3136" s="8">
        <v>4.9098160173609434E-2</v>
      </c>
      <c r="H3136" t="s">
        <v>123</v>
      </c>
      <c r="I3136">
        <v>145</v>
      </c>
      <c r="J3136">
        <v>146</v>
      </c>
      <c r="M3136" s="9">
        <f>(Table_3[[#This Row],[Värde]]-Table_3[[#This Row],[Total]])</f>
        <v>4.972729517876992E-2</v>
      </c>
      <c r="N3136">
        <f>Table_3[[#This Row],[Värde]]*100</f>
        <v>9.8825455352379361</v>
      </c>
      <c r="O3136" t="str">
        <f>FIXED(Table_3[[#This Row],[Värde_num]],0)</f>
        <v>10</v>
      </c>
      <c r="P3136" t="str">
        <f>Table_3[[#This Row],[Undergrupp]]&amp;" ("&amp;Table_3[[#This Row],[Varde_heltal]]&amp;"%)"</f>
        <v>Boende i: Norra (10%)</v>
      </c>
    </row>
    <row r="3137" spans="1:16" x14ac:dyDescent="0.2">
      <c r="A3137" t="s">
        <v>15</v>
      </c>
      <c r="B3137" t="s">
        <v>125</v>
      </c>
      <c r="C3137" t="s">
        <v>70</v>
      </c>
      <c r="D3137" t="s">
        <v>15</v>
      </c>
      <c r="E3137" t="s">
        <v>67</v>
      </c>
      <c r="F3137" s="8">
        <v>0</v>
      </c>
      <c r="G3137" s="8">
        <v>4.9098160173609434E-2</v>
      </c>
      <c r="H3137" t="s">
        <v>124</v>
      </c>
      <c r="I3137">
        <v>146</v>
      </c>
      <c r="J3137">
        <v>157</v>
      </c>
      <c r="M3137" s="9">
        <f>(Table_3[[#This Row],[Värde]]-Table_3[[#This Row],[Total]])</f>
        <v>-4.9098160173609434E-2</v>
      </c>
      <c r="N3137">
        <f>Table_3[[#This Row],[Värde]]*100</f>
        <v>0</v>
      </c>
      <c r="O3137" t="str">
        <f>FIXED(Table_3[[#This Row],[Värde_num]],0)</f>
        <v>0</v>
      </c>
      <c r="P3137" t="str">
        <f>Table_3[[#This Row],[Undergrupp]]&amp;" ("&amp;Table_3[[#This Row],[Varde_heltal]]&amp;"%)"</f>
        <v>Partisympati: M (0%)</v>
      </c>
    </row>
    <row r="3138" spans="1:16" x14ac:dyDescent="0.2">
      <c r="A3138" t="s">
        <v>15</v>
      </c>
      <c r="B3138" t="s">
        <v>125</v>
      </c>
      <c r="C3138" t="s">
        <v>70</v>
      </c>
      <c r="D3138" t="s">
        <v>15</v>
      </c>
      <c r="E3138" t="s">
        <v>70</v>
      </c>
      <c r="F3138" s="8">
        <v>1</v>
      </c>
      <c r="G3138" s="8">
        <v>4.9098160173609434E-2</v>
      </c>
      <c r="H3138" t="s">
        <v>123</v>
      </c>
      <c r="I3138">
        <v>43</v>
      </c>
      <c r="J3138">
        <v>43</v>
      </c>
      <c r="M3138" s="9">
        <f>(Table_3[[#This Row],[Värde]]-Table_3[[#This Row],[Total]])</f>
        <v>0.95090183982639054</v>
      </c>
      <c r="N3138">
        <f>Table_3[[#This Row],[Värde]]*100</f>
        <v>100</v>
      </c>
      <c r="O3138" t="str">
        <f>FIXED(Table_3[[#This Row],[Värde_num]],0)</f>
        <v>100</v>
      </c>
      <c r="P3138" t="str">
        <f>Table_3[[#This Row],[Undergrupp]]&amp;" ("&amp;Table_3[[#This Row],[Varde_heltal]]&amp;"%)"</f>
        <v>Partisympati: KD (100%)</v>
      </c>
    </row>
    <row r="3139" spans="1:16" x14ac:dyDescent="0.2">
      <c r="A3139" t="s">
        <v>15</v>
      </c>
      <c r="B3139" t="s">
        <v>125</v>
      </c>
      <c r="C3139" t="s">
        <v>70</v>
      </c>
      <c r="D3139" t="s">
        <v>15</v>
      </c>
      <c r="E3139" t="s">
        <v>71</v>
      </c>
      <c r="F3139" s="8">
        <v>0</v>
      </c>
      <c r="G3139" s="8">
        <v>4.9098160173609434E-2</v>
      </c>
      <c r="H3139" t="s">
        <v>124</v>
      </c>
      <c r="I3139">
        <v>299</v>
      </c>
      <c r="J3139">
        <v>273</v>
      </c>
      <c r="M3139" s="9">
        <f>(Table_3[[#This Row],[Värde]]-Table_3[[#This Row],[Total]])</f>
        <v>-4.9098160173609434E-2</v>
      </c>
      <c r="N3139">
        <f>Table_3[[#This Row],[Värde]]*100</f>
        <v>0</v>
      </c>
      <c r="O3139" t="str">
        <f>FIXED(Table_3[[#This Row],[Värde_num]],0)</f>
        <v>0</v>
      </c>
      <c r="P3139" t="str">
        <f>Table_3[[#This Row],[Undergrupp]]&amp;" ("&amp;Table_3[[#This Row],[Varde_heltal]]&amp;"%)"</f>
        <v>Partisympati: S (0%)</v>
      </c>
    </row>
    <row r="3140" spans="1:16" x14ac:dyDescent="0.2">
      <c r="A3140" t="s">
        <v>15</v>
      </c>
      <c r="B3140" t="s">
        <v>125</v>
      </c>
      <c r="C3140" t="s">
        <v>70</v>
      </c>
      <c r="D3140" t="s">
        <v>15</v>
      </c>
      <c r="E3140" t="s">
        <v>73</v>
      </c>
      <c r="F3140" s="8">
        <v>0</v>
      </c>
      <c r="G3140" s="8">
        <v>4.9098160173609434E-2</v>
      </c>
      <c r="H3140" t="s">
        <v>124</v>
      </c>
      <c r="I3140">
        <v>85</v>
      </c>
      <c r="J3140">
        <v>71</v>
      </c>
      <c r="M3140" s="9">
        <f>(Table_3[[#This Row],[Värde]]-Table_3[[#This Row],[Total]])</f>
        <v>-4.9098160173609434E-2</v>
      </c>
      <c r="N3140">
        <f>Table_3[[#This Row],[Värde]]*100</f>
        <v>0</v>
      </c>
      <c r="O3140" t="str">
        <f>FIXED(Table_3[[#This Row],[Värde_num]],0)</f>
        <v>0</v>
      </c>
      <c r="P3140" t="str">
        <f>Table_3[[#This Row],[Undergrupp]]&amp;" ("&amp;Table_3[[#This Row],[Varde_heltal]]&amp;"%)"</f>
        <v>Partisympati: MP (0%)</v>
      </c>
    </row>
    <row r="3141" spans="1:16" x14ac:dyDescent="0.2">
      <c r="A3141" t="s">
        <v>15</v>
      </c>
      <c r="B3141" t="s">
        <v>125</v>
      </c>
      <c r="C3141" t="s">
        <v>70</v>
      </c>
      <c r="D3141" t="s">
        <v>15</v>
      </c>
      <c r="E3141" t="s">
        <v>74</v>
      </c>
      <c r="F3141" s="8">
        <v>0</v>
      </c>
      <c r="G3141" s="8">
        <v>4.9098160173609434E-2</v>
      </c>
      <c r="H3141" t="s">
        <v>124</v>
      </c>
      <c r="I3141">
        <v>152</v>
      </c>
      <c r="J3141">
        <v>192</v>
      </c>
      <c r="M3141" s="9">
        <f>(Table_3[[#This Row],[Värde]]-Table_3[[#This Row],[Total]])</f>
        <v>-4.9098160173609434E-2</v>
      </c>
      <c r="N3141">
        <f>Table_3[[#This Row],[Värde]]*100</f>
        <v>0</v>
      </c>
      <c r="O3141" t="str">
        <f>FIXED(Table_3[[#This Row],[Värde_num]],0)</f>
        <v>0</v>
      </c>
      <c r="P3141" t="str">
        <f>Table_3[[#This Row],[Undergrupp]]&amp;" ("&amp;Table_3[[#This Row],[Varde_heltal]]&amp;"%)"</f>
        <v>Partisympati: SD (0%)</v>
      </c>
    </row>
    <row r="3142" spans="1:16" x14ac:dyDescent="0.2">
      <c r="A3142" t="s">
        <v>15</v>
      </c>
      <c r="B3142" t="s">
        <v>125</v>
      </c>
      <c r="C3142" t="s">
        <v>70</v>
      </c>
      <c r="D3142" t="s">
        <v>15</v>
      </c>
      <c r="E3142" t="s">
        <v>76</v>
      </c>
      <c r="F3142" s="8">
        <v>0.19080546788540706</v>
      </c>
      <c r="G3142" s="8">
        <v>4.9098160173609434E-2</v>
      </c>
      <c r="H3142" t="s">
        <v>123</v>
      </c>
      <c r="I3142">
        <v>220</v>
      </c>
      <c r="J3142">
        <v>225</v>
      </c>
      <c r="M3142" s="9">
        <f>(Table_3[[#This Row],[Värde]]-Table_3[[#This Row],[Total]])</f>
        <v>0.14170730771179763</v>
      </c>
      <c r="N3142">
        <f>Table_3[[#This Row],[Värde]]*100</f>
        <v>19.080546788540705</v>
      </c>
      <c r="O3142" t="str">
        <f>FIXED(Table_3[[#This Row],[Värde_num]],0)</f>
        <v>19</v>
      </c>
      <c r="P3142" t="str">
        <f>Table_3[[#This Row],[Undergrupp]]&amp;" ("&amp;Table_3[[#This Row],[Varde_heltal]]&amp;"%)"</f>
        <v>Partisympati: M+L+KD (19%)</v>
      </c>
    </row>
    <row r="3143" spans="1:16" x14ac:dyDescent="0.2">
      <c r="A3143" t="s">
        <v>15</v>
      </c>
      <c r="B3143" t="s">
        <v>125</v>
      </c>
      <c r="C3143" t="s">
        <v>70</v>
      </c>
      <c r="D3143" t="s">
        <v>15</v>
      </c>
      <c r="E3143" t="s">
        <v>77</v>
      </c>
      <c r="F3143" s="8">
        <v>0</v>
      </c>
      <c r="G3143" s="8">
        <v>4.9098160173609434E-2</v>
      </c>
      <c r="H3143" t="s">
        <v>124</v>
      </c>
      <c r="I3143">
        <v>518</v>
      </c>
      <c r="J3143">
        <v>441</v>
      </c>
      <c r="M3143" s="9">
        <f>(Table_3[[#This Row],[Värde]]-Table_3[[#This Row],[Total]])</f>
        <v>-4.9098160173609434E-2</v>
      </c>
      <c r="N3143">
        <f>Table_3[[#This Row],[Värde]]*100</f>
        <v>0</v>
      </c>
      <c r="O3143" t="str">
        <f>FIXED(Table_3[[#This Row],[Värde_num]],0)</f>
        <v>0</v>
      </c>
      <c r="P3143" t="str">
        <f>Table_3[[#This Row],[Undergrupp]]&amp;" ("&amp;Table_3[[#This Row],[Varde_heltal]]&amp;"%)"</f>
        <v>Partisympati: S+V+MP+C (0%)</v>
      </c>
    </row>
    <row r="3144" spans="1:16" x14ac:dyDescent="0.2">
      <c r="A3144" t="s">
        <v>15</v>
      </c>
      <c r="B3144" t="s">
        <v>125</v>
      </c>
      <c r="C3144" t="s">
        <v>71</v>
      </c>
      <c r="D3144" t="s">
        <v>1</v>
      </c>
      <c r="E3144" t="s">
        <v>17</v>
      </c>
      <c r="F3144" s="8">
        <v>0.24134959930826955</v>
      </c>
      <c r="G3144" s="8">
        <v>0.3125166722096468</v>
      </c>
      <c r="H3144" t="s">
        <v>124</v>
      </c>
      <c r="I3144">
        <v>458</v>
      </c>
      <c r="J3144">
        <v>461</v>
      </c>
      <c r="M3144" s="9">
        <f>(Table_3[[#This Row],[Värde]]-Table_3[[#This Row],[Total]])</f>
        <v>-7.1167072901377249E-2</v>
      </c>
      <c r="N3144">
        <f>Table_3[[#This Row],[Värde]]*100</f>
        <v>24.134959930826955</v>
      </c>
      <c r="O3144" t="str">
        <f>FIXED(Table_3[[#This Row],[Värde_num]],0)</f>
        <v>24</v>
      </c>
      <c r="P3144" t="str">
        <f>Table_3[[#This Row],[Undergrupp]]&amp;" ("&amp;Table_3[[#This Row],[Varde_heltal]]&amp;"%)"</f>
        <v>Kön: Man (24%)</v>
      </c>
    </row>
    <row r="3145" spans="1:16" x14ac:dyDescent="0.2">
      <c r="A3145" t="s">
        <v>15</v>
      </c>
      <c r="B3145" t="s">
        <v>125</v>
      </c>
      <c r="C3145" t="s">
        <v>71</v>
      </c>
      <c r="D3145" t="s">
        <v>1</v>
      </c>
      <c r="E3145" t="s">
        <v>18</v>
      </c>
      <c r="F3145" s="8">
        <v>0.39174165177591003</v>
      </c>
      <c r="G3145" s="8">
        <v>0.3125166722096468</v>
      </c>
      <c r="H3145" t="s">
        <v>123</v>
      </c>
      <c r="I3145">
        <v>447</v>
      </c>
      <c r="J3145">
        <v>414</v>
      </c>
      <c r="M3145" s="9">
        <f>(Table_3[[#This Row],[Värde]]-Table_3[[#This Row],[Total]])</f>
        <v>7.9224979566263232E-2</v>
      </c>
      <c r="N3145">
        <f>Table_3[[#This Row],[Värde]]*100</f>
        <v>39.174165177591</v>
      </c>
      <c r="O3145" t="str">
        <f>FIXED(Table_3[[#This Row],[Värde_num]],0)</f>
        <v>39</v>
      </c>
      <c r="P3145" t="str">
        <f>Table_3[[#This Row],[Undergrupp]]&amp;" ("&amp;Table_3[[#This Row],[Varde_heltal]]&amp;"%)"</f>
        <v>Kön: Kvinna (39%)</v>
      </c>
    </row>
    <row r="3146" spans="1:16" x14ac:dyDescent="0.2">
      <c r="A3146" t="s">
        <v>15</v>
      </c>
      <c r="B3146" t="s">
        <v>125</v>
      </c>
      <c r="C3146" t="s">
        <v>71</v>
      </c>
      <c r="D3146" t="s">
        <v>3</v>
      </c>
      <c r="E3146" t="s">
        <v>24</v>
      </c>
      <c r="F3146" s="8">
        <v>0.19734525813548146</v>
      </c>
      <c r="G3146" s="8">
        <v>0.3125166722096468</v>
      </c>
      <c r="H3146" t="s">
        <v>124</v>
      </c>
      <c r="I3146">
        <v>96</v>
      </c>
      <c r="J3146">
        <v>117</v>
      </c>
      <c r="M3146" s="9">
        <f>(Table_3[[#This Row],[Värde]]-Table_3[[#This Row],[Total]])</f>
        <v>-0.11517141407416534</v>
      </c>
      <c r="N3146">
        <f>Table_3[[#This Row],[Värde]]*100</f>
        <v>19.734525813548146</v>
      </c>
      <c r="O3146" t="str">
        <f>FIXED(Table_3[[#This Row],[Värde_num]],0)</f>
        <v>20</v>
      </c>
      <c r="P3146" t="str">
        <f>Table_3[[#This Row],[Undergrupp]]&amp;" ("&amp;Table_3[[#This Row],[Varde_heltal]]&amp;"%)"</f>
        <v>Man: 35-49 år (20%)</v>
      </c>
    </row>
    <row r="3147" spans="1:16" x14ac:dyDescent="0.2">
      <c r="A3147" t="s">
        <v>15</v>
      </c>
      <c r="B3147" t="s">
        <v>125</v>
      </c>
      <c r="C3147" t="s">
        <v>71</v>
      </c>
      <c r="D3147" t="s">
        <v>4</v>
      </c>
      <c r="E3147" t="s">
        <v>27</v>
      </c>
      <c r="F3147" s="8">
        <v>0.4382480177910793</v>
      </c>
      <c r="G3147" s="8">
        <v>0.3125166722096468</v>
      </c>
      <c r="H3147" t="s">
        <v>123</v>
      </c>
      <c r="I3147">
        <v>74</v>
      </c>
      <c r="J3147">
        <v>119</v>
      </c>
      <c r="M3147" s="9">
        <f>(Table_3[[#This Row],[Värde]]-Table_3[[#This Row],[Total]])</f>
        <v>0.12573134558143251</v>
      </c>
      <c r="N3147">
        <f>Table_3[[#This Row],[Värde]]*100</f>
        <v>43.824801779107929</v>
      </c>
      <c r="O3147" t="str">
        <f>FIXED(Table_3[[#This Row],[Värde_num]],0)</f>
        <v>44</v>
      </c>
      <c r="P3147" t="str">
        <f>Table_3[[#This Row],[Undergrupp]]&amp;" ("&amp;Table_3[[#This Row],[Varde_heltal]]&amp;"%)"</f>
        <v>Kvinna: 18-34 år (44%)</v>
      </c>
    </row>
    <row r="3148" spans="1:16" x14ac:dyDescent="0.2">
      <c r="A3148" t="s">
        <v>15</v>
      </c>
      <c r="B3148" t="s">
        <v>125</v>
      </c>
      <c r="C3148" t="s">
        <v>71</v>
      </c>
      <c r="D3148" t="s">
        <v>4</v>
      </c>
      <c r="E3148" t="s">
        <v>30</v>
      </c>
      <c r="F3148" s="8">
        <v>0.41431833538034563</v>
      </c>
      <c r="G3148" s="8">
        <v>0.3125166722096468</v>
      </c>
      <c r="H3148" t="s">
        <v>123</v>
      </c>
      <c r="I3148">
        <v>163</v>
      </c>
      <c r="J3148">
        <v>104</v>
      </c>
      <c r="M3148" s="9">
        <f>(Table_3[[#This Row],[Värde]]-Table_3[[#This Row],[Total]])</f>
        <v>0.10180166317069883</v>
      </c>
      <c r="N3148">
        <f>Table_3[[#This Row],[Värde]]*100</f>
        <v>41.43183353803456</v>
      </c>
      <c r="O3148" t="str">
        <f>FIXED(Table_3[[#This Row],[Värde_num]],0)</f>
        <v>41</v>
      </c>
      <c r="P3148" t="str">
        <f>Table_3[[#This Row],[Undergrupp]]&amp;" ("&amp;Table_3[[#This Row],[Varde_heltal]]&amp;"%)"</f>
        <v>Kvinna: 65-84 år (41%)</v>
      </c>
    </row>
    <row r="3149" spans="1:16" x14ac:dyDescent="0.2">
      <c r="A3149" t="s">
        <v>15</v>
      </c>
      <c r="B3149" t="s">
        <v>125</v>
      </c>
      <c r="C3149" t="s">
        <v>71</v>
      </c>
      <c r="D3149" t="s">
        <v>9</v>
      </c>
      <c r="E3149" t="s">
        <v>46</v>
      </c>
      <c r="F3149" s="8">
        <v>0.16243060377920102</v>
      </c>
      <c r="G3149" s="8">
        <v>0.3125166722096468</v>
      </c>
      <c r="H3149" t="s">
        <v>124</v>
      </c>
      <c r="I3149">
        <v>138</v>
      </c>
      <c r="J3149">
        <v>154</v>
      </c>
      <c r="M3149" s="9">
        <f>(Table_3[[#This Row],[Värde]]-Table_3[[#This Row],[Total]])</f>
        <v>-0.15008606843044578</v>
      </c>
      <c r="N3149">
        <f>Table_3[[#This Row],[Värde]]*100</f>
        <v>16.243060377920102</v>
      </c>
      <c r="O3149" t="str">
        <f>FIXED(Table_3[[#This Row],[Värde_num]],0)</f>
        <v>16</v>
      </c>
      <c r="P3149" t="str">
        <f>Table_3[[#This Row],[Undergrupp]]&amp;" ("&amp;Table_3[[#This Row],[Varde_heltal]]&amp;"%)"</f>
        <v>Fackligt medlemskap: Nej (16%)</v>
      </c>
    </row>
    <row r="3150" spans="1:16" x14ac:dyDescent="0.2">
      <c r="A3150" t="s">
        <v>15</v>
      </c>
      <c r="B3150" t="s">
        <v>125</v>
      </c>
      <c r="C3150" t="s">
        <v>71</v>
      </c>
      <c r="D3150" t="s">
        <v>10</v>
      </c>
      <c r="E3150" t="s">
        <v>50</v>
      </c>
      <c r="F3150" s="8">
        <v>0.251407282420258</v>
      </c>
      <c r="G3150" s="8">
        <v>0.3125166722096468</v>
      </c>
      <c r="H3150" t="s">
        <v>124</v>
      </c>
      <c r="I3150">
        <v>193</v>
      </c>
      <c r="J3150">
        <v>224</v>
      </c>
      <c r="M3150" s="9">
        <f>(Table_3[[#This Row],[Värde]]-Table_3[[#This Row],[Total]])</f>
        <v>-6.1109389789388791E-2</v>
      </c>
      <c r="N3150">
        <f>Table_3[[#This Row],[Värde]]*100</f>
        <v>25.140728242025801</v>
      </c>
      <c r="O3150" t="str">
        <f>FIXED(Table_3[[#This Row],[Värde_num]],0)</f>
        <v>25</v>
      </c>
      <c r="P3150" t="str">
        <f>Table_3[[#This Row],[Undergrupp]]&amp;" ("&amp;Table_3[[#This Row],[Varde_heltal]]&amp;"%)"</f>
        <v>Sektor: Privat (25%)</v>
      </c>
    </row>
    <row r="3151" spans="1:16" x14ac:dyDescent="0.2">
      <c r="A3151" t="s">
        <v>15</v>
      </c>
      <c r="B3151" t="s">
        <v>125</v>
      </c>
      <c r="C3151" t="s">
        <v>71</v>
      </c>
      <c r="D3151" t="s">
        <v>11</v>
      </c>
      <c r="E3151" t="s">
        <v>53</v>
      </c>
      <c r="F3151" s="8">
        <v>0.42735402797905658</v>
      </c>
      <c r="G3151" s="8">
        <v>0.3125166722096468</v>
      </c>
      <c r="H3151" t="s">
        <v>123</v>
      </c>
      <c r="I3151">
        <v>195</v>
      </c>
      <c r="J3151">
        <v>188</v>
      </c>
      <c r="M3151" s="9">
        <f>(Table_3[[#This Row],[Värde]]-Table_3[[#This Row],[Total]])</f>
        <v>0.11483735576940979</v>
      </c>
      <c r="N3151">
        <f>Table_3[[#This Row],[Värde]]*100</f>
        <v>42.735402797905657</v>
      </c>
      <c r="O3151" t="str">
        <f>FIXED(Table_3[[#This Row],[Värde_num]],0)</f>
        <v>43</v>
      </c>
      <c r="P3151" t="str">
        <f>Table_3[[#This Row],[Undergrupp]]&amp;" ("&amp;Table_3[[#This Row],[Varde_heltal]]&amp;"%)"</f>
        <v>Hushållsinkomst: 300k-499k (43%)</v>
      </c>
    </row>
    <row r="3152" spans="1:16" x14ac:dyDescent="0.2">
      <c r="A3152" t="s">
        <v>15</v>
      </c>
      <c r="B3152" t="s">
        <v>125</v>
      </c>
      <c r="C3152" t="s">
        <v>71</v>
      </c>
      <c r="D3152" t="s">
        <v>11</v>
      </c>
      <c r="E3152" t="s">
        <v>54</v>
      </c>
      <c r="F3152" s="8">
        <v>0.23452853073455568</v>
      </c>
      <c r="G3152" s="8">
        <v>0.3125166722096468</v>
      </c>
      <c r="H3152" t="s">
        <v>124</v>
      </c>
      <c r="I3152">
        <v>225</v>
      </c>
      <c r="J3152">
        <v>195</v>
      </c>
      <c r="M3152" s="9">
        <f>(Table_3[[#This Row],[Värde]]-Table_3[[#This Row],[Total]])</f>
        <v>-7.7988141475091116E-2</v>
      </c>
      <c r="N3152">
        <f>Table_3[[#This Row],[Värde]]*100</f>
        <v>23.452853073455568</v>
      </c>
      <c r="O3152" t="str">
        <f>FIXED(Table_3[[#This Row],[Värde_num]],0)</f>
        <v>23</v>
      </c>
      <c r="P3152" t="str">
        <f>Table_3[[#This Row],[Undergrupp]]&amp;" ("&amp;Table_3[[#This Row],[Varde_heltal]]&amp;"%)"</f>
        <v>Hushållsinkomst: 500k-799k (23%)</v>
      </c>
    </row>
    <row r="3153" spans="1:16" x14ac:dyDescent="0.2">
      <c r="A3153" t="s">
        <v>15</v>
      </c>
      <c r="B3153" t="s">
        <v>125</v>
      </c>
      <c r="C3153" t="s">
        <v>71</v>
      </c>
      <c r="D3153" t="s">
        <v>13</v>
      </c>
      <c r="E3153" t="s">
        <v>59</v>
      </c>
      <c r="F3153" s="8">
        <v>0.27394233266136686</v>
      </c>
      <c r="G3153" s="8">
        <v>0.3125166722096468</v>
      </c>
      <c r="H3153" t="s">
        <v>124</v>
      </c>
      <c r="I3153">
        <v>353</v>
      </c>
      <c r="J3153">
        <v>358</v>
      </c>
      <c r="M3153" s="9">
        <f>(Table_3[[#This Row],[Värde]]-Table_3[[#This Row],[Total]])</f>
        <v>-3.8574339548279934E-2</v>
      </c>
      <c r="N3153">
        <f>Table_3[[#This Row],[Värde]]*100</f>
        <v>27.394233266136688</v>
      </c>
      <c r="O3153" t="str">
        <f>FIXED(Table_3[[#This Row],[Värde_num]],0)</f>
        <v>27</v>
      </c>
      <c r="P3153" t="str">
        <f>Table_3[[#This Row],[Undergrupp]]&amp;" ("&amp;Table_3[[#This Row],[Varde_heltal]]&amp;"%)"</f>
        <v>Boende i: Storstäder och storstadsnära kommuner (27%)</v>
      </c>
    </row>
    <row r="3154" spans="1:16" x14ac:dyDescent="0.2">
      <c r="A3154" t="s">
        <v>15</v>
      </c>
      <c r="B3154" t="s">
        <v>125</v>
      </c>
      <c r="C3154" t="s">
        <v>71</v>
      </c>
      <c r="D3154" t="s">
        <v>14</v>
      </c>
      <c r="E3154" t="s">
        <v>64</v>
      </c>
      <c r="F3154" s="8">
        <v>0.25730264881737847</v>
      </c>
      <c r="G3154" s="8">
        <v>0.3125166722096468</v>
      </c>
      <c r="H3154" t="s">
        <v>124</v>
      </c>
      <c r="I3154">
        <v>201</v>
      </c>
      <c r="J3154">
        <v>204</v>
      </c>
      <c r="M3154" s="9">
        <f>(Table_3[[#This Row],[Värde]]-Table_3[[#This Row],[Total]])</f>
        <v>-5.521402339226833E-2</v>
      </c>
      <c r="N3154">
        <f>Table_3[[#This Row],[Värde]]*100</f>
        <v>25.730264881737845</v>
      </c>
      <c r="O3154" t="str">
        <f>FIXED(Table_3[[#This Row],[Värde_num]],0)</f>
        <v>26</v>
      </c>
      <c r="P3154" t="str">
        <f>Table_3[[#This Row],[Undergrupp]]&amp;" ("&amp;Table_3[[#This Row],[Varde_heltal]]&amp;"%)"</f>
        <v>Boende i: Södra (26%)</v>
      </c>
    </row>
    <row r="3155" spans="1:16" x14ac:dyDescent="0.2">
      <c r="A3155" t="s">
        <v>15</v>
      </c>
      <c r="B3155" t="s">
        <v>125</v>
      </c>
      <c r="C3155" t="s">
        <v>71</v>
      </c>
      <c r="D3155" t="s">
        <v>15</v>
      </c>
      <c r="E3155" t="s">
        <v>67</v>
      </c>
      <c r="F3155" s="8">
        <v>0</v>
      </c>
      <c r="G3155" s="8">
        <v>0.3125166722096468</v>
      </c>
      <c r="H3155" t="s">
        <v>124</v>
      </c>
      <c r="I3155">
        <v>146</v>
      </c>
      <c r="J3155">
        <v>157</v>
      </c>
      <c r="M3155" s="9">
        <f>(Table_3[[#This Row],[Värde]]-Table_3[[#This Row],[Total]])</f>
        <v>-0.3125166722096468</v>
      </c>
      <c r="N3155">
        <f>Table_3[[#This Row],[Värde]]*100</f>
        <v>0</v>
      </c>
      <c r="O3155" t="str">
        <f>FIXED(Table_3[[#This Row],[Värde_num]],0)</f>
        <v>0</v>
      </c>
      <c r="P3155" t="str">
        <f>Table_3[[#This Row],[Undergrupp]]&amp;" ("&amp;Table_3[[#This Row],[Varde_heltal]]&amp;"%)"</f>
        <v>Partisympati: M (0%)</v>
      </c>
    </row>
    <row r="3156" spans="1:16" x14ac:dyDescent="0.2">
      <c r="A3156" t="s">
        <v>15</v>
      </c>
      <c r="B3156" t="s">
        <v>125</v>
      </c>
      <c r="C3156" t="s">
        <v>71</v>
      </c>
      <c r="D3156" t="s">
        <v>15</v>
      </c>
      <c r="E3156" t="s">
        <v>68</v>
      </c>
      <c r="F3156" s="8">
        <v>0</v>
      </c>
      <c r="G3156" s="8">
        <v>0.3125166722096468</v>
      </c>
      <c r="H3156" t="s">
        <v>124</v>
      </c>
      <c r="I3156">
        <v>31</v>
      </c>
      <c r="J3156">
        <v>25</v>
      </c>
      <c r="M3156" s="9">
        <f>(Table_3[[#This Row],[Värde]]-Table_3[[#This Row],[Total]])</f>
        <v>-0.3125166722096468</v>
      </c>
      <c r="N3156">
        <f>Table_3[[#This Row],[Värde]]*100</f>
        <v>0</v>
      </c>
      <c r="O3156" t="str">
        <f>FIXED(Table_3[[#This Row],[Värde_num]],0)</f>
        <v>0</v>
      </c>
      <c r="P3156" t="str">
        <f>Table_3[[#This Row],[Undergrupp]]&amp;" ("&amp;Table_3[[#This Row],[Varde_heltal]]&amp;"%)"</f>
        <v>Partisympati: L (0%)</v>
      </c>
    </row>
    <row r="3157" spans="1:16" x14ac:dyDescent="0.2">
      <c r="A3157" t="s">
        <v>15</v>
      </c>
      <c r="B3157" t="s">
        <v>125</v>
      </c>
      <c r="C3157" t="s">
        <v>71</v>
      </c>
      <c r="D3157" t="s">
        <v>15</v>
      </c>
      <c r="E3157" t="s">
        <v>69</v>
      </c>
      <c r="F3157" s="8">
        <v>0</v>
      </c>
      <c r="G3157" s="8">
        <v>0.3125166722096468</v>
      </c>
      <c r="H3157" t="s">
        <v>124</v>
      </c>
      <c r="I3157">
        <v>55</v>
      </c>
      <c r="J3157">
        <v>34</v>
      </c>
      <c r="M3157" s="9">
        <f>(Table_3[[#This Row],[Värde]]-Table_3[[#This Row],[Total]])</f>
        <v>-0.3125166722096468</v>
      </c>
      <c r="N3157">
        <f>Table_3[[#This Row],[Värde]]*100</f>
        <v>0</v>
      </c>
      <c r="O3157" t="str">
        <f>FIXED(Table_3[[#This Row],[Värde_num]],0)</f>
        <v>0</v>
      </c>
      <c r="P3157" t="str">
        <f>Table_3[[#This Row],[Undergrupp]]&amp;" ("&amp;Table_3[[#This Row],[Varde_heltal]]&amp;"%)"</f>
        <v>Partisympati: C (0%)</v>
      </c>
    </row>
    <row r="3158" spans="1:16" x14ac:dyDescent="0.2">
      <c r="A3158" t="s">
        <v>15</v>
      </c>
      <c r="B3158" t="s">
        <v>125</v>
      </c>
      <c r="C3158" t="s">
        <v>71</v>
      </c>
      <c r="D3158" t="s">
        <v>15</v>
      </c>
      <c r="E3158" t="s">
        <v>70</v>
      </c>
      <c r="F3158" s="8">
        <v>0</v>
      </c>
      <c r="G3158" s="8">
        <v>0.3125166722096468</v>
      </c>
      <c r="H3158" t="s">
        <v>124</v>
      </c>
      <c r="I3158">
        <v>43</v>
      </c>
      <c r="J3158">
        <v>43</v>
      </c>
      <c r="M3158" s="9">
        <f>(Table_3[[#This Row],[Värde]]-Table_3[[#This Row],[Total]])</f>
        <v>-0.3125166722096468</v>
      </c>
      <c r="N3158">
        <f>Table_3[[#This Row],[Värde]]*100</f>
        <v>0</v>
      </c>
      <c r="O3158" t="str">
        <f>FIXED(Table_3[[#This Row],[Värde_num]],0)</f>
        <v>0</v>
      </c>
      <c r="P3158" t="str">
        <f>Table_3[[#This Row],[Undergrupp]]&amp;" ("&amp;Table_3[[#This Row],[Varde_heltal]]&amp;"%)"</f>
        <v>Partisympati: KD (0%)</v>
      </c>
    </row>
    <row r="3159" spans="1:16" x14ac:dyDescent="0.2">
      <c r="A3159" t="s">
        <v>15</v>
      </c>
      <c r="B3159" t="s">
        <v>125</v>
      </c>
      <c r="C3159" t="s">
        <v>71</v>
      </c>
      <c r="D3159" t="s">
        <v>15</v>
      </c>
      <c r="E3159" t="s">
        <v>71</v>
      </c>
      <c r="F3159" s="8">
        <v>1</v>
      </c>
      <c r="G3159" s="8">
        <v>0.3125166722096468</v>
      </c>
      <c r="H3159" t="s">
        <v>123</v>
      </c>
      <c r="I3159">
        <v>299</v>
      </c>
      <c r="J3159">
        <v>273</v>
      </c>
      <c r="M3159" s="9">
        <f>(Table_3[[#This Row],[Värde]]-Table_3[[#This Row],[Total]])</f>
        <v>0.68748332779035315</v>
      </c>
      <c r="N3159">
        <f>Table_3[[#This Row],[Värde]]*100</f>
        <v>100</v>
      </c>
      <c r="O3159" t="str">
        <f>FIXED(Table_3[[#This Row],[Värde_num]],0)</f>
        <v>100</v>
      </c>
      <c r="P3159" t="str">
        <f>Table_3[[#This Row],[Undergrupp]]&amp;" ("&amp;Table_3[[#This Row],[Varde_heltal]]&amp;"%)"</f>
        <v>Partisympati: S (100%)</v>
      </c>
    </row>
    <row r="3160" spans="1:16" x14ac:dyDescent="0.2">
      <c r="A3160" t="s">
        <v>15</v>
      </c>
      <c r="B3160" t="s">
        <v>125</v>
      </c>
      <c r="C3160" t="s">
        <v>71</v>
      </c>
      <c r="D3160" t="s">
        <v>15</v>
      </c>
      <c r="E3160" t="s">
        <v>72</v>
      </c>
      <c r="F3160" s="8">
        <v>0</v>
      </c>
      <c r="G3160" s="8">
        <v>0.3125166722096468</v>
      </c>
      <c r="H3160" t="s">
        <v>124</v>
      </c>
      <c r="I3160">
        <v>79</v>
      </c>
      <c r="J3160">
        <v>63</v>
      </c>
      <c r="M3160" s="9">
        <f>(Table_3[[#This Row],[Värde]]-Table_3[[#This Row],[Total]])</f>
        <v>-0.3125166722096468</v>
      </c>
      <c r="N3160">
        <f>Table_3[[#This Row],[Värde]]*100</f>
        <v>0</v>
      </c>
      <c r="O3160" t="str">
        <f>FIXED(Table_3[[#This Row],[Värde_num]],0)</f>
        <v>0</v>
      </c>
      <c r="P3160" t="str">
        <f>Table_3[[#This Row],[Undergrupp]]&amp;" ("&amp;Table_3[[#This Row],[Varde_heltal]]&amp;"%)"</f>
        <v>Partisympati: V (0%)</v>
      </c>
    </row>
    <row r="3161" spans="1:16" x14ac:dyDescent="0.2">
      <c r="A3161" t="s">
        <v>15</v>
      </c>
      <c r="B3161" t="s">
        <v>125</v>
      </c>
      <c r="C3161" t="s">
        <v>71</v>
      </c>
      <c r="D3161" t="s">
        <v>15</v>
      </c>
      <c r="E3161" t="s">
        <v>73</v>
      </c>
      <c r="F3161" s="8">
        <v>0</v>
      </c>
      <c r="G3161" s="8">
        <v>0.3125166722096468</v>
      </c>
      <c r="H3161" t="s">
        <v>124</v>
      </c>
      <c r="I3161">
        <v>85</v>
      </c>
      <c r="J3161">
        <v>71</v>
      </c>
      <c r="M3161" s="9">
        <f>(Table_3[[#This Row],[Värde]]-Table_3[[#This Row],[Total]])</f>
        <v>-0.3125166722096468</v>
      </c>
      <c r="N3161">
        <f>Table_3[[#This Row],[Värde]]*100</f>
        <v>0</v>
      </c>
      <c r="O3161" t="str">
        <f>FIXED(Table_3[[#This Row],[Värde_num]],0)</f>
        <v>0</v>
      </c>
      <c r="P3161" t="str">
        <f>Table_3[[#This Row],[Undergrupp]]&amp;" ("&amp;Table_3[[#This Row],[Varde_heltal]]&amp;"%)"</f>
        <v>Partisympati: MP (0%)</v>
      </c>
    </row>
    <row r="3162" spans="1:16" x14ac:dyDescent="0.2">
      <c r="A3162" t="s">
        <v>15</v>
      </c>
      <c r="B3162" t="s">
        <v>125</v>
      </c>
      <c r="C3162" t="s">
        <v>71</v>
      </c>
      <c r="D3162" t="s">
        <v>15</v>
      </c>
      <c r="E3162" t="s">
        <v>74</v>
      </c>
      <c r="F3162" s="8">
        <v>0</v>
      </c>
      <c r="G3162" s="8">
        <v>0.3125166722096468</v>
      </c>
      <c r="H3162" t="s">
        <v>124</v>
      </c>
      <c r="I3162">
        <v>152</v>
      </c>
      <c r="J3162">
        <v>192</v>
      </c>
      <c r="M3162" s="9">
        <f>(Table_3[[#This Row],[Värde]]-Table_3[[#This Row],[Total]])</f>
        <v>-0.3125166722096468</v>
      </c>
      <c r="N3162">
        <f>Table_3[[#This Row],[Värde]]*100</f>
        <v>0</v>
      </c>
      <c r="O3162" t="str">
        <f>FIXED(Table_3[[#This Row],[Värde_num]],0)</f>
        <v>0</v>
      </c>
      <c r="P3162" t="str">
        <f>Table_3[[#This Row],[Undergrupp]]&amp;" ("&amp;Table_3[[#This Row],[Varde_heltal]]&amp;"%)"</f>
        <v>Partisympati: SD (0%)</v>
      </c>
    </row>
    <row r="3163" spans="1:16" x14ac:dyDescent="0.2">
      <c r="A3163" t="s">
        <v>15</v>
      </c>
      <c r="B3163" t="s">
        <v>125</v>
      </c>
      <c r="C3163" t="s">
        <v>71</v>
      </c>
      <c r="D3163" t="s">
        <v>15</v>
      </c>
      <c r="E3163" t="s">
        <v>75</v>
      </c>
      <c r="F3163" s="8">
        <v>0</v>
      </c>
      <c r="G3163" s="8">
        <v>0.3125166722096468</v>
      </c>
      <c r="H3163" t="s">
        <v>124</v>
      </c>
      <c r="I3163">
        <v>15</v>
      </c>
      <c r="J3163">
        <v>16</v>
      </c>
      <c r="M3163" s="9">
        <f>(Table_3[[#This Row],[Värde]]-Table_3[[#This Row],[Total]])</f>
        <v>-0.3125166722096468</v>
      </c>
      <c r="N3163">
        <f>Table_3[[#This Row],[Värde]]*100</f>
        <v>0</v>
      </c>
      <c r="O3163" t="str">
        <f>FIXED(Table_3[[#This Row],[Värde_num]],0)</f>
        <v>0</v>
      </c>
      <c r="P3163" t="str">
        <f>Table_3[[#This Row],[Undergrupp]]&amp;" ("&amp;Table_3[[#This Row],[Varde_heltal]]&amp;"%)"</f>
        <v>Partisympati: Annat (0%)</v>
      </c>
    </row>
    <row r="3164" spans="1:16" x14ac:dyDescent="0.2">
      <c r="A3164" t="s">
        <v>15</v>
      </c>
      <c r="B3164" t="s">
        <v>125</v>
      </c>
      <c r="C3164" t="s">
        <v>71</v>
      </c>
      <c r="D3164" t="s">
        <v>15</v>
      </c>
      <c r="E3164" t="s">
        <v>76</v>
      </c>
      <c r="F3164" s="8">
        <v>0</v>
      </c>
      <c r="G3164" s="8">
        <v>0.3125166722096468</v>
      </c>
      <c r="H3164" t="s">
        <v>124</v>
      </c>
      <c r="I3164">
        <v>220</v>
      </c>
      <c r="J3164">
        <v>225</v>
      </c>
      <c r="M3164" s="9">
        <f>(Table_3[[#This Row],[Värde]]-Table_3[[#This Row],[Total]])</f>
        <v>-0.3125166722096468</v>
      </c>
      <c r="N3164">
        <f>Table_3[[#This Row],[Värde]]*100</f>
        <v>0</v>
      </c>
      <c r="O3164" t="str">
        <f>FIXED(Table_3[[#This Row],[Värde_num]],0)</f>
        <v>0</v>
      </c>
      <c r="P3164" t="str">
        <f>Table_3[[#This Row],[Undergrupp]]&amp;" ("&amp;Table_3[[#This Row],[Varde_heltal]]&amp;"%)"</f>
        <v>Partisympati: M+L+KD (0%)</v>
      </c>
    </row>
    <row r="3165" spans="1:16" x14ac:dyDescent="0.2">
      <c r="A3165" t="s">
        <v>15</v>
      </c>
      <c r="B3165" t="s">
        <v>125</v>
      </c>
      <c r="C3165" t="s">
        <v>71</v>
      </c>
      <c r="D3165" t="s">
        <v>15</v>
      </c>
      <c r="E3165" t="s">
        <v>77</v>
      </c>
      <c r="F3165" s="8">
        <v>0.61952528779667526</v>
      </c>
      <c r="G3165" s="8">
        <v>0.3125166722096468</v>
      </c>
      <c r="H3165" t="s">
        <v>123</v>
      </c>
      <c r="I3165">
        <v>518</v>
      </c>
      <c r="J3165">
        <v>441</v>
      </c>
      <c r="M3165" s="9">
        <f>(Table_3[[#This Row],[Värde]]-Table_3[[#This Row],[Total]])</f>
        <v>0.30700861558702847</v>
      </c>
      <c r="N3165">
        <f>Table_3[[#This Row],[Värde]]*100</f>
        <v>61.952528779667524</v>
      </c>
      <c r="O3165" t="str">
        <f>FIXED(Table_3[[#This Row],[Värde_num]],0)</f>
        <v>62</v>
      </c>
      <c r="P3165" t="str">
        <f>Table_3[[#This Row],[Undergrupp]]&amp;" ("&amp;Table_3[[#This Row],[Varde_heltal]]&amp;"%)"</f>
        <v>Partisympati: S+V+MP+C (62%)</v>
      </c>
    </row>
    <row r="3166" spans="1:16" x14ac:dyDescent="0.2">
      <c r="A3166" t="s">
        <v>15</v>
      </c>
      <c r="B3166" t="s">
        <v>125</v>
      </c>
      <c r="C3166" t="s">
        <v>72</v>
      </c>
      <c r="D3166" t="s">
        <v>1</v>
      </c>
      <c r="E3166" t="s">
        <v>17</v>
      </c>
      <c r="F3166" s="8">
        <v>4.6003052979655477E-2</v>
      </c>
      <c r="G3166" s="8">
        <v>7.1786136585125532E-2</v>
      </c>
      <c r="H3166" t="s">
        <v>124</v>
      </c>
      <c r="I3166">
        <v>458</v>
      </c>
      <c r="J3166">
        <v>461</v>
      </c>
      <c r="M3166" s="9">
        <f>(Table_3[[#This Row],[Värde]]-Table_3[[#This Row],[Total]])</f>
        <v>-2.5783083605470054E-2</v>
      </c>
      <c r="N3166">
        <f>Table_3[[#This Row],[Värde]]*100</f>
        <v>4.6003052979655479</v>
      </c>
      <c r="O3166" t="str">
        <f>FIXED(Table_3[[#This Row],[Värde_num]],0)</f>
        <v>5</v>
      </c>
      <c r="P3166" t="str">
        <f>Table_3[[#This Row],[Undergrupp]]&amp;" ("&amp;Table_3[[#This Row],[Varde_heltal]]&amp;"%)"</f>
        <v>Kön: Man (5%)</v>
      </c>
    </row>
    <row r="3167" spans="1:16" x14ac:dyDescent="0.2">
      <c r="A3167" t="s">
        <v>15</v>
      </c>
      <c r="B3167" t="s">
        <v>125</v>
      </c>
      <c r="C3167" t="s">
        <v>72</v>
      </c>
      <c r="D3167" t="s">
        <v>1</v>
      </c>
      <c r="E3167" t="s">
        <v>18</v>
      </c>
      <c r="F3167" s="8">
        <v>0.10048851520661704</v>
      </c>
      <c r="G3167" s="8">
        <v>7.1786136585125532E-2</v>
      </c>
      <c r="H3167" t="s">
        <v>123</v>
      </c>
      <c r="I3167">
        <v>447</v>
      </c>
      <c r="J3167">
        <v>414</v>
      </c>
      <c r="M3167" s="9">
        <f>(Table_3[[#This Row],[Värde]]-Table_3[[#This Row],[Total]])</f>
        <v>2.8702378621491512E-2</v>
      </c>
      <c r="N3167">
        <f>Table_3[[#This Row],[Värde]]*100</f>
        <v>10.048851520661705</v>
      </c>
      <c r="O3167" t="str">
        <f>FIXED(Table_3[[#This Row],[Värde_num]],0)</f>
        <v>10</v>
      </c>
      <c r="P3167" t="str">
        <f>Table_3[[#This Row],[Undergrupp]]&amp;" ("&amp;Table_3[[#This Row],[Varde_heltal]]&amp;"%)"</f>
        <v>Kön: Kvinna (10%)</v>
      </c>
    </row>
    <row r="3168" spans="1:16" x14ac:dyDescent="0.2">
      <c r="A3168" t="s">
        <v>15</v>
      </c>
      <c r="B3168" t="s">
        <v>125</v>
      </c>
      <c r="C3168" t="s">
        <v>72</v>
      </c>
      <c r="D3168" t="s">
        <v>2</v>
      </c>
      <c r="E3168" t="s">
        <v>19</v>
      </c>
      <c r="F3168" s="8">
        <v>0.14199613370388159</v>
      </c>
      <c r="G3168" s="8">
        <v>7.1786136585125532E-2</v>
      </c>
      <c r="H3168" t="s">
        <v>123</v>
      </c>
      <c r="I3168">
        <v>126</v>
      </c>
      <c r="J3168">
        <v>247</v>
      </c>
      <c r="M3168" s="9">
        <f>(Table_3[[#This Row],[Värde]]-Table_3[[#This Row],[Total]])</f>
        <v>7.0209997118756057E-2</v>
      </c>
      <c r="N3168">
        <f>Table_3[[#This Row],[Värde]]*100</f>
        <v>14.199613370388159</v>
      </c>
      <c r="O3168" t="str">
        <f>FIXED(Table_3[[#This Row],[Värde_num]],0)</f>
        <v>14</v>
      </c>
      <c r="P3168" t="str">
        <f>Table_3[[#This Row],[Undergrupp]]&amp;" ("&amp;Table_3[[#This Row],[Varde_heltal]]&amp;"%)"</f>
        <v>Ålder: 18-34 år (14%)</v>
      </c>
    </row>
    <row r="3169" spans="1:16" x14ac:dyDescent="0.2">
      <c r="A3169" t="s">
        <v>15</v>
      </c>
      <c r="B3169" t="s">
        <v>125</v>
      </c>
      <c r="C3169" t="s">
        <v>72</v>
      </c>
      <c r="D3169" t="s">
        <v>2</v>
      </c>
      <c r="E3169" t="s">
        <v>21</v>
      </c>
      <c r="F3169" s="8">
        <v>3.9787311915145861E-2</v>
      </c>
      <c r="G3169" s="8">
        <v>7.1786136585125532E-2</v>
      </c>
      <c r="H3169" t="s">
        <v>124</v>
      </c>
      <c r="I3169">
        <v>268</v>
      </c>
      <c r="J3169">
        <v>207</v>
      </c>
      <c r="M3169" s="9">
        <f>(Table_3[[#This Row],[Värde]]-Table_3[[#This Row],[Total]])</f>
        <v>-3.1998824669979671E-2</v>
      </c>
      <c r="N3169">
        <f>Table_3[[#This Row],[Värde]]*100</f>
        <v>3.9787311915145862</v>
      </c>
      <c r="O3169" t="str">
        <f>FIXED(Table_3[[#This Row],[Värde_num]],0)</f>
        <v>4</v>
      </c>
      <c r="P3169" t="str">
        <f>Table_3[[#This Row],[Undergrupp]]&amp;" ("&amp;Table_3[[#This Row],[Varde_heltal]]&amp;"%)"</f>
        <v>Ålder: 50-64 år (4%)</v>
      </c>
    </row>
    <row r="3170" spans="1:16" x14ac:dyDescent="0.2">
      <c r="A3170" t="s">
        <v>15</v>
      </c>
      <c r="B3170" t="s">
        <v>125</v>
      </c>
      <c r="C3170" t="s">
        <v>72</v>
      </c>
      <c r="D3170" t="s">
        <v>2</v>
      </c>
      <c r="E3170" t="s">
        <v>22</v>
      </c>
      <c r="F3170" s="8">
        <v>1.3850803450169182E-2</v>
      </c>
      <c r="G3170" s="8">
        <v>7.1786136585125532E-2</v>
      </c>
      <c r="H3170" t="s">
        <v>124</v>
      </c>
      <c r="I3170">
        <v>329</v>
      </c>
      <c r="J3170">
        <v>208</v>
      </c>
      <c r="M3170" s="9">
        <f>(Table_3[[#This Row],[Värde]]-Table_3[[#This Row],[Total]])</f>
        <v>-5.793533313495635E-2</v>
      </c>
      <c r="N3170">
        <f>Table_3[[#This Row],[Värde]]*100</f>
        <v>1.3850803450169182</v>
      </c>
      <c r="O3170" t="str">
        <f>FIXED(Table_3[[#This Row],[Värde_num]],0)</f>
        <v>1</v>
      </c>
      <c r="P3170" t="str">
        <f>Table_3[[#This Row],[Undergrupp]]&amp;" ("&amp;Table_3[[#This Row],[Varde_heltal]]&amp;"%)"</f>
        <v>Ålder: 65-84 år (1%)</v>
      </c>
    </row>
    <row r="3171" spans="1:16" x14ac:dyDescent="0.2">
      <c r="A3171" t="s">
        <v>15</v>
      </c>
      <c r="B3171" t="s">
        <v>125</v>
      </c>
      <c r="C3171" t="s">
        <v>72</v>
      </c>
      <c r="D3171" t="s">
        <v>3</v>
      </c>
      <c r="E3171" t="s">
        <v>25</v>
      </c>
      <c r="F3171" s="8">
        <v>1.6231209403722028E-2</v>
      </c>
      <c r="G3171" s="8">
        <v>7.1786136585125532E-2</v>
      </c>
      <c r="H3171" t="s">
        <v>124</v>
      </c>
      <c r="I3171">
        <v>144</v>
      </c>
      <c r="J3171">
        <v>112</v>
      </c>
      <c r="M3171" s="9">
        <f>(Table_3[[#This Row],[Värde]]-Table_3[[#This Row],[Total]])</f>
        <v>-5.5554927181403507E-2</v>
      </c>
      <c r="N3171">
        <f>Table_3[[#This Row],[Värde]]*100</f>
        <v>1.6231209403722029</v>
      </c>
      <c r="O3171" t="str">
        <f>FIXED(Table_3[[#This Row],[Värde_num]],0)</f>
        <v>2</v>
      </c>
      <c r="P3171" t="str">
        <f>Table_3[[#This Row],[Undergrupp]]&amp;" ("&amp;Table_3[[#This Row],[Varde_heltal]]&amp;"%)"</f>
        <v>Man: 50-64 år (2%)</v>
      </c>
    </row>
    <row r="3172" spans="1:16" x14ac:dyDescent="0.2">
      <c r="A3172" t="s">
        <v>15</v>
      </c>
      <c r="B3172" t="s">
        <v>125</v>
      </c>
      <c r="C3172" t="s">
        <v>72</v>
      </c>
      <c r="D3172" t="s">
        <v>3</v>
      </c>
      <c r="E3172" t="s">
        <v>26</v>
      </c>
      <c r="F3172" s="8">
        <v>1.314750430351392E-2</v>
      </c>
      <c r="G3172" s="8">
        <v>7.1786136585125532E-2</v>
      </c>
      <c r="H3172" t="s">
        <v>124</v>
      </c>
      <c r="I3172">
        <v>166</v>
      </c>
      <c r="J3172">
        <v>103</v>
      </c>
      <c r="M3172" s="9">
        <f>(Table_3[[#This Row],[Värde]]-Table_3[[#This Row],[Total]])</f>
        <v>-5.8638632281611612E-2</v>
      </c>
      <c r="N3172">
        <f>Table_3[[#This Row],[Värde]]*100</f>
        <v>1.3147504303513919</v>
      </c>
      <c r="O3172" t="str">
        <f>FIXED(Table_3[[#This Row],[Värde_num]],0)</f>
        <v>1</v>
      </c>
      <c r="P3172" t="str">
        <f>Table_3[[#This Row],[Undergrupp]]&amp;" ("&amp;Table_3[[#This Row],[Varde_heltal]]&amp;"%)"</f>
        <v>Man: 65-84 år (1%)</v>
      </c>
    </row>
    <row r="3173" spans="1:16" x14ac:dyDescent="0.2">
      <c r="A3173" t="s">
        <v>15</v>
      </c>
      <c r="B3173" t="s">
        <v>125</v>
      </c>
      <c r="C3173" t="s">
        <v>72</v>
      </c>
      <c r="D3173" t="s">
        <v>4</v>
      </c>
      <c r="E3173" t="s">
        <v>27</v>
      </c>
      <c r="F3173" s="8">
        <v>0.17537929589758153</v>
      </c>
      <c r="G3173" s="8">
        <v>7.1786136585125532E-2</v>
      </c>
      <c r="H3173" t="s">
        <v>123</v>
      </c>
      <c r="I3173">
        <v>74</v>
      </c>
      <c r="J3173">
        <v>119</v>
      </c>
      <c r="M3173" s="9">
        <f>(Table_3[[#This Row],[Värde]]-Table_3[[#This Row],[Total]])</f>
        <v>0.103593159312456</v>
      </c>
      <c r="N3173">
        <f>Table_3[[#This Row],[Värde]]*100</f>
        <v>17.537929589758154</v>
      </c>
      <c r="O3173" t="str">
        <f>FIXED(Table_3[[#This Row],[Värde_num]],0)</f>
        <v>18</v>
      </c>
      <c r="P3173" t="str">
        <f>Table_3[[#This Row],[Undergrupp]]&amp;" ("&amp;Table_3[[#This Row],[Varde_heltal]]&amp;"%)"</f>
        <v>Kvinna: 18-34 år (18%)</v>
      </c>
    </row>
    <row r="3174" spans="1:16" x14ac:dyDescent="0.2">
      <c r="A3174" t="s">
        <v>15</v>
      </c>
      <c r="B3174" t="s">
        <v>125</v>
      </c>
      <c r="C3174" t="s">
        <v>72</v>
      </c>
      <c r="D3174" t="s">
        <v>4</v>
      </c>
      <c r="E3174" t="s">
        <v>28</v>
      </c>
      <c r="F3174" s="8">
        <v>0.13375213173513167</v>
      </c>
      <c r="G3174" s="8">
        <v>7.1786136585125532E-2</v>
      </c>
      <c r="H3174" t="s">
        <v>123</v>
      </c>
      <c r="I3174">
        <v>86</v>
      </c>
      <c r="J3174">
        <v>95</v>
      </c>
      <c r="M3174" s="9">
        <f>(Table_3[[#This Row],[Värde]]-Table_3[[#This Row],[Total]])</f>
        <v>6.1965995150006142E-2</v>
      </c>
      <c r="N3174">
        <f>Table_3[[#This Row],[Värde]]*100</f>
        <v>13.375213173513167</v>
      </c>
      <c r="O3174" t="str">
        <f>FIXED(Table_3[[#This Row],[Värde_num]],0)</f>
        <v>13</v>
      </c>
      <c r="P3174" t="str">
        <f>Table_3[[#This Row],[Undergrupp]]&amp;" ("&amp;Table_3[[#This Row],[Varde_heltal]]&amp;"%)"</f>
        <v>Kvinna: 35-49 år (13%)</v>
      </c>
    </row>
    <row r="3175" spans="1:16" x14ac:dyDescent="0.2">
      <c r="A3175" t="s">
        <v>15</v>
      </c>
      <c r="B3175" t="s">
        <v>125</v>
      </c>
      <c r="C3175" t="s">
        <v>72</v>
      </c>
      <c r="D3175" t="s">
        <v>4</v>
      </c>
      <c r="E3175" t="s">
        <v>30</v>
      </c>
      <c r="F3175" s="8">
        <v>1.4549189521212027E-2</v>
      </c>
      <c r="G3175" s="8">
        <v>7.1786136585125532E-2</v>
      </c>
      <c r="H3175" t="s">
        <v>124</v>
      </c>
      <c r="I3175">
        <v>163</v>
      </c>
      <c r="J3175">
        <v>104</v>
      </c>
      <c r="M3175" s="9">
        <f>(Table_3[[#This Row],[Värde]]-Table_3[[#This Row],[Total]])</f>
        <v>-5.7236947063913503E-2</v>
      </c>
      <c r="N3175">
        <f>Table_3[[#This Row],[Värde]]*100</f>
        <v>1.4549189521212027</v>
      </c>
      <c r="O3175" t="str">
        <f>FIXED(Table_3[[#This Row],[Värde_num]],0)</f>
        <v>1</v>
      </c>
      <c r="P3175" t="str">
        <f>Table_3[[#This Row],[Undergrupp]]&amp;" ("&amp;Table_3[[#This Row],[Varde_heltal]]&amp;"%)"</f>
        <v>Kvinna: 65-84 år (1%)</v>
      </c>
    </row>
    <row r="3176" spans="1:16" x14ac:dyDescent="0.2">
      <c r="A3176" t="s">
        <v>15</v>
      </c>
      <c r="B3176" t="s">
        <v>125</v>
      </c>
      <c r="C3176" t="s">
        <v>72</v>
      </c>
      <c r="D3176" t="s">
        <v>6</v>
      </c>
      <c r="E3176" t="s">
        <v>33</v>
      </c>
      <c r="F3176" s="8">
        <v>0.12059954943937409</v>
      </c>
      <c r="G3176" s="8">
        <v>7.1786136585125532E-2</v>
      </c>
      <c r="H3176" t="s">
        <v>123</v>
      </c>
      <c r="I3176">
        <v>75</v>
      </c>
      <c r="J3176">
        <v>141</v>
      </c>
      <c r="M3176" s="9">
        <f>(Table_3[[#This Row],[Värde]]-Table_3[[#This Row],[Total]])</f>
        <v>4.8813412854248561E-2</v>
      </c>
      <c r="N3176">
        <f>Table_3[[#This Row],[Värde]]*100</f>
        <v>12.059954943937409</v>
      </c>
      <c r="O3176" t="str">
        <f>FIXED(Table_3[[#This Row],[Värde_num]],0)</f>
        <v>12</v>
      </c>
      <c r="P3176" t="str">
        <f>Table_3[[#This Row],[Undergrupp]]&amp;" ("&amp;Table_3[[#This Row],[Varde_heltal]]&amp;"%)"</f>
        <v>Sysselsättning: Studerande (12%)</v>
      </c>
    </row>
    <row r="3177" spans="1:16" x14ac:dyDescent="0.2">
      <c r="A3177" t="s">
        <v>15</v>
      </c>
      <c r="B3177" t="s">
        <v>125</v>
      </c>
      <c r="C3177" t="s">
        <v>72</v>
      </c>
      <c r="D3177" t="s">
        <v>6</v>
      </c>
      <c r="E3177" t="s">
        <v>37</v>
      </c>
      <c r="F3177" s="8">
        <v>1.3685938094721444E-2</v>
      </c>
      <c r="G3177" s="8">
        <v>7.1786136585125532E-2</v>
      </c>
      <c r="H3177" t="s">
        <v>124</v>
      </c>
      <c r="I3177">
        <v>304</v>
      </c>
      <c r="J3177">
        <v>196</v>
      </c>
      <c r="M3177" s="9">
        <f>(Table_3[[#This Row],[Värde]]-Table_3[[#This Row],[Total]])</f>
        <v>-5.8100198490404084E-2</v>
      </c>
      <c r="N3177">
        <f>Table_3[[#This Row],[Värde]]*100</f>
        <v>1.3685938094721444</v>
      </c>
      <c r="O3177" t="str">
        <f>FIXED(Table_3[[#This Row],[Värde_num]],0)</f>
        <v>1</v>
      </c>
      <c r="P3177" t="str">
        <f>Table_3[[#This Row],[Undergrupp]]&amp;" ("&amp;Table_3[[#This Row],[Varde_heltal]]&amp;"%)"</f>
        <v>Sysselsättning: Pensionär (1%)</v>
      </c>
    </row>
    <row r="3178" spans="1:16" x14ac:dyDescent="0.2">
      <c r="A3178" t="s">
        <v>15</v>
      </c>
      <c r="B3178" t="s">
        <v>125</v>
      </c>
      <c r="C3178" t="s">
        <v>72</v>
      </c>
      <c r="D3178" t="s">
        <v>6</v>
      </c>
      <c r="E3178" t="s">
        <v>39</v>
      </c>
      <c r="F3178" s="8">
        <v>0.16599393493126485</v>
      </c>
      <c r="G3178" s="8">
        <v>7.1786136585125532E-2</v>
      </c>
      <c r="H3178" t="s">
        <v>123</v>
      </c>
      <c r="I3178">
        <v>57</v>
      </c>
      <c r="J3178">
        <v>62</v>
      </c>
      <c r="M3178" s="9">
        <f>(Table_3[[#This Row],[Värde]]-Table_3[[#This Row],[Total]])</f>
        <v>9.4207798346139321E-2</v>
      </c>
      <c r="N3178">
        <f>Table_3[[#This Row],[Värde]]*100</f>
        <v>16.599393493126485</v>
      </c>
      <c r="O3178" t="str">
        <f>FIXED(Table_3[[#This Row],[Värde_num]],0)</f>
        <v>17</v>
      </c>
      <c r="P3178" t="str">
        <f>Table_3[[#This Row],[Undergrupp]]&amp;" ("&amp;Table_3[[#This Row],[Varde_heltal]]&amp;"%)"</f>
        <v>Sysselsättning: Annan (17%)</v>
      </c>
    </row>
    <row r="3179" spans="1:16" x14ac:dyDescent="0.2">
      <c r="A3179" t="s">
        <v>15</v>
      </c>
      <c r="B3179" t="s">
        <v>125</v>
      </c>
      <c r="C3179" t="s">
        <v>72</v>
      </c>
      <c r="D3179" t="s">
        <v>7</v>
      </c>
      <c r="E3179" t="s">
        <v>40</v>
      </c>
      <c r="F3179" s="8">
        <v>0.12610736077357887</v>
      </c>
      <c r="G3179" s="8">
        <v>7.1786136585125532E-2</v>
      </c>
      <c r="H3179" t="s">
        <v>123</v>
      </c>
      <c r="I3179">
        <v>224</v>
      </c>
      <c r="J3179">
        <v>275</v>
      </c>
      <c r="M3179" s="9">
        <f>(Table_3[[#This Row],[Värde]]-Table_3[[#This Row],[Total]])</f>
        <v>5.4321224188453338E-2</v>
      </c>
      <c r="N3179">
        <f>Table_3[[#This Row],[Värde]]*100</f>
        <v>12.610736077357886</v>
      </c>
      <c r="O3179" t="str">
        <f>FIXED(Table_3[[#This Row],[Värde_num]],0)</f>
        <v>13</v>
      </c>
      <c r="P3179" t="str">
        <f>Table_3[[#This Row],[Undergrupp]]&amp;" ("&amp;Table_3[[#This Row],[Varde_heltal]]&amp;"%)"</f>
        <v>Boende: Hyreslägenhet (13%)</v>
      </c>
    </row>
    <row r="3180" spans="1:16" x14ac:dyDescent="0.2">
      <c r="A3180" t="s">
        <v>15</v>
      </c>
      <c r="B3180" t="s">
        <v>125</v>
      </c>
      <c r="C3180" t="s">
        <v>72</v>
      </c>
      <c r="D3180" t="s">
        <v>7</v>
      </c>
      <c r="E3180" t="s">
        <v>42</v>
      </c>
      <c r="F3180" s="8">
        <v>2.6378100332375011E-2</v>
      </c>
      <c r="G3180" s="8">
        <v>7.1786136585125532E-2</v>
      </c>
      <c r="H3180" t="s">
        <v>124</v>
      </c>
      <c r="I3180">
        <v>449</v>
      </c>
      <c r="J3180">
        <v>373</v>
      </c>
      <c r="M3180" s="9">
        <f>(Table_3[[#This Row],[Värde]]-Table_3[[#This Row],[Total]])</f>
        <v>-4.5408036252750521E-2</v>
      </c>
      <c r="N3180">
        <f>Table_3[[#This Row],[Värde]]*100</f>
        <v>2.6378100332375012</v>
      </c>
      <c r="O3180" t="str">
        <f>FIXED(Table_3[[#This Row],[Värde_num]],0)</f>
        <v>3</v>
      </c>
      <c r="P3180" t="str">
        <f>Table_3[[#This Row],[Undergrupp]]&amp;" ("&amp;Table_3[[#This Row],[Varde_heltal]]&amp;"%)"</f>
        <v>Boende: Villa/radhus (3%)</v>
      </c>
    </row>
    <row r="3181" spans="1:16" x14ac:dyDescent="0.2">
      <c r="A3181" t="s">
        <v>15</v>
      </c>
      <c r="B3181" t="s">
        <v>125</v>
      </c>
      <c r="C3181" t="s">
        <v>72</v>
      </c>
      <c r="D3181" t="s">
        <v>9</v>
      </c>
      <c r="E3181" t="s">
        <v>46</v>
      </c>
      <c r="F3181" s="8">
        <v>1.9643503016864065E-2</v>
      </c>
      <c r="G3181" s="8">
        <v>7.1786136585125532E-2</v>
      </c>
      <c r="H3181" t="s">
        <v>124</v>
      </c>
      <c r="I3181">
        <v>138</v>
      </c>
      <c r="J3181">
        <v>154</v>
      </c>
      <c r="M3181" s="9">
        <f>(Table_3[[#This Row],[Värde]]-Table_3[[#This Row],[Total]])</f>
        <v>-5.2142633568261466E-2</v>
      </c>
      <c r="N3181">
        <f>Table_3[[#This Row],[Värde]]*100</f>
        <v>1.9643503016864066</v>
      </c>
      <c r="O3181" t="str">
        <f>FIXED(Table_3[[#This Row],[Värde_num]],0)</f>
        <v>2</v>
      </c>
      <c r="P3181" t="str">
        <f>Table_3[[#This Row],[Undergrupp]]&amp;" ("&amp;Table_3[[#This Row],[Varde_heltal]]&amp;"%)"</f>
        <v>Fackligt medlemskap: Nej (2%)</v>
      </c>
    </row>
    <row r="3182" spans="1:16" x14ac:dyDescent="0.2">
      <c r="A3182" t="s">
        <v>15</v>
      </c>
      <c r="B3182" t="s">
        <v>125</v>
      </c>
      <c r="C3182" t="s">
        <v>72</v>
      </c>
      <c r="D3182" t="s">
        <v>11</v>
      </c>
      <c r="E3182" t="s">
        <v>55</v>
      </c>
      <c r="F3182" s="8">
        <v>3.1395080496935505E-2</v>
      </c>
      <c r="G3182" s="8">
        <v>7.1786136585125532E-2</v>
      </c>
      <c r="H3182" t="s">
        <v>124</v>
      </c>
      <c r="I3182">
        <v>287</v>
      </c>
      <c r="J3182">
        <v>248</v>
      </c>
      <c r="M3182" s="9">
        <f>(Table_3[[#This Row],[Värde]]-Table_3[[#This Row],[Total]])</f>
        <v>-4.0391056088190026E-2</v>
      </c>
      <c r="N3182">
        <f>Table_3[[#This Row],[Värde]]*100</f>
        <v>3.1395080496935504</v>
      </c>
      <c r="O3182" t="str">
        <f>FIXED(Table_3[[#This Row],[Värde_num]],0)</f>
        <v>3</v>
      </c>
      <c r="P3182" t="str">
        <f>Table_3[[#This Row],[Undergrupp]]&amp;" ("&amp;Table_3[[#This Row],[Varde_heltal]]&amp;"%)"</f>
        <v>Hushållsinkomst: 800k- (3%)</v>
      </c>
    </row>
    <row r="3183" spans="1:16" x14ac:dyDescent="0.2">
      <c r="A3183" t="s">
        <v>15</v>
      </c>
      <c r="B3183" t="s">
        <v>125</v>
      </c>
      <c r="C3183" t="s">
        <v>72</v>
      </c>
      <c r="D3183" t="s">
        <v>12</v>
      </c>
      <c r="E3183" t="s">
        <v>56</v>
      </c>
      <c r="F3183" s="8">
        <v>2.6358097466267303E-2</v>
      </c>
      <c r="G3183" s="8">
        <v>7.1786136585125532E-2</v>
      </c>
      <c r="H3183" t="s">
        <v>124</v>
      </c>
      <c r="I3183">
        <v>434</v>
      </c>
      <c r="J3183">
        <v>361</v>
      </c>
      <c r="M3183" s="9">
        <f>(Table_3[[#This Row],[Värde]]-Table_3[[#This Row],[Total]])</f>
        <v>-4.5428039118858232E-2</v>
      </c>
      <c r="N3183">
        <f>Table_3[[#This Row],[Värde]]*100</f>
        <v>2.6358097466267303</v>
      </c>
      <c r="O3183" t="str">
        <f>FIXED(Table_3[[#This Row],[Värde_num]],0)</f>
        <v>3</v>
      </c>
      <c r="P3183" t="str">
        <f>Table_3[[#This Row],[Undergrupp]]&amp;" ("&amp;Table_3[[#This Row],[Varde_heltal]]&amp;"%)"</f>
        <v>Civilstånd: Gift/partnerskap (3%)</v>
      </c>
    </row>
    <row r="3184" spans="1:16" x14ac:dyDescent="0.2">
      <c r="A3184" t="s">
        <v>15</v>
      </c>
      <c r="B3184" t="s">
        <v>125</v>
      </c>
      <c r="C3184" t="s">
        <v>72</v>
      </c>
      <c r="D3184" t="s">
        <v>12</v>
      </c>
      <c r="E3184" t="s">
        <v>58</v>
      </c>
      <c r="F3184" s="8">
        <v>0.11344851218876005</v>
      </c>
      <c r="G3184" s="8">
        <v>7.1786136585125532E-2</v>
      </c>
      <c r="H3184" t="s">
        <v>123</v>
      </c>
      <c r="I3184">
        <v>295</v>
      </c>
      <c r="J3184">
        <v>313</v>
      </c>
      <c r="M3184" s="9">
        <f>(Table_3[[#This Row],[Värde]]-Table_3[[#This Row],[Total]])</f>
        <v>4.1662375603634519E-2</v>
      </c>
      <c r="N3184">
        <f>Table_3[[#This Row],[Värde]]*100</f>
        <v>11.344851218876006</v>
      </c>
      <c r="O3184" t="str">
        <f>FIXED(Table_3[[#This Row],[Värde_num]],0)</f>
        <v>11</v>
      </c>
      <c r="P3184" t="str">
        <f>Table_3[[#This Row],[Undergrupp]]&amp;" ("&amp;Table_3[[#This Row],[Varde_heltal]]&amp;"%)"</f>
        <v>Civilstånd: Annat (11%)</v>
      </c>
    </row>
    <row r="3185" spans="1:16" x14ac:dyDescent="0.2">
      <c r="A3185" t="s">
        <v>15</v>
      </c>
      <c r="B3185" t="s">
        <v>125</v>
      </c>
      <c r="C3185" t="s">
        <v>72</v>
      </c>
      <c r="D3185" t="s">
        <v>13</v>
      </c>
      <c r="E3185" t="s">
        <v>59</v>
      </c>
      <c r="F3185" s="8">
        <v>9.2475381978050789E-2</v>
      </c>
      <c r="G3185" s="8">
        <v>7.1786136585125532E-2</v>
      </c>
      <c r="H3185" t="s">
        <v>123</v>
      </c>
      <c r="I3185">
        <v>353</v>
      </c>
      <c r="J3185">
        <v>358</v>
      </c>
      <c r="M3185" s="9">
        <f>(Table_3[[#This Row],[Värde]]-Table_3[[#This Row],[Total]])</f>
        <v>2.0689245392925257E-2</v>
      </c>
      <c r="N3185">
        <f>Table_3[[#This Row],[Värde]]*100</f>
        <v>9.2475381978050795</v>
      </c>
      <c r="O3185" t="str">
        <f>FIXED(Table_3[[#This Row],[Värde_num]],0)</f>
        <v>9</v>
      </c>
      <c r="P3185" t="str">
        <f>Table_3[[#This Row],[Undergrupp]]&amp;" ("&amp;Table_3[[#This Row],[Varde_heltal]]&amp;"%)"</f>
        <v>Boende i: Storstäder och storstadsnära kommuner (9%)</v>
      </c>
    </row>
    <row r="3186" spans="1:16" x14ac:dyDescent="0.2">
      <c r="A3186" t="s">
        <v>15</v>
      </c>
      <c r="B3186" t="s">
        <v>125</v>
      </c>
      <c r="C3186" t="s">
        <v>72</v>
      </c>
      <c r="D3186" t="s">
        <v>13</v>
      </c>
      <c r="E3186" t="s">
        <v>61</v>
      </c>
      <c r="F3186" s="8">
        <v>4.2750363950005976E-2</v>
      </c>
      <c r="G3186" s="8">
        <v>7.1786136585125532E-2</v>
      </c>
      <c r="H3186" t="s">
        <v>124</v>
      </c>
      <c r="I3186">
        <v>250</v>
      </c>
      <c r="J3186">
        <v>229</v>
      </c>
      <c r="M3186" s="9">
        <f>(Table_3[[#This Row],[Värde]]-Table_3[[#This Row],[Total]])</f>
        <v>-2.9035772635119556E-2</v>
      </c>
      <c r="N3186">
        <f>Table_3[[#This Row],[Värde]]*100</f>
        <v>4.2750363950005976</v>
      </c>
      <c r="O3186" t="str">
        <f>FIXED(Table_3[[#This Row],[Värde_num]],0)</f>
        <v>4</v>
      </c>
      <c r="P3186" t="str">
        <f>Table_3[[#This Row],[Undergrupp]]&amp;" ("&amp;Table_3[[#This Row],[Varde_heltal]]&amp;"%)"</f>
        <v>Boende i: Mindre städer/tätorter och landsbygdskommuner (4%)</v>
      </c>
    </row>
    <row r="3187" spans="1:16" x14ac:dyDescent="0.2">
      <c r="A3187" t="s">
        <v>15</v>
      </c>
      <c r="B3187" t="s">
        <v>125</v>
      </c>
      <c r="C3187" t="s">
        <v>72</v>
      </c>
      <c r="D3187" t="s">
        <v>14</v>
      </c>
      <c r="E3187" t="s">
        <v>62</v>
      </c>
      <c r="F3187" s="8">
        <v>0.10620103925362763</v>
      </c>
      <c r="G3187" s="8">
        <v>7.1786136585125532E-2</v>
      </c>
      <c r="H3187" t="s">
        <v>123</v>
      </c>
      <c r="I3187">
        <v>212</v>
      </c>
      <c r="J3187">
        <v>213</v>
      </c>
      <c r="M3187" s="9">
        <f>(Table_3[[#This Row],[Värde]]-Table_3[[#This Row],[Total]])</f>
        <v>3.4414902668502098E-2</v>
      </c>
      <c r="N3187">
        <f>Table_3[[#This Row],[Värde]]*100</f>
        <v>10.620103925362763</v>
      </c>
      <c r="O3187" t="str">
        <f>FIXED(Table_3[[#This Row],[Värde_num]],0)</f>
        <v>11</v>
      </c>
      <c r="P3187" t="str">
        <f>Table_3[[#This Row],[Undergrupp]]&amp;" ("&amp;Table_3[[#This Row],[Varde_heltal]]&amp;"%)"</f>
        <v>Boende i: Stockholm (11%)</v>
      </c>
    </row>
    <row r="3188" spans="1:16" x14ac:dyDescent="0.2">
      <c r="A3188" t="s">
        <v>15</v>
      </c>
      <c r="B3188" t="s">
        <v>125</v>
      </c>
      <c r="C3188" t="s">
        <v>72</v>
      </c>
      <c r="D3188" t="s">
        <v>14</v>
      </c>
      <c r="E3188" t="s">
        <v>65</v>
      </c>
      <c r="F3188" s="8">
        <v>2.802177164847838E-2</v>
      </c>
      <c r="G3188" s="8">
        <v>7.1786136585125532E-2</v>
      </c>
      <c r="H3188" t="s">
        <v>124</v>
      </c>
      <c r="I3188">
        <v>184</v>
      </c>
      <c r="J3188">
        <v>174</v>
      </c>
      <c r="M3188" s="9">
        <f>(Table_3[[#This Row],[Värde]]-Table_3[[#This Row],[Total]])</f>
        <v>-4.3764364936647149E-2</v>
      </c>
      <c r="N3188">
        <f>Table_3[[#This Row],[Värde]]*100</f>
        <v>2.802177164847838</v>
      </c>
      <c r="O3188" t="str">
        <f>FIXED(Table_3[[#This Row],[Värde_num]],0)</f>
        <v>3</v>
      </c>
      <c r="P3188" t="str">
        <f>Table_3[[#This Row],[Undergrupp]]&amp;" ("&amp;Table_3[[#This Row],[Varde_heltal]]&amp;"%)"</f>
        <v>Boende i: Västra (3%)</v>
      </c>
    </row>
    <row r="3189" spans="1:16" x14ac:dyDescent="0.2">
      <c r="A3189" t="s">
        <v>15</v>
      </c>
      <c r="B3189" t="s">
        <v>125</v>
      </c>
      <c r="C3189" t="s">
        <v>72</v>
      </c>
      <c r="D3189" t="s">
        <v>15</v>
      </c>
      <c r="E3189" t="s">
        <v>67</v>
      </c>
      <c r="F3189" s="8">
        <v>0</v>
      </c>
      <c r="G3189" s="8">
        <v>7.1786136585125532E-2</v>
      </c>
      <c r="H3189" t="s">
        <v>124</v>
      </c>
      <c r="I3189">
        <v>146</v>
      </c>
      <c r="J3189">
        <v>157</v>
      </c>
      <c r="M3189" s="9">
        <f>(Table_3[[#This Row],[Värde]]-Table_3[[#This Row],[Total]])</f>
        <v>-7.1786136585125532E-2</v>
      </c>
      <c r="N3189">
        <f>Table_3[[#This Row],[Värde]]*100</f>
        <v>0</v>
      </c>
      <c r="O3189" t="str">
        <f>FIXED(Table_3[[#This Row],[Värde_num]],0)</f>
        <v>0</v>
      </c>
      <c r="P3189" t="str">
        <f>Table_3[[#This Row],[Undergrupp]]&amp;" ("&amp;Table_3[[#This Row],[Varde_heltal]]&amp;"%)"</f>
        <v>Partisympati: M (0%)</v>
      </c>
    </row>
    <row r="3190" spans="1:16" x14ac:dyDescent="0.2">
      <c r="A3190" t="s">
        <v>15</v>
      </c>
      <c r="B3190" t="s">
        <v>125</v>
      </c>
      <c r="C3190" t="s">
        <v>72</v>
      </c>
      <c r="D3190" t="s">
        <v>15</v>
      </c>
      <c r="E3190" t="s">
        <v>71</v>
      </c>
      <c r="F3190" s="8">
        <v>0</v>
      </c>
      <c r="G3190" s="8">
        <v>7.1786136585125532E-2</v>
      </c>
      <c r="H3190" t="s">
        <v>124</v>
      </c>
      <c r="I3190">
        <v>299</v>
      </c>
      <c r="J3190">
        <v>273</v>
      </c>
      <c r="M3190" s="9">
        <f>(Table_3[[#This Row],[Värde]]-Table_3[[#This Row],[Total]])</f>
        <v>-7.1786136585125532E-2</v>
      </c>
      <c r="N3190">
        <f>Table_3[[#This Row],[Värde]]*100</f>
        <v>0</v>
      </c>
      <c r="O3190" t="str">
        <f>FIXED(Table_3[[#This Row],[Värde_num]],0)</f>
        <v>0</v>
      </c>
      <c r="P3190" t="str">
        <f>Table_3[[#This Row],[Undergrupp]]&amp;" ("&amp;Table_3[[#This Row],[Varde_heltal]]&amp;"%)"</f>
        <v>Partisympati: S (0%)</v>
      </c>
    </row>
    <row r="3191" spans="1:16" x14ac:dyDescent="0.2">
      <c r="A3191" t="s">
        <v>15</v>
      </c>
      <c r="B3191" t="s">
        <v>125</v>
      </c>
      <c r="C3191" t="s">
        <v>72</v>
      </c>
      <c r="D3191" t="s">
        <v>15</v>
      </c>
      <c r="E3191" t="s">
        <v>72</v>
      </c>
      <c r="F3191" s="8">
        <v>1</v>
      </c>
      <c r="G3191" s="8">
        <v>7.1786136585125532E-2</v>
      </c>
      <c r="H3191" t="s">
        <v>123</v>
      </c>
      <c r="I3191">
        <v>79</v>
      </c>
      <c r="J3191">
        <v>63</v>
      </c>
      <c r="M3191" s="9">
        <f>(Table_3[[#This Row],[Värde]]-Table_3[[#This Row],[Total]])</f>
        <v>0.92821386341487444</v>
      </c>
      <c r="N3191">
        <f>Table_3[[#This Row],[Värde]]*100</f>
        <v>100</v>
      </c>
      <c r="O3191" t="str">
        <f>FIXED(Table_3[[#This Row],[Värde_num]],0)</f>
        <v>100</v>
      </c>
      <c r="P3191" t="str">
        <f>Table_3[[#This Row],[Undergrupp]]&amp;" ("&amp;Table_3[[#This Row],[Varde_heltal]]&amp;"%)"</f>
        <v>Partisympati: V (100%)</v>
      </c>
    </row>
    <row r="3192" spans="1:16" x14ac:dyDescent="0.2">
      <c r="A3192" t="s">
        <v>15</v>
      </c>
      <c r="B3192" t="s">
        <v>125</v>
      </c>
      <c r="C3192" t="s">
        <v>72</v>
      </c>
      <c r="D3192" t="s">
        <v>15</v>
      </c>
      <c r="E3192" t="s">
        <v>73</v>
      </c>
      <c r="F3192" s="8">
        <v>0</v>
      </c>
      <c r="G3192" s="8">
        <v>7.1786136585125532E-2</v>
      </c>
      <c r="H3192" t="s">
        <v>124</v>
      </c>
      <c r="I3192">
        <v>85</v>
      </c>
      <c r="J3192">
        <v>71</v>
      </c>
      <c r="M3192" s="9">
        <f>(Table_3[[#This Row],[Värde]]-Table_3[[#This Row],[Total]])</f>
        <v>-7.1786136585125532E-2</v>
      </c>
      <c r="N3192">
        <f>Table_3[[#This Row],[Värde]]*100</f>
        <v>0</v>
      </c>
      <c r="O3192" t="str">
        <f>FIXED(Table_3[[#This Row],[Värde_num]],0)</f>
        <v>0</v>
      </c>
      <c r="P3192" t="str">
        <f>Table_3[[#This Row],[Undergrupp]]&amp;" ("&amp;Table_3[[#This Row],[Varde_heltal]]&amp;"%)"</f>
        <v>Partisympati: MP (0%)</v>
      </c>
    </row>
    <row r="3193" spans="1:16" x14ac:dyDescent="0.2">
      <c r="A3193" t="s">
        <v>15</v>
      </c>
      <c r="B3193" t="s">
        <v>125</v>
      </c>
      <c r="C3193" t="s">
        <v>72</v>
      </c>
      <c r="D3193" t="s">
        <v>15</v>
      </c>
      <c r="E3193" t="s">
        <v>74</v>
      </c>
      <c r="F3193" s="8">
        <v>0</v>
      </c>
      <c r="G3193" s="8">
        <v>7.1786136585125532E-2</v>
      </c>
      <c r="H3193" t="s">
        <v>124</v>
      </c>
      <c r="I3193">
        <v>152</v>
      </c>
      <c r="J3193">
        <v>192</v>
      </c>
      <c r="M3193" s="9">
        <f>(Table_3[[#This Row],[Värde]]-Table_3[[#This Row],[Total]])</f>
        <v>-7.1786136585125532E-2</v>
      </c>
      <c r="N3193">
        <f>Table_3[[#This Row],[Värde]]*100</f>
        <v>0</v>
      </c>
      <c r="O3193" t="str">
        <f>FIXED(Table_3[[#This Row],[Värde_num]],0)</f>
        <v>0</v>
      </c>
      <c r="P3193" t="str">
        <f>Table_3[[#This Row],[Undergrupp]]&amp;" ("&amp;Table_3[[#This Row],[Varde_heltal]]&amp;"%)"</f>
        <v>Partisympati: SD (0%)</v>
      </c>
    </row>
    <row r="3194" spans="1:16" x14ac:dyDescent="0.2">
      <c r="A3194" t="s">
        <v>15</v>
      </c>
      <c r="B3194" t="s">
        <v>125</v>
      </c>
      <c r="C3194" t="s">
        <v>72</v>
      </c>
      <c r="D3194" t="s">
        <v>15</v>
      </c>
      <c r="E3194" t="s">
        <v>76</v>
      </c>
      <c r="F3194" s="8">
        <v>0</v>
      </c>
      <c r="G3194" s="8">
        <v>7.1786136585125532E-2</v>
      </c>
      <c r="H3194" t="s">
        <v>124</v>
      </c>
      <c r="I3194">
        <v>220</v>
      </c>
      <c r="J3194">
        <v>225</v>
      </c>
      <c r="M3194" s="9">
        <f>(Table_3[[#This Row],[Värde]]-Table_3[[#This Row],[Total]])</f>
        <v>-7.1786136585125532E-2</v>
      </c>
      <c r="N3194">
        <f>Table_3[[#This Row],[Värde]]*100</f>
        <v>0</v>
      </c>
      <c r="O3194" t="str">
        <f>FIXED(Table_3[[#This Row],[Värde_num]],0)</f>
        <v>0</v>
      </c>
      <c r="P3194" t="str">
        <f>Table_3[[#This Row],[Undergrupp]]&amp;" ("&amp;Table_3[[#This Row],[Varde_heltal]]&amp;"%)"</f>
        <v>Partisympati: M+L+KD (0%)</v>
      </c>
    </row>
    <row r="3195" spans="1:16" x14ac:dyDescent="0.2">
      <c r="A3195" t="s">
        <v>15</v>
      </c>
      <c r="B3195" t="s">
        <v>125</v>
      </c>
      <c r="C3195" t="s">
        <v>72</v>
      </c>
      <c r="D3195" t="s">
        <v>15</v>
      </c>
      <c r="E3195" t="s">
        <v>77</v>
      </c>
      <c r="F3195" s="8">
        <v>0.14230705393495652</v>
      </c>
      <c r="G3195" s="8">
        <v>7.1786136585125532E-2</v>
      </c>
      <c r="H3195" t="s">
        <v>123</v>
      </c>
      <c r="I3195">
        <v>518</v>
      </c>
      <c r="J3195">
        <v>441</v>
      </c>
      <c r="M3195" s="9">
        <f>(Table_3[[#This Row],[Värde]]-Table_3[[#This Row],[Total]])</f>
        <v>7.0520917349830986E-2</v>
      </c>
      <c r="N3195">
        <f>Table_3[[#This Row],[Värde]]*100</f>
        <v>14.230705393495652</v>
      </c>
      <c r="O3195" t="str">
        <f>FIXED(Table_3[[#This Row],[Värde_num]],0)</f>
        <v>14</v>
      </c>
      <c r="P3195" t="str">
        <f>Table_3[[#This Row],[Undergrupp]]&amp;" ("&amp;Table_3[[#This Row],[Varde_heltal]]&amp;"%)"</f>
        <v>Partisympati: S+V+MP+C (14%)</v>
      </c>
    </row>
    <row r="3196" spans="1:16" x14ac:dyDescent="0.2">
      <c r="A3196" t="s">
        <v>15</v>
      </c>
      <c r="B3196" t="s">
        <v>125</v>
      </c>
      <c r="C3196" t="s">
        <v>73</v>
      </c>
      <c r="D3196" t="s">
        <v>1</v>
      </c>
      <c r="E3196" t="s">
        <v>17</v>
      </c>
      <c r="F3196" s="8">
        <v>6.1878963003100161E-2</v>
      </c>
      <c r="G3196" s="8">
        <v>8.1369606994613014E-2</v>
      </c>
      <c r="H3196" t="s">
        <v>124</v>
      </c>
      <c r="I3196">
        <v>458</v>
      </c>
      <c r="J3196">
        <v>461</v>
      </c>
      <c r="M3196" s="9">
        <f>(Table_3[[#This Row],[Värde]]-Table_3[[#This Row],[Total]])</f>
        <v>-1.9490643991512853E-2</v>
      </c>
      <c r="N3196">
        <f>Table_3[[#This Row],[Värde]]*100</f>
        <v>6.1878963003100163</v>
      </c>
      <c r="O3196" t="str">
        <f>FIXED(Table_3[[#This Row],[Värde_num]],0)</f>
        <v>6</v>
      </c>
      <c r="P3196" t="str">
        <f>Table_3[[#This Row],[Undergrupp]]&amp;" ("&amp;Table_3[[#This Row],[Varde_heltal]]&amp;"%)"</f>
        <v>Kön: Man (6%)</v>
      </c>
    </row>
    <row r="3197" spans="1:16" x14ac:dyDescent="0.2">
      <c r="A3197" t="s">
        <v>15</v>
      </c>
      <c r="B3197" t="s">
        <v>125</v>
      </c>
      <c r="C3197" t="s">
        <v>73</v>
      </c>
      <c r="D3197" t="s">
        <v>1</v>
      </c>
      <c r="E3197" t="s">
        <v>18</v>
      </c>
      <c r="F3197" s="8">
        <v>0.10306708321512265</v>
      </c>
      <c r="G3197" s="8">
        <v>8.1369606994613014E-2</v>
      </c>
      <c r="H3197" t="s">
        <v>123</v>
      </c>
      <c r="I3197">
        <v>447</v>
      </c>
      <c r="J3197">
        <v>414</v>
      </c>
      <c r="M3197" s="9">
        <f>(Table_3[[#This Row],[Värde]]-Table_3[[#This Row],[Total]])</f>
        <v>2.1697476220509632E-2</v>
      </c>
      <c r="N3197">
        <f>Table_3[[#This Row],[Värde]]*100</f>
        <v>10.306708321512264</v>
      </c>
      <c r="O3197" t="str">
        <f>FIXED(Table_3[[#This Row],[Värde_num]],0)</f>
        <v>10</v>
      </c>
      <c r="P3197" t="str">
        <f>Table_3[[#This Row],[Undergrupp]]&amp;" ("&amp;Table_3[[#This Row],[Varde_heltal]]&amp;"%)"</f>
        <v>Kön: Kvinna (10%)</v>
      </c>
    </row>
    <row r="3198" spans="1:16" x14ac:dyDescent="0.2">
      <c r="A3198" t="s">
        <v>15</v>
      </c>
      <c r="B3198" t="s">
        <v>125</v>
      </c>
      <c r="C3198" t="s">
        <v>73</v>
      </c>
      <c r="D3198" t="s">
        <v>2</v>
      </c>
      <c r="E3198" t="s">
        <v>19</v>
      </c>
      <c r="F3198" s="8">
        <v>0.14207177151543335</v>
      </c>
      <c r="G3198" s="8">
        <v>8.1369606994613014E-2</v>
      </c>
      <c r="H3198" t="s">
        <v>123</v>
      </c>
      <c r="I3198">
        <v>126</v>
      </c>
      <c r="J3198">
        <v>247</v>
      </c>
      <c r="M3198" s="9">
        <f>(Table_3[[#This Row],[Värde]]-Table_3[[#This Row],[Total]])</f>
        <v>6.0702164520820334E-2</v>
      </c>
      <c r="N3198">
        <f>Table_3[[#This Row],[Värde]]*100</f>
        <v>14.207177151543334</v>
      </c>
      <c r="O3198" t="str">
        <f>FIXED(Table_3[[#This Row],[Värde_num]],0)</f>
        <v>14</v>
      </c>
      <c r="P3198" t="str">
        <f>Table_3[[#This Row],[Undergrupp]]&amp;" ("&amp;Table_3[[#This Row],[Varde_heltal]]&amp;"%)"</f>
        <v>Ålder: 18-34 år (14%)</v>
      </c>
    </row>
    <row r="3199" spans="1:16" x14ac:dyDescent="0.2">
      <c r="A3199" t="s">
        <v>15</v>
      </c>
      <c r="B3199" t="s">
        <v>125</v>
      </c>
      <c r="C3199" t="s">
        <v>73</v>
      </c>
      <c r="D3199" t="s">
        <v>2</v>
      </c>
      <c r="E3199" t="s">
        <v>22</v>
      </c>
      <c r="F3199" s="8">
        <v>3.9462587339854187E-2</v>
      </c>
      <c r="G3199" s="8">
        <v>8.1369606994613014E-2</v>
      </c>
      <c r="H3199" t="s">
        <v>124</v>
      </c>
      <c r="I3199">
        <v>329</v>
      </c>
      <c r="J3199">
        <v>208</v>
      </c>
      <c r="M3199" s="9">
        <f>(Table_3[[#This Row],[Värde]]-Table_3[[#This Row],[Total]])</f>
        <v>-4.1907019654758827E-2</v>
      </c>
      <c r="N3199">
        <f>Table_3[[#This Row],[Värde]]*100</f>
        <v>3.9462587339854185</v>
      </c>
      <c r="O3199" t="str">
        <f>FIXED(Table_3[[#This Row],[Värde_num]],0)</f>
        <v>4</v>
      </c>
      <c r="P3199" t="str">
        <f>Table_3[[#This Row],[Undergrupp]]&amp;" ("&amp;Table_3[[#This Row],[Varde_heltal]]&amp;"%)"</f>
        <v>Ålder: 65-84 år (4%)</v>
      </c>
    </row>
    <row r="3200" spans="1:16" x14ac:dyDescent="0.2">
      <c r="A3200" t="s">
        <v>15</v>
      </c>
      <c r="B3200" t="s">
        <v>125</v>
      </c>
      <c r="C3200" t="s">
        <v>73</v>
      </c>
      <c r="D3200" t="s">
        <v>4</v>
      </c>
      <c r="E3200" t="s">
        <v>27</v>
      </c>
      <c r="F3200" s="8">
        <v>0.19016643755899307</v>
      </c>
      <c r="G3200" s="8">
        <v>8.1369606994613014E-2</v>
      </c>
      <c r="H3200" t="s">
        <v>123</v>
      </c>
      <c r="I3200">
        <v>74</v>
      </c>
      <c r="J3200">
        <v>119</v>
      </c>
      <c r="M3200" s="9">
        <f>(Table_3[[#This Row],[Värde]]-Table_3[[#This Row],[Total]])</f>
        <v>0.10879683056438005</v>
      </c>
      <c r="N3200">
        <f>Table_3[[#This Row],[Värde]]*100</f>
        <v>19.016643755899306</v>
      </c>
      <c r="O3200" t="str">
        <f>FIXED(Table_3[[#This Row],[Värde_num]],0)</f>
        <v>19</v>
      </c>
      <c r="P3200" t="str">
        <f>Table_3[[#This Row],[Undergrupp]]&amp;" ("&amp;Table_3[[#This Row],[Varde_heltal]]&amp;"%)"</f>
        <v>Kvinna: 18-34 år (19%)</v>
      </c>
    </row>
    <row r="3201" spans="1:16" x14ac:dyDescent="0.2">
      <c r="A3201" t="s">
        <v>15</v>
      </c>
      <c r="B3201" t="s">
        <v>125</v>
      </c>
      <c r="C3201" t="s">
        <v>73</v>
      </c>
      <c r="D3201" t="s">
        <v>5</v>
      </c>
      <c r="E3201" t="s">
        <v>31</v>
      </c>
      <c r="F3201" s="8">
        <v>6.497731467005205E-2</v>
      </c>
      <c r="G3201" s="8">
        <v>8.1369606994613014E-2</v>
      </c>
      <c r="H3201" t="s">
        <v>124</v>
      </c>
      <c r="I3201">
        <v>392</v>
      </c>
      <c r="J3201">
        <v>520</v>
      </c>
      <c r="M3201" s="9">
        <f>(Table_3[[#This Row],[Värde]]-Table_3[[#This Row],[Total]])</f>
        <v>-1.6392292324560964E-2</v>
      </c>
      <c r="N3201">
        <f>Table_3[[#This Row],[Värde]]*100</f>
        <v>6.4977314670052051</v>
      </c>
      <c r="O3201" t="str">
        <f>FIXED(Table_3[[#This Row],[Värde_num]],0)</f>
        <v>6</v>
      </c>
      <c r="P3201" t="str">
        <f>Table_3[[#This Row],[Undergrupp]]&amp;" ("&amp;Table_3[[#This Row],[Varde_heltal]]&amp;"%)"</f>
        <v>Utbildning: Gymnasium eller lägre (6%)</v>
      </c>
    </row>
    <row r="3202" spans="1:16" x14ac:dyDescent="0.2">
      <c r="A3202" t="s">
        <v>15</v>
      </c>
      <c r="B3202" t="s">
        <v>125</v>
      </c>
      <c r="C3202" t="s">
        <v>73</v>
      </c>
      <c r="D3202" t="s">
        <v>5</v>
      </c>
      <c r="E3202" t="s">
        <v>32</v>
      </c>
      <c r="F3202" s="8">
        <v>0.10538046196379615</v>
      </c>
      <c r="G3202" s="8">
        <v>8.1369606994613014E-2</v>
      </c>
      <c r="H3202" t="s">
        <v>123</v>
      </c>
      <c r="I3202">
        <v>513</v>
      </c>
      <c r="J3202">
        <v>355</v>
      </c>
      <c r="M3202" s="9">
        <f>(Table_3[[#This Row],[Värde]]-Table_3[[#This Row],[Total]])</f>
        <v>2.4010854969183135E-2</v>
      </c>
      <c r="N3202">
        <f>Table_3[[#This Row],[Värde]]*100</f>
        <v>10.538046196379614</v>
      </c>
      <c r="O3202" t="str">
        <f>FIXED(Table_3[[#This Row],[Värde_num]],0)</f>
        <v>11</v>
      </c>
      <c r="P3202" t="str">
        <f>Table_3[[#This Row],[Undergrupp]]&amp;" ("&amp;Table_3[[#This Row],[Varde_heltal]]&amp;"%)"</f>
        <v>Utbildning: Universitet/högskola (11%)</v>
      </c>
    </row>
    <row r="3203" spans="1:16" x14ac:dyDescent="0.2">
      <c r="A3203" t="s">
        <v>15</v>
      </c>
      <c r="B3203" t="s">
        <v>125</v>
      </c>
      <c r="C3203" t="s">
        <v>73</v>
      </c>
      <c r="D3203" t="s">
        <v>6</v>
      </c>
      <c r="E3203" t="s">
        <v>33</v>
      </c>
      <c r="F3203" s="8">
        <v>0.17591823055688002</v>
      </c>
      <c r="G3203" s="8">
        <v>8.1369606994613014E-2</v>
      </c>
      <c r="H3203" t="s">
        <v>123</v>
      </c>
      <c r="I3203">
        <v>75</v>
      </c>
      <c r="J3203">
        <v>141</v>
      </c>
      <c r="M3203" s="9">
        <f>(Table_3[[#This Row],[Värde]]-Table_3[[#This Row],[Total]])</f>
        <v>9.4548623562267009E-2</v>
      </c>
      <c r="N3203">
        <f>Table_3[[#This Row],[Värde]]*100</f>
        <v>17.591823055688003</v>
      </c>
      <c r="O3203" t="str">
        <f>FIXED(Table_3[[#This Row],[Värde_num]],0)</f>
        <v>18</v>
      </c>
      <c r="P3203" t="str">
        <f>Table_3[[#This Row],[Undergrupp]]&amp;" ("&amp;Table_3[[#This Row],[Varde_heltal]]&amp;"%)"</f>
        <v>Sysselsättning: Studerande (18%)</v>
      </c>
    </row>
    <row r="3204" spans="1:16" x14ac:dyDescent="0.2">
      <c r="A3204" t="s">
        <v>15</v>
      </c>
      <c r="B3204" t="s">
        <v>125</v>
      </c>
      <c r="C3204" t="s">
        <v>73</v>
      </c>
      <c r="D3204" t="s">
        <v>6</v>
      </c>
      <c r="E3204" t="s">
        <v>37</v>
      </c>
      <c r="F3204" s="8">
        <v>3.8317256091258627E-2</v>
      </c>
      <c r="G3204" s="8">
        <v>8.1369606994613014E-2</v>
      </c>
      <c r="H3204" t="s">
        <v>124</v>
      </c>
      <c r="I3204">
        <v>304</v>
      </c>
      <c r="J3204">
        <v>196</v>
      </c>
      <c r="M3204" s="9">
        <f>(Table_3[[#This Row],[Värde]]-Table_3[[#This Row],[Total]])</f>
        <v>-4.3052350903354387E-2</v>
      </c>
      <c r="N3204">
        <f>Table_3[[#This Row],[Värde]]*100</f>
        <v>3.8317256091258627</v>
      </c>
      <c r="O3204" t="str">
        <f>FIXED(Table_3[[#This Row],[Värde_num]],0)</f>
        <v>4</v>
      </c>
      <c r="P3204" t="str">
        <f>Table_3[[#This Row],[Undergrupp]]&amp;" ("&amp;Table_3[[#This Row],[Varde_heltal]]&amp;"%)"</f>
        <v>Sysselsättning: Pensionär (4%)</v>
      </c>
    </row>
    <row r="3205" spans="1:16" x14ac:dyDescent="0.2">
      <c r="A3205" t="s">
        <v>15</v>
      </c>
      <c r="B3205" t="s">
        <v>125</v>
      </c>
      <c r="C3205" t="s">
        <v>73</v>
      </c>
      <c r="D3205" t="s">
        <v>7</v>
      </c>
      <c r="E3205" t="s">
        <v>40</v>
      </c>
      <c r="F3205" s="8">
        <v>0.11150264368327284</v>
      </c>
      <c r="G3205" s="8">
        <v>8.1369606994613014E-2</v>
      </c>
      <c r="H3205" t="s">
        <v>123</v>
      </c>
      <c r="I3205">
        <v>224</v>
      </c>
      <c r="J3205">
        <v>275</v>
      </c>
      <c r="M3205" s="9">
        <f>(Table_3[[#This Row],[Värde]]-Table_3[[#This Row],[Total]])</f>
        <v>3.0133036688659826E-2</v>
      </c>
      <c r="N3205">
        <f>Table_3[[#This Row],[Värde]]*100</f>
        <v>11.150264368327283</v>
      </c>
      <c r="O3205" t="str">
        <f>FIXED(Table_3[[#This Row],[Värde_num]],0)</f>
        <v>11</v>
      </c>
      <c r="P3205" t="str">
        <f>Table_3[[#This Row],[Undergrupp]]&amp;" ("&amp;Table_3[[#This Row],[Varde_heltal]]&amp;"%)"</f>
        <v>Boende: Hyreslägenhet (11%)</v>
      </c>
    </row>
    <row r="3206" spans="1:16" x14ac:dyDescent="0.2">
      <c r="A3206" t="s">
        <v>15</v>
      </c>
      <c r="B3206" t="s">
        <v>125</v>
      </c>
      <c r="C3206" t="s">
        <v>73</v>
      </c>
      <c r="D3206" t="s">
        <v>7</v>
      </c>
      <c r="E3206" t="s">
        <v>42</v>
      </c>
      <c r="F3206" s="8">
        <v>5.8388358671245096E-2</v>
      </c>
      <c r="G3206" s="8">
        <v>8.1369606994613014E-2</v>
      </c>
      <c r="H3206" t="s">
        <v>124</v>
      </c>
      <c r="I3206">
        <v>449</v>
      </c>
      <c r="J3206">
        <v>373</v>
      </c>
      <c r="M3206" s="9">
        <f>(Table_3[[#This Row],[Värde]]-Table_3[[#This Row],[Total]])</f>
        <v>-2.2981248323367919E-2</v>
      </c>
      <c r="N3206">
        <f>Table_3[[#This Row],[Värde]]*100</f>
        <v>5.8388358671245095</v>
      </c>
      <c r="O3206" t="str">
        <f>FIXED(Table_3[[#This Row],[Värde_num]],0)</f>
        <v>6</v>
      </c>
      <c r="P3206" t="str">
        <f>Table_3[[#This Row],[Undergrupp]]&amp;" ("&amp;Table_3[[#This Row],[Varde_heltal]]&amp;"%)"</f>
        <v>Boende: Villa/radhus (6%)</v>
      </c>
    </row>
    <row r="3207" spans="1:16" x14ac:dyDescent="0.2">
      <c r="A3207" t="s">
        <v>15</v>
      </c>
      <c r="B3207" t="s">
        <v>125</v>
      </c>
      <c r="C3207" t="s">
        <v>73</v>
      </c>
      <c r="D3207" t="s">
        <v>9</v>
      </c>
      <c r="E3207" t="s">
        <v>46</v>
      </c>
      <c r="F3207" s="8">
        <v>3.0583189318685592E-2</v>
      </c>
      <c r="G3207" s="8">
        <v>8.1369606994613014E-2</v>
      </c>
      <c r="H3207" t="s">
        <v>124</v>
      </c>
      <c r="I3207">
        <v>138</v>
      </c>
      <c r="J3207">
        <v>154</v>
      </c>
      <c r="M3207" s="9">
        <f>(Table_3[[#This Row],[Värde]]-Table_3[[#This Row],[Total]])</f>
        <v>-5.0786417675927426E-2</v>
      </c>
      <c r="N3207">
        <f>Table_3[[#This Row],[Värde]]*100</f>
        <v>3.0583189318685591</v>
      </c>
      <c r="O3207" t="str">
        <f>FIXED(Table_3[[#This Row],[Värde_num]],0)</f>
        <v>3</v>
      </c>
      <c r="P3207" t="str">
        <f>Table_3[[#This Row],[Undergrupp]]&amp;" ("&amp;Table_3[[#This Row],[Varde_heltal]]&amp;"%)"</f>
        <v>Fackligt medlemskap: Nej (3%)</v>
      </c>
    </row>
    <row r="3208" spans="1:16" x14ac:dyDescent="0.2">
      <c r="A3208" t="s">
        <v>15</v>
      </c>
      <c r="B3208" t="s">
        <v>125</v>
      </c>
      <c r="C3208" t="s">
        <v>73</v>
      </c>
      <c r="D3208" t="s">
        <v>9</v>
      </c>
      <c r="E3208" t="s">
        <v>49</v>
      </c>
      <c r="F3208" s="8">
        <v>0.16119182944019475</v>
      </c>
      <c r="G3208" s="8">
        <v>8.1369606994613014E-2</v>
      </c>
      <c r="H3208" t="s">
        <v>123</v>
      </c>
      <c r="I3208">
        <v>81</v>
      </c>
      <c r="J3208">
        <v>57</v>
      </c>
      <c r="M3208" s="9">
        <f>(Table_3[[#This Row],[Värde]]-Table_3[[#This Row],[Total]])</f>
        <v>7.9822222445581736E-2</v>
      </c>
      <c r="N3208">
        <f>Table_3[[#This Row],[Värde]]*100</f>
        <v>16.119182944019474</v>
      </c>
      <c r="O3208" t="str">
        <f>FIXED(Table_3[[#This Row],[Värde_num]],0)</f>
        <v>16</v>
      </c>
      <c r="P3208" t="str">
        <f>Table_3[[#This Row],[Undergrupp]]&amp;" ("&amp;Table_3[[#This Row],[Varde_heltal]]&amp;"%)"</f>
        <v>Fackligt medlemskap: Saco (16%)</v>
      </c>
    </row>
    <row r="3209" spans="1:16" x14ac:dyDescent="0.2">
      <c r="A3209" t="s">
        <v>15</v>
      </c>
      <c r="B3209" t="s">
        <v>125</v>
      </c>
      <c r="C3209" t="s">
        <v>73</v>
      </c>
      <c r="D3209" t="s">
        <v>10</v>
      </c>
      <c r="E3209" t="s">
        <v>50</v>
      </c>
      <c r="F3209" s="8">
        <v>4.8173562201895025E-2</v>
      </c>
      <c r="G3209" s="8">
        <v>8.1369606994613014E-2</v>
      </c>
      <c r="H3209" t="s">
        <v>124</v>
      </c>
      <c r="I3209">
        <v>193</v>
      </c>
      <c r="J3209">
        <v>224</v>
      </c>
      <c r="M3209" s="9">
        <f>(Table_3[[#This Row],[Värde]]-Table_3[[#This Row],[Total]])</f>
        <v>-3.3196044792717989E-2</v>
      </c>
      <c r="N3209">
        <f>Table_3[[#This Row],[Värde]]*100</f>
        <v>4.8173562201895024</v>
      </c>
      <c r="O3209" t="str">
        <f>FIXED(Table_3[[#This Row],[Värde_num]],0)</f>
        <v>5</v>
      </c>
      <c r="P3209" t="str">
        <f>Table_3[[#This Row],[Undergrupp]]&amp;" ("&amp;Table_3[[#This Row],[Varde_heltal]]&amp;"%)"</f>
        <v>Sektor: Privat (5%)</v>
      </c>
    </row>
    <row r="3210" spans="1:16" x14ac:dyDescent="0.2">
      <c r="A3210" t="s">
        <v>15</v>
      </c>
      <c r="B3210" t="s">
        <v>125</v>
      </c>
      <c r="C3210" t="s">
        <v>73</v>
      </c>
      <c r="D3210" t="s">
        <v>11</v>
      </c>
      <c r="E3210" t="s">
        <v>52</v>
      </c>
      <c r="F3210" s="8">
        <v>0.14618461800216598</v>
      </c>
      <c r="G3210" s="8">
        <v>8.1369606994613014E-2</v>
      </c>
      <c r="H3210" t="s">
        <v>123</v>
      </c>
      <c r="I3210">
        <v>139</v>
      </c>
      <c r="J3210">
        <v>175</v>
      </c>
      <c r="M3210" s="9">
        <f>(Table_3[[#This Row],[Värde]]-Table_3[[#This Row],[Total]])</f>
        <v>6.4815011007552964E-2</v>
      </c>
      <c r="N3210">
        <f>Table_3[[#This Row],[Värde]]*100</f>
        <v>14.618461800216597</v>
      </c>
      <c r="O3210" t="str">
        <f>FIXED(Table_3[[#This Row],[Värde_num]],0)</f>
        <v>15</v>
      </c>
      <c r="P3210" t="str">
        <f>Table_3[[#This Row],[Undergrupp]]&amp;" ("&amp;Table_3[[#This Row],[Varde_heltal]]&amp;"%)"</f>
        <v>Hushållsinkomst: -299k (15%)</v>
      </c>
    </row>
    <row r="3211" spans="1:16" x14ac:dyDescent="0.2">
      <c r="A3211" t="s">
        <v>15</v>
      </c>
      <c r="B3211" t="s">
        <v>125</v>
      </c>
      <c r="C3211" t="s">
        <v>73</v>
      </c>
      <c r="D3211" t="s">
        <v>11</v>
      </c>
      <c r="E3211" t="s">
        <v>53</v>
      </c>
      <c r="F3211" s="8">
        <v>3.6414489904567103E-2</v>
      </c>
      <c r="G3211" s="8">
        <v>8.1369606994613014E-2</v>
      </c>
      <c r="H3211" t="s">
        <v>124</v>
      </c>
      <c r="I3211">
        <v>195</v>
      </c>
      <c r="J3211">
        <v>188</v>
      </c>
      <c r="M3211" s="9">
        <f>(Table_3[[#This Row],[Värde]]-Table_3[[#This Row],[Total]])</f>
        <v>-4.4955117090045911E-2</v>
      </c>
      <c r="N3211">
        <f>Table_3[[#This Row],[Värde]]*100</f>
        <v>3.6414489904567104</v>
      </c>
      <c r="O3211" t="str">
        <f>FIXED(Table_3[[#This Row],[Värde_num]],0)</f>
        <v>4</v>
      </c>
      <c r="P3211" t="str">
        <f>Table_3[[#This Row],[Undergrupp]]&amp;" ("&amp;Table_3[[#This Row],[Varde_heltal]]&amp;"%)"</f>
        <v>Hushållsinkomst: 300k-499k (4%)</v>
      </c>
    </row>
    <row r="3212" spans="1:16" x14ac:dyDescent="0.2">
      <c r="A3212" t="s">
        <v>15</v>
      </c>
      <c r="B3212" t="s">
        <v>125</v>
      </c>
      <c r="C3212" t="s">
        <v>73</v>
      </c>
      <c r="D3212" t="s">
        <v>11</v>
      </c>
      <c r="E3212" t="s">
        <v>54</v>
      </c>
      <c r="F3212" s="8">
        <v>4.3237642261089067E-2</v>
      </c>
      <c r="G3212" s="8">
        <v>8.1369606994613014E-2</v>
      </c>
      <c r="H3212" t="s">
        <v>124</v>
      </c>
      <c r="I3212">
        <v>225</v>
      </c>
      <c r="J3212">
        <v>195</v>
      </c>
      <c r="M3212" s="9">
        <f>(Table_3[[#This Row],[Värde]]-Table_3[[#This Row],[Total]])</f>
        <v>-3.8131964733523947E-2</v>
      </c>
      <c r="N3212">
        <f>Table_3[[#This Row],[Värde]]*100</f>
        <v>4.3237642261089064</v>
      </c>
      <c r="O3212" t="str">
        <f>FIXED(Table_3[[#This Row],[Värde_num]],0)</f>
        <v>4</v>
      </c>
      <c r="P3212" t="str">
        <f>Table_3[[#This Row],[Undergrupp]]&amp;" ("&amp;Table_3[[#This Row],[Varde_heltal]]&amp;"%)"</f>
        <v>Hushållsinkomst: 500k-799k (4%)</v>
      </c>
    </row>
    <row r="3213" spans="1:16" x14ac:dyDescent="0.2">
      <c r="A3213" t="s">
        <v>15</v>
      </c>
      <c r="B3213" t="s">
        <v>125</v>
      </c>
      <c r="C3213" t="s">
        <v>73</v>
      </c>
      <c r="D3213" t="s">
        <v>13</v>
      </c>
      <c r="E3213" t="s">
        <v>59</v>
      </c>
      <c r="F3213" s="8">
        <v>0.10289249405716427</v>
      </c>
      <c r="G3213" s="8">
        <v>8.1369606994613014E-2</v>
      </c>
      <c r="H3213" t="s">
        <v>123</v>
      </c>
      <c r="I3213">
        <v>353</v>
      </c>
      <c r="J3213">
        <v>358</v>
      </c>
      <c r="M3213" s="9">
        <f>(Table_3[[#This Row],[Värde]]-Table_3[[#This Row],[Total]])</f>
        <v>2.152288706255126E-2</v>
      </c>
      <c r="N3213">
        <f>Table_3[[#This Row],[Värde]]*100</f>
        <v>10.289249405716427</v>
      </c>
      <c r="O3213" t="str">
        <f>FIXED(Table_3[[#This Row],[Värde_num]],0)</f>
        <v>10</v>
      </c>
      <c r="P3213" t="str">
        <f>Table_3[[#This Row],[Undergrupp]]&amp;" ("&amp;Table_3[[#This Row],[Varde_heltal]]&amp;"%)"</f>
        <v>Boende i: Storstäder och storstadsnära kommuner (10%)</v>
      </c>
    </row>
    <row r="3214" spans="1:16" x14ac:dyDescent="0.2">
      <c r="A3214" t="s">
        <v>15</v>
      </c>
      <c r="B3214" t="s">
        <v>125</v>
      </c>
      <c r="C3214" t="s">
        <v>73</v>
      </c>
      <c r="D3214" t="s">
        <v>13</v>
      </c>
      <c r="E3214" t="s">
        <v>61</v>
      </c>
      <c r="F3214" s="8">
        <v>4.4528751243672594E-2</v>
      </c>
      <c r="G3214" s="8">
        <v>8.1369606994613014E-2</v>
      </c>
      <c r="H3214" t="s">
        <v>124</v>
      </c>
      <c r="I3214">
        <v>250</v>
      </c>
      <c r="J3214">
        <v>229</v>
      </c>
      <c r="M3214" s="9">
        <f>(Table_3[[#This Row],[Värde]]-Table_3[[#This Row],[Total]])</f>
        <v>-3.684085575094042E-2</v>
      </c>
      <c r="N3214">
        <f>Table_3[[#This Row],[Värde]]*100</f>
        <v>4.4528751243672593</v>
      </c>
      <c r="O3214" t="str">
        <f>FIXED(Table_3[[#This Row],[Värde_num]],0)</f>
        <v>4</v>
      </c>
      <c r="P3214" t="str">
        <f>Table_3[[#This Row],[Undergrupp]]&amp;" ("&amp;Table_3[[#This Row],[Varde_heltal]]&amp;"%)"</f>
        <v>Boende i: Mindre städer/tätorter och landsbygdskommuner (4%)</v>
      </c>
    </row>
    <row r="3215" spans="1:16" x14ac:dyDescent="0.2">
      <c r="A3215" t="s">
        <v>15</v>
      </c>
      <c r="B3215" t="s">
        <v>125</v>
      </c>
      <c r="C3215" t="s">
        <v>73</v>
      </c>
      <c r="D3215" t="s">
        <v>14</v>
      </c>
      <c r="E3215" t="s">
        <v>65</v>
      </c>
      <c r="F3215" s="8">
        <v>0.13815480067142089</v>
      </c>
      <c r="G3215" s="8">
        <v>8.1369606994613014E-2</v>
      </c>
      <c r="H3215" t="s">
        <v>123</v>
      </c>
      <c r="I3215">
        <v>184</v>
      </c>
      <c r="J3215">
        <v>174</v>
      </c>
      <c r="M3215" s="9">
        <f>(Table_3[[#This Row],[Värde]]-Table_3[[#This Row],[Total]])</f>
        <v>5.6785193676807871E-2</v>
      </c>
      <c r="N3215">
        <f>Table_3[[#This Row],[Värde]]*100</f>
        <v>13.815480067142088</v>
      </c>
      <c r="O3215" t="str">
        <f>FIXED(Table_3[[#This Row],[Värde_num]],0)</f>
        <v>14</v>
      </c>
      <c r="P3215" t="str">
        <f>Table_3[[#This Row],[Undergrupp]]&amp;" ("&amp;Table_3[[#This Row],[Varde_heltal]]&amp;"%)"</f>
        <v>Boende i: Västra (14%)</v>
      </c>
    </row>
    <row r="3216" spans="1:16" x14ac:dyDescent="0.2">
      <c r="A3216" t="s">
        <v>15</v>
      </c>
      <c r="B3216" t="s">
        <v>125</v>
      </c>
      <c r="C3216" t="s">
        <v>73</v>
      </c>
      <c r="D3216" t="s">
        <v>15</v>
      </c>
      <c r="E3216" t="s">
        <v>67</v>
      </c>
      <c r="F3216" s="8">
        <v>0</v>
      </c>
      <c r="G3216" s="8">
        <v>8.1369606994613014E-2</v>
      </c>
      <c r="H3216" t="s">
        <v>124</v>
      </c>
      <c r="I3216">
        <v>146</v>
      </c>
      <c r="J3216">
        <v>157</v>
      </c>
      <c r="M3216" s="9">
        <f>(Table_3[[#This Row],[Värde]]-Table_3[[#This Row],[Total]])</f>
        <v>-8.1369606994613014E-2</v>
      </c>
      <c r="N3216">
        <f>Table_3[[#This Row],[Värde]]*100</f>
        <v>0</v>
      </c>
      <c r="O3216" t="str">
        <f>FIXED(Table_3[[#This Row],[Värde_num]],0)</f>
        <v>0</v>
      </c>
      <c r="P3216" t="str">
        <f>Table_3[[#This Row],[Undergrupp]]&amp;" ("&amp;Table_3[[#This Row],[Varde_heltal]]&amp;"%)"</f>
        <v>Partisympati: M (0%)</v>
      </c>
    </row>
    <row r="3217" spans="1:16" x14ac:dyDescent="0.2">
      <c r="A3217" t="s">
        <v>15</v>
      </c>
      <c r="B3217" t="s">
        <v>125</v>
      </c>
      <c r="C3217" t="s">
        <v>73</v>
      </c>
      <c r="D3217" t="s">
        <v>15</v>
      </c>
      <c r="E3217" t="s">
        <v>70</v>
      </c>
      <c r="F3217" s="8">
        <v>0</v>
      </c>
      <c r="G3217" s="8">
        <v>8.1369606994613014E-2</v>
      </c>
      <c r="H3217" t="s">
        <v>124</v>
      </c>
      <c r="I3217">
        <v>43</v>
      </c>
      <c r="J3217">
        <v>43</v>
      </c>
      <c r="M3217" s="9">
        <f>(Table_3[[#This Row],[Värde]]-Table_3[[#This Row],[Total]])</f>
        <v>-8.1369606994613014E-2</v>
      </c>
      <c r="N3217">
        <f>Table_3[[#This Row],[Värde]]*100</f>
        <v>0</v>
      </c>
      <c r="O3217" t="str">
        <f>FIXED(Table_3[[#This Row],[Värde_num]],0)</f>
        <v>0</v>
      </c>
      <c r="P3217" t="str">
        <f>Table_3[[#This Row],[Undergrupp]]&amp;" ("&amp;Table_3[[#This Row],[Varde_heltal]]&amp;"%)"</f>
        <v>Partisympati: KD (0%)</v>
      </c>
    </row>
    <row r="3218" spans="1:16" x14ac:dyDescent="0.2">
      <c r="A3218" t="s">
        <v>15</v>
      </c>
      <c r="B3218" t="s">
        <v>125</v>
      </c>
      <c r="C3218" t="s">
        <v>73</v>
      </c>
      <c r="D3218" t="s">
        <v>15</v>
      </c>
      <c r="E3218" t="s">
        <v>71</v>
      </c>
      <c r="F3218" s="8">
        <v>0</v>
      </c>
      <c r="G3218" s="8">
        <v>8.1369606994613014E-2</v>
      </c>
      <c r="H3218" t="s">
        <v>124</v>
      </c>
      <c r="I3218">
        <v>299</v>
      </c>
      <c r="J3218">
        <v>273</v>
      </c>
      <c r="M3218" s="9">
        <f>(Table_3[[#This Row],[Värde]]-Table_3[[#This Row],[Total]])</f>
        <v>-8.1369606994613014E-2</v>
      </c>
      <c r="N3218">
        <f>Table_3[[#This Row],[Värde]]*100</f>
        <v>0</v>
      </c>
      <c r="O3218" t="str">
        <f>FIXED(Table_3[[#This Row],[Värde_num]],0)</f>
        <v>0</v>
      </c>
      <c r="P3218" t="str">
        <f>Table_3[[#This Row],[Undergrupp]]&amp;" ("&amp;Table_3[[#This Row],[Varde_heltal]]&amp;"%)"</f>
        <v>Partisympati: S (0%)</v>
      </c>
    </row>
    <row r="3219" spans="1:16" x14ac:dyDescent="0.2">
      <c r="A3219" t="s">
        <v>15</v>
      </c>
      <c r="B3219" t="s">
        <v>125</v>
      </c>
      <c r="C3219" t="s">
        <v>73</v>
      </c>
      <c r="D3219" t="s">
        <v>15</v>
      </c>
      <c r="E3219" t="s">
        <v>72</v>
      </c>
      <c r="F3219" s="8">
        <v>0</v>
      </c>
      <c r="G3219" s="8">
        <v>8.1369606994613014E-2</v>
      </c>
      <c r="H3219" t="s">
        <v>124</v>
      </c>
      <c r="I3219">
        <v>79</v>
      </c>
      <c r="J3219">
        <v>63</v>
      </c>
      <c r="M3219" s="9">
        <f>(Table_3[[#This Row],[Värde]]-Table_3[[#This Row],[Total]])</f>
        <v>-8.1369606994613014E-2</v>
      </c>
      <c r="N3219">
        <f>Table_3[[#This Row],[Värde]]*100</f>
        <v>0</v>
      </c>
      <c r="O3219" t="str">
        <f>FIXED(Table_3[[#This Row],[Värde_num]],0)</f>
        <v>0</v>
      </c>
      <c r="P3219" t="str">
        <f>Table_3[[#This Row],[Undergrupp]]&amp;" ("&amp;Table_3[[#This Row],[Varde_heltal]]&amp;"%)"</f>
        <v>Partisympati: V (0%)</v>
      </c>
    </row>
    <row r="3220" spans="1:16" x14ac:dyDescent="0.2">
      <c r="A3220" t="s">
        <v>15</v>
      </c>
      <c r="B3220" t="s">
        <v>125</v>
      </c>
      <c r="C3220" t="s">
        <v>73</v>
      </c>
      <c r="D3220" t="s">
        <v>15</v>
      </c>
      <c r="E3220" t="s">
        <v>73</v>
      </c>
      <c r="F3220" s="8">
        <v>1</v>
      </c>
      <c r="G3220" s="8">
        <v>8.1369606994613014E-2</v>
      </c>
      <c r="H3220" t="s">
        <v>123</v>
      </c>
      <c r="I3220">
        <v>85</v>
      </c>
      <c r="J3220">
        <v>71</v>
      </c>
      <c r="M3220" s="9">
        <f>(Table_3[[#This Row],[Värde]]-Table_3[[#This Row],[Total]])</f>
        <v>0.91863039300538696</v>
      </c>
      <c r="N3220">
        <f>Table_3[[#This Row],[Värde]]*100</f>
        <v>100</v>
      </c>
      <c r="O3220" t="str">
        <f>FIXED(Table_3[[#This Row],[Värde_num]],0)</f>
        <v>100</v>
      </c>
      <c r="P3220" t="str">
        <f>Table_3[[#This Row],[Undergrupp]]&amp;" ("&amp;Table_3[[#This Row],[Varde_heltal]]&amp;"%)"</f>
        <v>Partisympati: MP (100%)</v>
      </c>
    </row>
    <row r="3221" spans="1:16" x14ac:dyDescent="0.2">
      <c r="A3221" t="s">
        <v>15</v>
      </c>
      <c r="B3221" t="s">
        <v>125</v>
      </c>
      <c r="C3221" t="s">
        <v>73</v>
      </c>
      <c r="D3221" t="s">
        <v>15</v>
      </c>
      <c r="E3221" t="s">
        <v>74</v>
      </c>
      <c r="F3221" s="8">
        <v>0</v>
      </c>
      <c r="G3221" s="8">
        <v>8.1369606994613014E-2</v>
      </c>
      <c r="H3221" t="s">
        <v>124</v>
      </c>
      <c r="I3221">
        <v>152</v>
      </c>
      <c r="J3221">
        <v>192</v>
      </c>
      <c r="M3221" s="9">
        <f>(Table_3[[#This Row],[Värde]]-Table_3[[#This Row],[Total]])</f>
        <v>-8.1369606994613014E-2</v>
      </c>
      <c r="N3221">
        <f>Table_3[[#This Row],[Värde]]*100</f>
        <v>0</v>
      </c>
      <c r="O3221" t="str">
        <f>FIXED(Table_3[[#This Row],[Värde_num]],0)</f>
        <v>0</v>
      </c>
      <c r="P3221" t="str">
        <f>Table_3[[#This Row],[Undergrupp]]&amp;" ("&amp;Table_3[[#This Row],[Varde_heltal]]&amp;"%)"</f>
        <v>Partisympati: SD (0%)</v>
      </c>
    </row>
    <row r="3222" spans="1:16" x14ac:dyDescent="0.2">
      <c r="A3222" t="s">
        <v>15</v>
      </c>
      <c r="B3222" t="s">
        <v>125</v>
      </c>
      <c r="C3222" t="s">
        <v>73</v>
      </c>
      <c r="D3222" t="s">
        <v>15</v>
      </c>
      <c r="E3222" t="s">
        <v>76</v>
      </c>
      <c r="F3222" s="8">
        <v>0</v>
      </c>
      <c r="G3222" s="8">
        <v>8.1369606994613014E-2</v>
      </c>
      <c r="H3222" t="s">
        <v>124</v>
      </c>
      <c r="I3222">
        <v>220</v>
      </c>
      <c r="J3222">
        <v>225</v>
      </c>
      <c r="M3222" s="9">
        <f>(Table_3[[#This Row],[Värde]]-Table_3[[#This Row],[Total]])</f>
        <v>-8.1369606994613014E-2</v>
      </c>
      <c r="N3222">
        <f>Table_3[[#This Row],[Värde]]*100</f>
        <v>0</v>
      </c>
      <c r="O3222" t="str">
        <f>FIXED(Table_3[[#This Row],[Värde_num]],0)</f>
        <v>0</v>
      </c>
      <c r="P3222" t="str">
        <f>Table_3[[#This Row],[Undergrupp]]&amp;" ("&amp;Table_3[[#This Row],[Varde_heltal]]&amp;"%)"</f>
        <v>Partisympati: M+L+KD (0%)</v>
      </c>
    </row>
    <row r="3223" spans="1:16" x14ac:dyDescent="0.2">
      <c r="A3223" t="s">
        <v>15</v>
      </c>
      <c r="B3223" t="s">
        <v>125</v>
      </c>
      <c r="C3223" t="s">
        <v>73</v>
      </c>
      <c r="D3223" t="s">
        <v>15</v>
      </c>
      <c r="E3223" t="s">
        <v>77</v>
      </c>
      <c r="F3223" s="8">
        <v>0.1613050876128071</v>
      </c>
      <c r="G3223" s="8">
        <v>8.1369606994613014E-2</v>
      </c>
      <c r="H3223" t="s">
        <v>123</v>
      </c>
      <c r="I3223">
        <v>518</v>
      </c>
      <c r="J3223">
        <v>441</v>
      </c>
      <c r="M3223" s="9">
        <f>(Table_3[[#This Row],[Värde]]-Table_3[[#This Row],[Total]])</f>
        <v>7.9935480618194082E-2</v>
      </c>
      <c r="N3223">
        <f>Table_3[[#This Row],[Värde]]*100</f>
        <v>16.130508761280709</v>
      </c>
      <c r="O3223" t="str">
        <f>FIXED(Table_3[[#This Row],[Värde_num]],0)</f>
        <v>16</v>
      </c>
      <c r="P3223" t="str">
        <f>Table_3[[#This Row],[Undergrupp]]&amp;" ("&amp;Table_3[[#This Row],[Varde_heltal]]&amp;"%)"</f>
        <v>Partisympati: S+V+MP+C (16%)</v>
      </c>
    </row>
    <row r="3224" spans="1:16" x14ac:dyDescent="0.2">
      <c r="A3224" t="s">
        <v>15</v>
      </c>
      <c r="B3224" t="s">
        <v>125</v>
      </c>
      <c r="C3224" t="s">
        <v>74</v>
      </c>
      <c r="D3224" t="s">
        <v>1</v>
      </c>
      <c r="E3224" t="s">
        <v>17</v>
      </c>
      <c r="F3224" s="8">
        <v>0.29416672566845414</v>
      </c>
      <c r="G3224" s="8">
        <v>0.21971325194870658</v>
      </c>
      <c r="H3224" t="s">
        <v>123</v>
      </c>
      <c r="I3224">
        <v>458</v>
      </c>
      <c r="J3224">
        <v>461</v>
      </c>
      <c r="M3224" s="9">
        <f>(Table_3[[#This Row],[Värde]]-Table_3[[#This Row],[Total]])</f>
        <v>7.4453473719747559E-2</v>
      </c>
      <c r="N3224">
        <f>Table_3[[#This Row],[Värde]]*100</f>
        <v>29.416672566845413</v>
      </c>
      <c r="O3224" t="str">
        <f>FIXED(Table_3[[#This Row],[Värde_num]],0)</f>
        <v>29</v>
      </c>
      <c r="P3224" t="str">
        <f>Table_3[[#This Row],[Undergrupp]]&amp;" ("&amp;Table_3[[#This Row],[Varde_heltal]]&amp;"%)"</f>
        <v>Kön: Man (29%)</v>
      </c>
    </row>
    <row r="3225" spans="1:16" x14ac:dyDescent="0.2">
      <c r="A3225" t="s">
        <v>15</v>
      </c>
      <c r="B3225" t="s">
        <v>125</v>
      </c>
      <c r="C3225" t="s">
        <v>74</v>
      </c>
      <c r="D3225" t="s">
        <v>1</v>
      </c>
      <c r="E3225" t="s">
        <v>18</v>
      </c>
      <c r="F3225" s="8">
        <v>0.13682976814632425</v>
      </c>
      <c r="G3225" s="8">
        <v>0.21971325194870658</v>
      </c>
      <c r="H3225" t="s">
        <v>124</v>
      </c>
      <c r="I3225">
        <v>447</v>
      </c>
      <c r="J3225">
        <v>414</v>
      </c>
      <c r="M3225" s="9">
        <f>(Table_3[[#This Row],[Värde]]-Table_3[[#This Row],[Total]])</f>
        <v>-8.2883483802382335E-2</v>
      </c>
      <c r="N3225">
        <f>Table_3[[#This Row],[Värde]]*100</f>
        <v>13.682976814632426</v>
      </c>
      <c r="O3225" t="str">
        <f>FIXED(Table_3[[#This Row],[Värde_num]],0)</f>
        <v>14</v>
      </c>
      <c r="P3225" t="str">
        <f>Table_3[[#This Row],[Undergrupp]]&amp;" ("&amp;Table_3[[#This Row],[Varde_heltal]]&amp;"%)"</f>
        <v>Kön: Kvinna (14%)</v>
      </c>
    </row>
    <row r="3226" spans="1:16" x14ac:dyDescent="0.2">
      <c r="A3226" t="s">
        <v>15</v>
      </c>
      <c r="B3226" t="s">
        <v>125</v>
      </c>
      <c r="C3226" t="s">
        <v>74</v>
      </c>
      <c r="D3226" t="s">
        <v>2</v>
      </c>
      <c r="E3226" t="s">
        <v>19</v>
      </c>
      <c r="F3226" s="8">
        <v>0.11732833595480528</v>
      </c>
      <c r="G3226" s="8">
        <v>0.21971325194870658</v>
      </c>
      <c r="H3226" t="s">
        <v>124</v>
      </c>
      <c r="I3226">
        <v>126</v>
      </c>
      <c r="J3226">
        <v>247</v>
      </c>
      <c r="M3226" s="9">
        <f>(Table_3[[#This Row],[Värde]]-Table_3[[#This Row],[Total]])</f>
        <v>-0.1023849159939013</v>
      </c>
      <c r="N3226">
        <f>Table_3[[#This Row],[Värde]]*100</f>
        <v>11.732833595480528</v>
      </c>
      <c r="O3226" t="str">
        <f>FIXED(Table_3[[#This Row],[Värde_num]],0)</f>
        <v>12</v>
      </c>
      <c r="P3226" t="str">
        <f>Table_3[[#This Row],[Undergrupp]]&amp;" ("&amp;Table_3[[#This Row],[Varde_heltal]]&amp;"%)"</f>
        <v>Ålder: 18-34 år (12%)</v>
      </c>
    </row>
    <row r="3227" spans="1:16" x14ac:dyDescent="0.2">
      <c r="A3227" t="s">
        <v>15</v>
      </c>
      <c r="B3227" t="s">
        <v>125</v>
      </c>
      <c r="C3227" t="s">
        <v>74</v>
      </c>
      <c r="D3227" t="s">
        <v>2</v>
      </c>
      <c r="E3227" t="s">
        <v>21</v>
      </c>
      <c r="F3227" s="8">
        <v>0.29531673947450393</v>
      </c>
      <c r="G3227" s="8">
        <v>0.21971325194870658</v>
      </c>
      <c r="H3227" t="s">
        <v>123</v>
      </c>
      <c r="I3227">
        <v>268</v>
      </c>
      <c r="J3227">
        <v>207</v>
      </c>
      <c r="M3227" s="9">
        <f>(Table_3[[#This Row],[Värde]]-Table_3[[#This Row],[Total]])</f>
        <v>7.5603487525797347E-2</v>
      </c>
      <c r="N3227">
        <f>Table_3[[#This Row],[Värde]]*100</f>
        <v>29.531673947450393</v>
      </c>
      <c r="O3227" t="str">
        <f>FIXED(Table_3[[#This Row],[Värde_num]],0)</f>
        <v>30</v>
      </c>
      <c r="P3227" t="str">
        <f>Table_3[[#This Row],[Undergrupp]]&amp;" ("&amp;Table_3[[#This Row],[Varde_heltal]]&amp;"%)"</f>
        <v>Ålder: 50-64 år (30%)</v>
      </c>
    </row>
    <row r="3228" spans="1:16" x14ac:dyDescent="0.2">
      <c r="A3228" t="s">
        <v>15</v>
      </c>
      <c r="B3228" t="s">
        <v>125</v>
      </c>
      <c r="C3228" t="s">
        <v>74</v>
      </c>
      <c r="D3228" t="s">
        <v>3</v>
      </c>
      <c r="E3228" t="s">
        <v>24</v>
      </c>
      <c r="F3228" s="8">
        <v>0.32003899925369805</v>
      </c>
      <c r="G3228" s="8">
        <v>0.21971325194870658</v>
      </c>
      <c r="H3228" t="s">
        <v>123</v>
      </c>
      <c r="I3228">
        <v>96</v>
      </c>
      <c r="J3228">
        <v>117</v>
      </c>
      <c r="M3228" s="9">
        <f>(Table_3[[#This Row],[Värde]]-Table_3[[#This Row],[Total]])</f>
        <v>0.10032574730499147</v>
      </c>
      <c r="N3228">
        <f>Table_3[[#This Row],[Värde]]*100</f>
        <v>32.003899925369808</v>
      </c>
      <c r="O3228" t="str">
        <f>FIXED(Table_3[[#This Row],[Värde_num]],0)</f>
        <v>32</v>
      </c>
      <c r="P3228" t="str">
        <f>Table_3[[#This Row],[Undergrupp]]&amp;" ("&amp;Table_3[[#This Row],[Varde_heltal]]&amp;"%)"</f>
        <v>Man: 35-49 år (32%)</v>
      </c>
    </row>
    <row r="3229" spans="1:16" x14ac:dyDescent="0.2">
      <c r="A3229" t="s">
        <v>15</v>
      </c>
      <c r="B3229" t="s">
        <v>125</v>
      </c>
      <c r="C3229" t="s">
        <v>74</v>
      </c>
      <c r="D3229" t="s">
        <v>3</v>
      </c>
      <c r="E3229" t="s">
        <v>25</v>
      </c>
      <c r="F3229" s="8">
        <v>0.3730916932379178</v>
      </c>
      <c r="G3229" s="8">
        <v>0.21971325194870658</v>
      </c>
      <c r="H3229" t="s">
        <v>123</v>
      </c>
      <c r="I3229">
        <v>144</v>
      </c>
      <c r="J3229">
        <v>112</v>
      </c>
      <c r="M3229" s="9">
        <f>(Table_3[[#This Row],[Värde]]-Table_3[[#This Row],[Total]])</f>
        <v>0.15337844128921121</v>
      </c>
      <c r="N3229">
        <f>Table_3[[#This Row],[Värde]]*100</f>
        <v>37.309169323791778</v>
      </c>
      <c r="O3229" t="str">
        <f>FIXED(Table_3[[#This Row],[Värde_num]],0)</f>
        <v>37</v>
      </c>
      <c r="P3229" t="str">
        <f>Table_3[[#This Row],[Undergrupp]]&amp;" ("&amp;Table_3[[#This Row],[Varde_heltal]]&amp;"%)"</f>
        <v>Man: 50-64 år (37%)</v>
      </c>
    </row>
    <row r="3230" spans="1:16" x14ac:dyDescent="0.2">
      <c r="A3230" t="s">
        <v>15</v>
      </c>
      <c r="B3230" t="s">
        <v>125</v>
      </c>
      <c r="C3230" t="s">
        <v>74</v>
      </c>
      <c r="D3230" t="s">
        <v>3</v>
      </c>
      <c r="E3230" t="s">
        <v>26</v>
      </c>
      <c r="F3230" s="8">
        <v>0.3005225046854722</v>
      </c>
      <c r="G3230" s="8">
        <v>0.21971325194870658</v>
      </c>
      <c r="H3230" t="s">
        <v>123</v>
      </c>
      <c r="I3230">
        <v>166</v>
      </c>
      <c r="J3230">
        <v>103</v>
      </c>
      <c r="M3230" s="9">
        <f>(Table_3[[#This Row],[Värde]]-Table_3[[#This Row],[Total]])</f>
        <v>8.0809252736765619E-2</v>
      </c>
      <c r="N3230">
        <f>Table_3[[#This Row],[Värde]]*100</f>
        <v>30.052250468547221</v>
      </c>
      <c r="O3230" t="str">
        <f>FIXED(Table_3[[#This Row],[Värde_num]],0)</f>
        <v>30</v>
      </c>
      <c r="P3230" t="str">
        <f>Table_3[[#This Row],[Undergrupp]]&amp;" ("&amp;Table_3[[#This Row],[Varde_heltal]]&amp;"%)"</f>
        <v>Man: 65-84 år (30%)</v>
      </c>
    </row>
    <row r="3231" spans="1:16" x14ac:dyDescent="0.2">
      <c r="A3231" t="s">
        <v>15</v>
      </c>
      <c r="B3231" t="s">
        <v>125</v>
      </c>
      <c r="C3231" t="s">
        <v>74</v>
      </c>
      <c r="D3231" t="s">
        <v>4</v>
      </c>
      <c r="E3231" t="s">
        <v>27</v>
      </c>
      <c r="F3231" s="8">
        <v>3.2040317595589923E-2</v>
      </c>
      <c r="G3231" s="8">
        <v>0.21971325194870658</v>
      </c>
      <c r="H3231" t="s">
        <v>124</v>
      </c>
      <c r="I3231">
        <v>74</v>
      </c>
      <c r="J3231">
        <v>119</v>
      </c>
      <c r="M3231" s="9">
        <f>(Table_3[[#This Row],[Värde]]-Table_3[[#This Row],[Total]])</f>
        <v>-0.18767293435311666</v>
      </c>
      <c r="N3231">
        <f>Table_3[[#This Row],[Värde]]*100</f>
        <v>3.2040317595589922</v>
      </c>
      <c r="O3231" t="str">
        <f>FIXED(Table_3[[#This Row],[Värde_num]],0)</f>
        <v>3</v>
      </c>
      <c r="P3231" t="str">
        <f>Table_3[[#This Row],[Undergrupp]]&amp;" ("&amp;Table_3[[#This Row],[Varde_heltal]]&amp;"%)"</f>
        <v>Kvinna: 18-34 år (3%)</v>
      </c>
    </row>
    <row r="3232" spans="1:16" x14ac:dyDescent="0.2">
      <c r="A3232" t="s">
        <v>15</v>
      </c>
      <c r="B3232" t="s">
        <v>125</v>
      </c>
      <c r="C3232" t="s">
        <v>74</v>
      </c>
      <c r="D3232" t="s">
        <v>5</v>
      </c>
      <c r="E3232" t="s">
        <v>31</v>
      </c>
      <c r="F3232" s="8">
        <v>0.26420505405662853</v>
      </c>
      <c r="G3232" s="8">
        <v>0.21971325194870658</v>
      </c>
      <c r="H3232" t="s">
        <v>123</v>
      </c>
      <c r="I3232">
        <v>392</v>
      </c>
      <c r="J3232">
        <v>520</v>
      </c>
      <c r="M3232" s="9">
        <f>(Table_3[[#This Row],[Värde]]-Table_3[[#This Row],[Total]])</f>
        <v>4.4491802107921946E-2</v>
      </c>
      <c r="N3232">
        <f>Table_3[[#This Row],[Värde]]*100</f>
        <v>26.420505405662851</v>
      </c>
      <c r="O3232" t="str">
        <f>FIXED(Table_3[[#This Row],[Värde_num]],0)</f>
        <v>26</v>
      </c>
      <c r="P3232" t="str">
        <f>Table_3[[#This Row],[Undergrupp]]&amp;" ("&amp;Table_3[[#This Row],[Varde_heltal]]&amp;"%)"</f>
        <v>Utbildning: Gymnasium eller lägre (26%)</v>
      </c>
    </row>
    <row r="3233" spans="1:16" x14ac:dyDescent="0.2">
      <c r="A3233" t="s">
        <v>15</v>
      </c>
      <c r="B3233" t="s">
        <v>125</v>
      </c>
      <c r="C3233" t="s">
        <v>74</v>
      </c>
      <c r="D3233" t="s">
        <v>5</v>
      </c>
      <c r="E3233" t="s">
        <v>32</v>
      </c>
      <c r="F3233" s="8">
        <v>0.15454322041319879</v>
      </c>
      <c r="G3233" s="8">
        <v>0.21971325194870658</v>
      </c>
      <c r="H3233" t="s">
        <v>124</v>
      </c>
      <c r="I3233">
        <v>513</v>
      </c>
      <c r="J3233">
        <v>355</v>
      </c>
      <c r="M3233" s="9">
        <f>(Table_3[[#This Row],[Värde]]-Table_3[[#This Row],[Total]])</f>
        <v>-6.5170031535507794E-2</v>
      </c>
      <c r="N3233">
        <f>Table_3[[#This Row],[Värde]]*100</f>
        <v>15.454322041319879</v>
      </c>
      <c r="O3233" t="str">
        <f>FIXED(Table_3[[#This Row],[Värde_num]],0)</f>
        <v>15</v>
      </c>
      <c r="P3233" t="str">
        <f>Table_3[[#This Row],[Undergrupp]]&amp;" ("&amp;Table_3[[#This Row],[Varde_heltal]]&amp;"%)"</f>
        <v>Utbildning: Universitet/högskola (15%)</v>
      </c>
    </row>
    <row r="3234" spans="1:16" x14ac:dyDescent="0.2">
      <c r="A3234" t="s">
        <v>15</v>
      </c>
      <c r="B3234" t="s">
        <v>125</v>
      </c>
      <c r="C3234" t="s">
        <v>74</v>
      </c>
      <c r="D3234" t="s">
        <v>6</v>
      </c>
      <c r="E3234" t="s">
        <v>33</v>
      </c>
      <c r="F3234" s="8">
        <v>0.12596677459156885</v>
      </c>
      <c r="G3234" s="8">
        <v>0.21971325194870658</v>
      </c>
      <c r="H3234" t="s">
        <v>124</v>
      </c>
      <c r="I3234">
        <v>75</v>
      </c>
      <c r="J3234">
        <v>141</v>
      </c>
      <c r="M3234" s="9">
        <f>(Table_3[[#This Row],[Värde]]-Table_3[[#This Row],[Total]])</f>
        <v>-9.3746477357137731E-2</v>
      </c>
      <c r="N3234">
        <f>Table_3[[#This Row],[Värde]]*100</f>
        <v>12.596677459156885</v>
      </c>
      <c r="O3234" t="str">
        <f>FIXED(Table_3[[#This Row],[Värde_num]],0)</f>
        <v>13</v>
      </c>
      <c r="P3234" t="str">
        <f>Table_3[[#This Row],[Undergrupp]]&amp;" ("&amp;Table_3[[#This Row],[Varde_heltal]]&amp;"%)"</f>
        <v>Sysselsättning: Studerande (13%)</v>
      </c>
    </row>
    <row r="3235" spans="1:16" x14ac:dyDescent="0.2">
      <c r="A3235" t="s">
        <v>15</v>
      </c>
      <c r="B3235" t="s">
        <v>125</v>
      </c>
      <c r="C3235" t="s">
        <v>74</v>
      </c>
      <c r="D3235" t="s">
        <v>6</v>
      </c>
      <c r="E3235" t="s">
        <v>34</v>
      </c>
      <c r="F3235" s="8">
        <v>0.34643050507491452</v>
      </c>
      <c r="G3235" s="8">
        <v>0.21971325194870658</v>
      </c>
      <c r="H3235" t="s">
        <v>123</v>
      </c>
      <c r="I3235">
        <v>121</v>
      </c>
      <c r="J3235">
        <v>146</v>
      </c>
      <c r="M3235" s="9">
        <f>(Table_3[[#This Row],[Värde]]-Table_3[[#This Row],[Total]])</f>
        <v>0.12671725312620793</v>
      </c>
      <c r="N3235">
        <f>Table_3[[#This Row],[Värde]]*100</f>
        <v>34.643050507491452</v>
      </c>
      <c r="O3235" t="str">
        <f>FIXED(Table_3[[#This Row],[Värde_num]],0)</f>
        <v>35</v>
      </c>
      <c r="P3235" t="str">
        <f>Table_3[[#This Row],[Undergrupp]]&amp;" ("&amp;Table_3[[#This Row],[Varde_heltal]]&amp;"%)"</f>
        <v>Sysselsättning: Arbetare (35%)</v>
      </c>
    </row>
    <row r="3236" spans="1:16" x14ac:dyDescent="0.2">
      <c r="A3236" t="s">
        <v>15</v>
      </c>
      <c r="B3236" t="s">
        <v>125</v>
      </c>
      <c r="C3236" t="s">
        <v>74</v>
      </c>
      <c r="D3236" t="s">
        <v>6</v>
      </c>
      <c r="E3236" t="s">
        <v>35</v>
      </c>
      <c r="F3236" s="8">
        <v>0.14182325238482898</v>
      </c>
      <c r="G3236" s="8">
        <v>0.21971325194870658</v>
      </c>
      <c r="H3236" t="s">
        <v>124</v>
      </c>
      <c r="I3236">
        <v>254</v>
      </c>
      <c r="J3236">
        <v>226</v>
      </c>
      <c r="M3236" s="9">
        <f>(Table_3[[#This Row],[Värde]]-Table_3[[#This Row],[Total]])</f>
        <v>-7.7889999563877599E-2</v>
      </c>
      <c r="N3236">
        <f>Table_3[[#This Row],[Värde]]*100</f>
        <v>14.182325238482898</v>
      </c>
      <c r="O3236" t="str">
        <f>FIXED(Table_3[[#This Row],[Värde_num]],0)</f>
        <v>14</v>
      </c>
      <c r="P3236" t="str">
        <f>Table_3[[#This Row],[Undergrupp]]&amp;" ("&amp;Table_3[[#This Row],[Varde_heltal]]&amp;"%)"</f>
        <v>Sysselsättning: Tjänsteman (14%)</v>
      </c>
    </row>
    <row r="3237" spans="1:16" x14ac:dyDescent="0.2">
      <c r="A3237" t="s">
        <v>15</v>
      </c>
      <c r="B3237" t="s">
        <v>125</v>
      </c>
      <c r="C3237" t="s">
        <v>74</v>
      </c>
      <c r="D3237" t="s">
        <v>7</v>
      </c>
      <c r="E3237" t="s">
        <v>42</v>
      </c>
      <c r="F3237" s="8">
        <v>0.27371201790009492</v>
      </c>
      <c r="G3237" s="8">
        <v>0.21971325194870658</v>
      </c>
      <c r="H3237" t="s">
        <v>123</v>
      </c>
      <c r="I3237">
        <v>449</v>
      </c>
      <c r="J3237">
        <v>373</v>
      </c>
      <c r="M3237" s="9">
        <f>(Table_3[[#This Row],[Värde]]-Table_3[[#This Row],[Total]])</f>
        <v>5.3998765951388333E-2</v>
      </c>
      <c r="N3237">
        <f>Table_3[[#This Row],[Värde]]*100</f>
        <v>27.371201790009493</v>
      </c>
      <c r="O3237" t="str">
        <f>FIXED(Table_3[[#This Row],[Värde_num]],0)</f>
        <v>27</v>
      </c>
      <c r="P3237" t="str">
        <f>Table_3[[#This Row],[Undergrupp]]&amp;" ("&amp;Table_3[[#This Row],[Varde_heltal]]&amp;"%)"</f>
        <v>Boende: Villa/radhus (27%)</v>
      </c>
    </row>
    <row r="3238" spans="1:16" x14ac:dyDescent="0.2">
      <c r="A3238" t="s">
        <v>15</v>
      </c>
      <c r="B3238" t="s">
        <v>125</v>
      </c>
      <c r="C3238" t="s">
        <v>74</v>
      </c>
      <c r="D3238" t="s">
        <v>8</v>
      </c>
      <c r="E3238" t="s">
        <v>44</v>
      </c>
      <c r="F3238" s="8">
        <v>0.2717902201049211</v>
      </c>
      <c r="G3238" s="8">
        <v>0.21971325194870658</v>
      </c>
      <c r="H3238" t="s">
        <v>123</v>
      </c>
      <c r="I3238">
        <v>183</v>
      </c>
      <c r="J3238">
        <v>204</v>
      </c>
      <c r="M3238" s="9">
        <f>(Table_3[[#This Row],[Värde]]-Table_3[[#This Row],[Total]])</f>
        <v>5.2076968156214515E-2</v>
      </c>
      <c r="N3238">
        <f>Table_3[[#This Row],[Värde]]*100</f>
        <v>27.179022010492108</v>
      </c>
      <c r="O3238" t="str">
        <f>FIXED(Table_3[[#This Row],[Värde_num]],0)</f>
        <v>27</v>
      </c>
      <c r="P3238" t="str">
        <f>Table_3[[#This Row],[Undergrupp]]&amp;" ("&amp;Table_3[[#This Row],[Varde_heltal]]&amp;"%)"</f>
        <v>Har hemmaboende barn i hushållet (27%)</v>
      </c>
    </row>
    <row r="3239" spans="1:16" x14ac:dyDescent="0.2">
      <c r="A3239" t="s">
        <v>15</v>
      </c>
      <c r="B3239" t="s">
        <v>125</v>
      </c>
      <c r="C3239" t="s">
        <v>74</v>
      </c>
      <c r="D3239" t="s">
        <v>8</v>
      </c>
      <c r="E3239" t="s">
        <v>45</v>
      </c>
      <c r="F3239" s="8">
        <v>0.20323166791934782</v>
      </c>
      <c r="G3239" s="8">
        <v>0.21971325194870658</v>
      </c>
      <c r="H3239" t="s">
        <v>124</v>
      </c>
      <c r="I3239">
        <v>702</v>
      </c>
      <c r="J3239">
        <v>644</v>
      </c>
      <c r="M3239" s="9">
        <f>(Table_3[[#This Row],[Värde]]-Table_3[[#This Row],[Total]])</f>
        <v>-1.6481584029358759E-2</v>
      </c>
      <c r="N3239">
        <f>Table_3[[#This Row],[Värde]]*100</f>
        <v>20.323166791934781</v>
      </c>
      <c r="O3239" t="str">
        <f>FIXED(Table_3[[#This Row],[Värde_num]],0)</f>
        <v>20</v>
      </c>
      <c r="P3239" t="str">
        <f>Table_3[[#This Row],[Undergrupp]]&amp;" ("&amp;Table_3[[#This Row],[Varde_heltal]]&amp;"%)"</f>
        <v>Har inte hemmaboende barn i hushållet (20%)</v>
      </c>
    </row>
    <row r="3240" spans="1:16" x14ac:dyDescent="0.2">
      <c r="A3240" t="s">
        <v>15</v>
      </c>
      <c r="B3240" t="s">
        <v>125</v>
      </c>
      <c r="C3240" t="s">
        <v>74</v>
      </c>
      <c r="D3240" t="s">
        <v>9</v>
      </c>
      <c r="E3240" t="s">
        <v>46</v>
      </c>
      <c r="F3240" s="8">
        <v>0.28875054131922367</v>
      </c>
      <c r="G3240" s="8">
        <v>0.21971325194870658</v>
      </c>
      <c r="H3240" t="s">
        <v>123</v>
      </c>
      <c r="I3240">
        <v>138</v>
      </c>
      <c r="J3240">
        <v>154</v>
      </c>
      <c r="M3240" s="9">
        <f>(Table_3[[#This Row],[Värde]]-Table_3[[#This Row],[Total]])</f>
        <v>6.9037289370517091E-2</v>
      </c>
      <c r="N3240">
        <f>Table_3[[#This Row],[Värde]]*100</f>
        <v>28.875054131922369</v>
      </c>
      <c r="O3240" t="str">
        <f>FIXED(Table_3[[#This Row],[Värde_num]],0)</f>
        <v>29</v>
      </c>
      <c r="P3240" t="str">
        <f>Table_3[[#This Row],[Undergrupp]]&amp;" ("&amp;Table_3[[#This Row],[Varde_heltal]]&amp;"%)"</f>
        <v>Fackligt medlemskap: Nej (29%)</v>
      </c>
    </row>
    <row r="3241" spans="1:16" x14ac:dyDescent="0.2">
      <c r="A3241" t="s">
        <v>15</v>
      </c>
      <c r="B3241" t="s">
        <v>125</v>
      </c>
      <c r="C3241" t="s">
        <v>74</v>
      </c>
      <c r="D3241" t="s">
        <v>9</v>
      </c>
      <c r="E3241" t="s">
        <v>47</v>
      </c>
      <c r="F3241" s="8">
        <v>0.38497432260562164</v>
      </c>
      <c r="G3241" s="8">
        <v>0.21971325194870658</v>
      </c>
      <c r="H3241" t="s">
        <v>123</v>
      </c>
      <c r="I3241">
        <v>59</v>
      </c>
      <c r="J3241">
        <v>67</v>
      </c>
      <c r="M3241" s="9">
        <f>(Table_3[[#This Row],[Värde]]-Table_3[[#This Row],[Total]])</f>
        <v>0.16526107065691506</v>
      </c>
      <c r="N3241">
        <f>Table_3[[#This Row],[Värde]]*100</f>
        <v>38.497432260562164</v>
      </c>
      <c r="O3241" t="str">
        <f>FIXED(Table_3[[#This Row],[Värde_num]],0)</f>
        <v>38</v>
      </c>
      <c r="P3241" t="str">
        <f>Table_3[[#This Row],[Undergrupp]]&amp;" ("&amp;Table_3[[#This Row],[Varde_heltal]]&amp;"%)"</f>
        <v>Fackligt medlemskap: LO (38%)</v>
      </c>
    </row>
    <row r="3242" spans="1:16" x14ac:dyDescent="0.2">
      <c r="A3242" t="s">
        <v>15</v>
      </c>
      <c r="B3242" t="s">
        <v>125</v>
      </c>
      <c r="C3242" t="s">
        <v>74</v>
      </c>
      <c r="D3242" t="s">
        <v>9</v>
      </c>
      <c r="E3242" t="s">
        <v>49</v>
      </c>
      <c r="F3242" s="8">
        <v>8.552546216598729E-2</v>
      </c>
      <c r="G3242" s="8">
        <v>0.21971325194870658</v>
      </c>
      <c r="H3242" t="s">
        <v>124</v>
      </c>
      <c r="I3242">
        <v>81</v>
      </c>
      <c r="J3242">
        <v>57</v>
      </c>
      <c r="M3242" s="9">
        <f>(Table_3[[#This Row],[Värde]]-Table_3[[#This Row],[Total]])</f>
        <v>-0.13418778978271928</v>
      </c>
      <c r="N3242">
        <f>Table_3[[#This Row],[Värde]]*100</f>
        <v>8.5525462165987296</v>
      </c>
      <c r="O3242" t="str">
        <f>FIXED(Table_3[[#This Row],[Värde_num]],0)</f>
        <v>9</v>
      </c>
      <c r="P3242" t="str">
        <f>Table_3[[#This Row],[Undergrupp]]&amp;" ("&amp;Table_3[[#This Row],[Varde_heltal]]&amp;"%)"</f>
        <v>Fackligt medlemskap: Saco (9%)</v>
      </c>
    </row>
    <row r="3243" spans="1:16" x14ac:dyDescent="0.2">
      <c r="A3243" t="s">
        <v>15</v>
      </c>
      <c r="B3243" t="s">
        <v>125</v>
      </c>
      <c r="C3243" t="s">
        <v>74</v>
      </c>
      <c r="D3243" t="s">
        <v>11</v>
      </c>
      <c r="E3243" t="s">
        <v>54</v>
      </c>
      <c r="F3243" s="8">
        <v>0.27493556144095027</v>
      </c>
      <c r="G3243" s="8">
        <v>0.21971325194870658</v>
      </c>
      <c r="H3243" t="s">
        <v>123</v>
      </c>
      <c r="I3243">
        <v>225</v>
      </c>
      <c r="J3243">
        <v>195</v>
      </c>
      <c r="M3243" s="9">
        <f>(Table_3[[#This Row],[Värde]]-Table_3[[#This Row],[Total]])</f>
        <v>5.5222309492243687E-2</v>
      </c>
      <c r="N3243">
        <f>Table_3[[#This Row],[Värde]]*100</f>
        <v>27.493556144095027</v>
      </c>
      <c r="O3243" t="str">
        <f>FIXED(Table_3[[#This Row],[Värde_num]],0)</f>
        <v>27</v>
      </c>
      <c r="P3243" t="str">
        <f>Table_3[[#This Row],[Undergrupp]]&amp;" ("&amp;Table_3[[#This Row],[Varde_heltal]]&amp;"%)"</f>
        <v>Hushållsinkomst: 500k-799k (27%)</v>
      </c>
    </row>
    <row r="3244" spans="1:16" x14ac:dyDescent="0.2">
      <c r="A3244" t="s">
        <v>15</v>
      </c>
      <c r="B3244" t="s">
        <v>125</v>
      </c>
      <c r="C3244" t="s">
        <v>74</v>
      </c>
      <c r="D3244" t="s">
        <v>13</v>
      </c>
      <c r="E3244" t="s">
        <v>59</v>
      </c>
      <c r="F3244" s="8">
        <v>0.16312858147351036</v>
      </c>
      <c r="G3244" s="8">
        <v>0.21971325194870658</v>
      </c>
      <c r="H3244" t="s">
        <v>124</v>
      </c>
      <c r="I3244">
        <v>353</v>
      </c>
      <c r="J3244">
        <v>358</v>
      </c>
      <c r="M3244" s="9">
        <f>(Table_3[[#This Row],[Värde]]-Table_3[[#This Row],[Total]])</f>
        <v>-5.6584670475196219E-2</v>
      </c>
      <c r="N3244">
        <f>Table_3[[#This Row],[Värde]]*100</f>
        <v>16.312858147351037</v>
      </c>
      <c r="O3244" t="str">
        <f>FIXED(Table_3[[#This Row],[Värde_num]],0)</f>
        <v>16</v>
      </c>
      <c r="P3244" t="str">
        <f>Table_3[[#This Row],[Undergrupp]]&amp;" ("&amp;Table_3[[#This Row],[Varde_heltal]]&amp;"%)"</f>
        <v>Boende i: Storstäder och storstadsnära kommuner (16%)</v>
      </c>
    </row>
    <row r="3245" spans="1:16" x14ac:dyDescent="0.2">
      <c r="A3245" t="s">
        <v>15</v>
      </c>
      <c r="B3245" t="s">
        <v>125</v>
      </c>
      <c r="C3245" t="s">
        <v>74</v>
      </c>
      <c r="D3245" t="s">
        <v>13</v>
      </c>
      <c r="E3245" t="s">
        <v>61</v>
      </c>
      <c r="F3245" s="8">
        <v>0.32944518060580014</v>
      </c>
      <c r="G3245" s="8">
        <v>0.21971325194870658</v>
      </c>
      <c r="H3245" t="s">
        <v>123</v>
      </c>
      <c r="I3245">
        <v>250</v>
      </c>
      <c r="J3245">
        <v>229</v>
      </c>
      <c r="M3245" s="9">
        <f>(Table_3[[#This Row],[Värde]]-Table_3[[#This Row],[Total]])</f>
        <v>0.10973192865709355</v>
      </c>
      <c r="N3245">
        <f>Table_3[[#This Row],[Värde]]*100</f>
        <v>32.944518060580016</v>
      </c>
      <c r="O3245" t="str">
        <f>FIXED(Table_3[[#This Row],[Värde_num]],0)</f>
        <v>33</v>
      </c>
      <c r="P3245" t="str">
        <f>Table_3[[#This Row],[Undergrupp]]&amp;" ("&amp;Table_3[[#This Row],[Varde_heltal]]&amp;"%)"</f>
        <v>Boende i: Mindre städer/tätorter och landsbygdskommuner (33%)</v>
      </c>
    </row>
    <row r="3246" spans="1:16" x14ac:dyDescent="0.2">
      <c r="A3246" t="s">
        <v>15</v>
      </c>
      <c r="B3246" t="s">
        <v>125</v>
      </c>
      <c r="C3246" t="s">
        <v>74</v>
      </c>
      <c r="D3246" t="s">
        <v>14</v>
      </c>
      <c r="E3246" t="s">
        <v>62</v>
      </c>
      <c r="F3246" s="8">
        <v>0.15109281951428163</v>
      </c>
      <c r="G3246" s="8">
        <v>0.21971325194870658</v>
      </c>
      <c r="H3246" t="s">
        <v>124</v>
      </c>
      <c r="I3246">
        <v>212</v>
      </c>
      <c r="J3246">
        <v>213</v>
      </c>
      <c r="M3246" s="9">
        <f>(Table_3[[#This Row],[Värde]]-Table_3[[#This Row],[Total]])</f>
        <v>-6.8620432434424949E-2</v>
      </c>
      <c r="N3246">
        <f>Table_3[[#This Row],[Värde]]*100</f>
        <v>15.109281951428164</v>
      </c>
      <c r="O3246" t="str">
        <f>FIXED(Table_3[[#This Row],[Värde_num]],0)</f>
        <v>15</v>
      </c>
      <c r="P3246" t="str">
        <f>Table_3[[#This Row],[Undergrupp]]&amp;" ("&amp;Table_3[[#This Row],[Varde_heltal]]&amp;"%)"</f>
        <v>Boende i: Stockholm (15%)</v>
      </c>
    </row>
    <row r="3247" spans="1:16" x14ac:dyDescent="0.2">
      <c r="A3247" t="s">
        <v>15</v>
      </c>
      <c r="B3247" t="s">
        <v>125</v>
      </c>
      <c r="C3247" t="s">
        <v>74</v>
      </c>
      <c r="D3247" t="s">
        <v>14</v>
      </c>
      <c r="E3247" t="s">
        <v>63</v>
      </c>
      <c r="F3247" s="8">
        <v>0.15640137584735667</v>
      </c>
      <c r="G3247" s="8">
        <v>0.21971325194870658</v>
      </c>
      <c r="H3247" t="s">
        <v>124</v>
      </c>
      <c r="I3247">
        <v>163</v>
      </c>
      <c r="J3247">
        <v>137</v>
      </c>
      <c r="M3247" s="9">
        <f>(Table_3[[#This Row],[Värde]]-Table_3[[#This Row],[Total]])</f>
        <v>-6.3311876101349918E-2</v>
      </c>
      <c r="N3247">
        <f>Table_3[[#This Row],[Värde]]*100</f>
        <v>15.640137584735667</v>
      </c>
      <c r="O3247" t="str">
        <f>FIXED(Table_3[[#This Row],[Värde_num]],0)</f>
        <v>16</v>
      </c>
      <c r="P3247" t="str">
        <f>Table_3[[#This Row],[Undergrupp]]&amp;" ("&amp;Table_3[[#This Row],[Varde_heltal]]&amp;"%)"</f>
        <v>Boende i: Östra (16%)</v>
      </c>
    </row>
    <row r="3248" spans="1:16" x14ac:dyDescent="0.2">
      <c r="A3248" t="s">
        <v>15</v>
      </c>
      <c r="B3248" t="s">
        <v>125</v>
      </c>
      <c r="C3248" t="s">
        <v>74</v>
      </c>
      <c r="D3248" t="s">
        <v>14</v>
      </c>
      <c r="E3248" t="s">
        <v>64</v>
      </c>
      <c r="F3248" s="8">
        <v>0.32610728704911174</v>
      </c>
      <c r="G3248" s="8">
        <v>0.21971325194870658</v>
      </c>
      <c r="H3248" t="s">
        <v>123</v>
      </c>
      <c r="I3248">
        <v>201</v>
      </c>
      <c r="J3248">
        <v>204</v>
      </c>
      <c r="M3248" s="9">
        <f>(Table_3[[#This Row],[Värde]]-Table_3[[#This Row],[Total]])</f>
        <v>0.10639403510040515</v>
      </c>
      <c r="N3248">
        <f>Table_3[[#This Row],[Värde]]*100</f>
        <v>32.610728704911175</v>
      </c>
      <c r="O3248" t="str">
        <f>FIXED(Table_3[[#This Row],[Värde_num]],0)</f>
        <v>33</v>
      </c>
      <c r="P3248" t="str">
        <f>Table_3[[#This Row],[Undergrupp]]&amp;" ("&amp;Table_3[[#This Row],[Varde_heltal]]&amp;"%)"</f>
        <v>Boende i: Södra (33%)</v>
      </c>
    </row>
    <row r="3249" spans="1:16" x14ac:dyDescent="0.2">
      <c r="A3249" t="s">
        <v>15</v>
      </c>
      <c r="B3249" t="s">
        <v>125</v>
      </c>
      <c r="C3249" t="s">
        <v>74</v>
      </c>
      <c r="D3249" t="s">
        <v>15</v>
      </c>
      <c r="E3249" t="s">
        <v>67</v>
      </c>
      <c r="F3249" s="8">
        <v>0</v>
      </c>
      <c r="G3249" s="8">
        <v>0.21971325194870658</v>
      </c>
      <c r="H3249" t="s">
        <v>124</v>
      </c>
      <c r="I3249">
        <v>146</v>
      </c>
      <c r="J3249">
        <v>157</v>
      </c>
      <c r="M3249" s="9">
        <f>(Table_3[[#This Row],[Värde]]-Table_3[[#This Row],[Total]])</f>
        <v>-0.21971325194870658</v>
      </c>
      <c r="N3249">
        <f>Table_3[[#This Row],[Värde]]*100</f>
        <v>0</v>
      </c>
      <c r="O3249" t="str">
        <f>FIXED(Table_3[[#This Row],[Värde_num]],0)</f>
        <v>0</v>
      </c>
      <c r="P3249" t="str">
        <f>Table_3[[#This Row],[Undergrupp]]&amp;" ("&amp;Table_3[[#This Row],[Varde_heltal]]&amp;"%)"</f>
        <v>Partisympati: M (0%)</v>
      </c>
    </row>
    <row r="3250" spans="1:16" x14ac:dyDescent="0.2">
      <c r="A3250" t="s">
        <v>15</v>
      </c>
      <c r="B3250" t="s">
        <v>125</v>
      </c>
      <c r="C3250" t="s">
        <v>74</v>
      </c>
      <c r="D3250" t="s">
        <v>15</v>
      </c>
      <c r="E3250" t="s">
        <v>68</v>
      </c>
      <c r="F3250" s="8">
        <v>0</v>
      </c>
      <c r="G3250" s="8">
        <v>0.21971325194870658</v>
      </c>
      <c r="H3250" t="s">
        <v>124</v>
      </c>
      <c r="I3250">
        <v>31</v>
      </c>
      <c r="J3250">
        <v>25</v>
      </c>
      <c r="M3250" s="9">
        <f>(Table_3[[#This Row],[Värde]]-Table_3[[#This Row],[Total]])</f>
        <v>-0.21971325194870658</v>
      </c>
      <c r="N3250">
        <f>Table_3[[#This Row],[Värde]]*100</f>
        <v>0</v>
      </c>
      <c r="O3250" t="str">
        <f>FIXED(Table_3[[#This Row],[Värde_num]],0)</f>
        <v>0</v>
      </c>
      <c r="P3250" t="str">
        <f>Table_3[[#This Row],[Undergrupp]]&amp;" ("&amp;Table_3[[#This Row],[Varde_heltal]]&amp;"%)"</f>
        <v>Partisympati: L (0%)</v>
      </c>
    </row>
    <row r="3251" spans="1:16" x14ac:dyDescent="0.2">
      <c r="A3251" t="s">
        <v>15</v>
      </c>
      <c r="B3251" t="s">
        <v>125</v>
      </c>
      <c r="C3251" t="s">
        <v>74</v>
      </c>
      <c r="D3251" t="s">
        <v>15</v>
      </c>
      <c r="E3251" t="s">
        <v>69</v>
      </c>
      <c r="F3251" s="8">
        <v>0</v>
      </c>
      <c r="G3251" s="8">
        <v>0.21971325194870658</v>
      </c>
      <c r="H3251" t="s">
        <v>124</v>
      </c>
      <c r="I3251">
        <v>55</v>
      </c>
      <c r="J3251">
        <v>34</v>
      </c>
      <c r="M3251" s="9">
        <f>(Table_3[[#This Row],[Värde]]-Table_3[[#This Row],[Total]])</f>
        <v>-0.21971325194870658</v>
      </c>
      <c r="N3251">
        <f>Table_3[[#This Row],[Värde]]*100</f>
        <v>0</v>
      </c>
      <c r="O3251" t="str">
        <f>FIXED(Table_3[[#This Row],[Värde_num]],0)</f>
        <v>0</v>
      </c>
      <c r="P3251" t="str">
        <f>Table_3[[#This Row],[Undergrupp]]&amp;" ("&amp;Table_3[[#This Row],[Varde_heltal]]&amp;"%)"</f>
        <v>Partisympati: C (0%)</v>
      </c>
    </row>
    <row r="3252" spans="1:16" x14ac:dyDescent="0.2">
      <c r="A3252" t="s">
        <v>15</v>
      </c>
      <c r="B3252" t="s">
        <v>125</v>
      </c>
      <c r="C3252" t="s">
        <v>74</v>
      </c>
      <c r="D3252" t="s">
        <v>15</v>
      </c>
      <c r="E3252" t="s">
        <v>70</v>
      </c>
      <c r="F3252" s="8">
        <v>0</v>
      </c>
      <c r="G3252" s="8">
        <v>0.21971325194870658</v>
      </c>
      <c r="H3252" t="s">
        <v>124</v>
      </c>
      <c r="I3252">
        <v>43</v>
      </c>
      <c r="J3252">
        <v>43</v>
      </c>
      <c r="M3252" s="9">
        <f>(Table_3[[#This Row],[Värde]]-Table_3[[#This Row],[Total]])</f>
        <v>-0.21971325194870658</v>
      </c>
      <c r="N3252">
        <f>Table_3[[#This Row],[Värde]]*100</f>
        <v>0</v>
      </c>
      <c r="O3252" t="str">
        <f>FIXED(Table_3[[#This Row],[Värde_num]],0)</f>
        <v>0</v>
      </c>
      <c r="P3252" t="str">
        <f>Table_3[[#This Row],[Undergrupp]]&amp;" ("&amp;Table_3[[#This Row],[Varde_heltal]]&amp;"%)"</f>
        <v>Partisympati: KD (0%)</v>
      </c>
    </row>
    <row r="3253" spans="1:16" x14ac:dyDescent="0.2">
      <c r="A3253" t="s">
        <v>15</v>
      </c>
      <c r="B3253" t="s">
        <v>125</v>
      </c>
      <c r="C3253" t="s">
        <v>74</v>
      </c>
      <c r="D3253" t="s">
        <v>15</v>
      </c>
      <c r="E3253" t="s">
        <v>71</v>
      </c>
      <c r="F3253" s="8">
        <v>0</v>
      </c>
      <c r="G3253" s="8">
        <v>0.21971325194870658</v>
      </c>
      <c r="H3253" t="s">
        <v>124</v>
      </c>
      <c r="I3253">
        <v>299</v>
      </c>
      <c r="J3253">
        <v>273</v>
      </c>
      <c r="M3253" s="9">
        <f>(Table_3[[#This Row],[Värde]]-Table_3[[#This Row],[Total]])</f>
        <v>-0.21971325194870658</v>
      </c>
      <c r="N3253">
        <f>Table_3[[#This Row],[Värde]]*100</f>
        <v>0</v>
      </c>
      <c r="O3253" t="str">
        <f>FIXED(Table_3[[#This Row],[Värde_num]],0)</f>
        <v>0</v>
      </c>
      <c r="P3253" t="str">
        <f>Table_3[[#This Row],[Undergrupp]]&amp;" ("&amp;Table_3[[#This Row],[Varde_heltal]]&amp;"%)"</f>
        <v>Partisympati: S (0%)</v>
      </c>
    </row>
    <row r="3254" spans="1:16" x14ac:dyDescent="0.2">
      <c r="A3254" t="s">
        <v>15</v>
      </c>
      <c r="B3254" t="s">
        <v>125</v>
      </c>
      <c r="C3254" t="s">
        <v>74</v>
      </c>
      <c r="D3254" t="s">
        <v>15</v>
      </c>
      <c r="E3254" t="s">
        <v>72</v>
      </c>
      <c r="F3254" s="8">
        <v>0</v>
      </c>
      <c r="G3254" s="8">
        <v>0.21971325194870658</v>
      </c>
      <c r="H3254" t="s">
        <v>124</v>
      </c>
      <c r="I3254">
        <v>79</v>
      </c>
      <c r="J3254">
        <v>63</v>
      </c>
      <c r="M3254" s="9">
        <f>(Table_3[[#This Row],[Värde]]-Table_3[[#This Row],[Total]])</f>
        <v>-0.21971325194870658</v>
      </c>
      <c r="N3254">
        <f>Table_3[[#This Row],[Värde]]*100</f>
        <v>0</v>
      </c>
      <c r="O3254" t="str">
        <f>FIXED(Table_3[[#This Row],[Värde_num]],0)</f>
        <v>0</v>
      </c>
      <c r="P3254" t="str">
        <f>Table_3[[#This Row],[Undergrupp]]&amp;" ("&amp;Table_3[[#This Row],[Varde_heltal]]&amp;"%)"</f>
        <v>Partisympati: V (0%)</v>
      </c>
    </row>
    <row r="3255" spans="1:16" x14ac:dyDescent="0.2">
      <c r="A3255" t="s">
        <v>15</v>
      </c>
      <c r="B3255" t="s">
        <v>125</v>
      </c>
      <c r="C3255" t="s">
        <v>74</v>
      </c>
      <c r="D3255" t="s">
        <v>15</v>
      </c>
      <c r="E3255" t="s">
        <v>73</v>
      </c>
      <c r="F3255" s="8">
        <v>0</v>
      </c>
      <c r="G3255" s="8">
        <v>0.21971325194870658</v>
      </c>
      <c r="H3255" t="s">
        <v>124</v>
      </c>
      <c r="I3255">
        <v>85</v>
      </c>
      <c r="J3255">
        <v>71</v>
      </c>
      <c r="M3255" s="9">
        <f>(Table_3[[#This Row],[Värde]]-Table_3[[#This Row],[Total]])</f>
        <v>-0.21971325194870658</v>
      </c>
      <c r="N3255">
        <f>Table_3[[#This Row],[Värde]]*100</f>
        <v>0</v>
      </c>
      <c r="O3255" t="str">
        <f>FIXED(Table_3[[#This Row],[Värde_num]],0)</f>
        <v>0</v>
      </c>
      <c r="P3255" t="str">
        <f>Table_3[[#This Row],[Undergrupp]]&amp;" ("&amp;Table_3[[#This Row],[Varde_heltal]]&amp;"%)"</f>
        <v>Partisympati: MP (0%)</v>
      </c>
    </row>
    <row r="3256" spans="1:16" x14ac:dyDescent="0.2">
      <c r="A3256" t="s">
        <v>15</v>
      </c>
      <c r="B3256" t="s">
        <v>125</v>
      </c>
      <c r="C3256" t="s">
        <v>74</v>
      </c>
      <c r="D3256" t="s">
        <v>15</v>
      </c>
      <c r="E3256" t="s">
        <v>74</v>
      </c>
      <c r="F3256" s="8">
        <v>1</v>
      </c>
      <c r="G3256" s="8">
        <v>0.21971325194870658</v>
      </c>
      <c r="H3256" t="s">
        <v>123</v>
      </c>
      <c r="I3256">
        <v>152</v>
      </c>
      <c r="J3256">
        <v>192</v>
      </c>
      <c r="M3256" s="9">
        <f>(Table_3[[#This Row],[Värde]]-Table_3[[#This Row],[Total]])</f>
        <v>0.78028674805129339</v>
      </c>
      <c r="N3256">
        <f>Table_3[[#This Row],[Värde]]*100</f>
        <v>100</v>
      </c>
      <c r="O3256" t="str">
        <f>FIXED(Table_3[[#This Row],[Värde_num]],0)</f>
        <v>100</v>
      </c>
      <c r="P3256" t="str">
        <f>Table_3[[#This Row],[Undergrupp]]&amp;" ("&amp;Table_3[[#This Row],[Varde_heltal]]&amp;"%)"</f>
        <v>Partisympati: SD (100%)</v>
      </c>
    </row>
    <row r="3257" spans="1:16" x14ac:dyDescent="0.2">
      <c r="A3257" t="s">
        <v>15</v>
      </c>
      <c r="B3257" t="s">
        <v>125</v>
      </c>
      <c r="C3257" t="s">
        <v>74</v>
      </c>
      <c r="D3257" t="s">
        <v>15</v>
      </c>
      <c r="E3257" t="s">
        <v>75</v>
      </c>
      <c r="F3257" s="8">
        <v>0</v>
      </c>
      <c r="G3257" s="8">
        <v>0.21971325194870658</v>
      </c>
      <c r="H3257" t="s">
        <v>124</v>
      </c>
      <c r="I3257">
        <v>15</v>
      </c>
      <c r="J3257">
        <v>16</v>
      </c>
      <c r="M3257" s="9">
        <f>(Table_3[[#This Row],[Värde]]-Table_3[[#This Row],[Total]])</f>
        <v>-0.21971325194870658</v>
      </c>
      <c r="N3257">
        <f>Table_3[[#This Row],[Värde]]*100</f>
        <v>0</v>
      </c>
      <c r="O3257" t="str">
        <f>FIXED(Table_3[[#This Row],[Värde_num]],0)</f>
        <v>0</v>
      </c>
      <c r="P3257" t="str">
        <f>Table_3[[#This Row],[Undergrupp]]&amp;" ("&amp;Table_3[[#This Row],[Varde_heltal]]&amp;"%)"</f>
        <v>Partisympati: Annat (0%)</v>
      </c>
    </row>
    <row r="3258" spans="1:16" x14ac:dyDescent="0.2">
      <c r="A3258" t="s">
        <v>15</v>
      </c>
      <c r="B3258" t="s">
        <v>125</v>
      </c>
      <c r="C3258" t="s">
        <v>74</v>
      </c>
      <c r="D3258" t="s">
        <v>15</v>
      </c>
      <c r="E3258" t="s">
        <v>76</v>
      </c>
      <c r="F3258" s="8">
        <v>0</v>
      </c>
      <c r="G3258" s="8">
        <v>0.21971325194870658</v>
      </c>
      <c r="H3258" t="s">
        <v>124</v>
      </c>
      <c r="I3258">
        <v>220</v>
      </c>
      <c r="J3258">
        <v>225</v>
      </c>
      <c r="M3258" s="9">
        <f>(Table_3[[#This Row],[Värde]]-Table_3[[#This Row],[Total]])</f>
        <v>-0.21971325194870658</v>
      </c>
      <c r="N3258">
        <f>Table_3[[#This Row],[Värde]]*100</f>
        <v>0</v>
      </c>
      <c r="O3258" t="str">
        <f>FIXED(Table_3[[#This Row],[Värde_num]],0)</f>
        <v>0</v>
      </c>
      <c r="P3258" t="str">
        <f>Table_3[[#This Row],[Undergrupp]]&amp;" ("&amp;Table_3[[#This Row],[Varde_heltal]]&amp;"%)"</f>
        <v>Partisympati: M+L+KD (0%)</v>
      </c>
    </row>
    <row r="3259" spans="1:16" x14ac:dyDescent="0.2">
      <c r="A3259" t="s">
        <v>15</v>
      </c>
      <c r="B3259" t="s">
        <v>125</v>
      </c>
      <c r="C3259" t="s">
        <v>74</v>
      </c>
      <c r="D3259" t="s">
        <v>15</v>
      </c>
      <c r="E3259" t="s">
        <v>77</v>
      </c>
      <c r="F3259" s="8">
        <v>0</v>
      </c>
      <c r="G3259" s="8">
        <v>0.21971325194870658</v>
      </c>
      <c r="H3259" t="s">
        <v>124</v>
      </c>
      <c r="I3259">
        <v>518</v>
      </c>
      <c r="J3259">
        <v>441</v>
      </c>
      <c r="M3259" s="9">
        <f>(Table_3[[#This Row],[Värde]]-Table_3[[#This Row],[Total]])</f>
        <v>-0.21971325194870658</v>
      </c>
      <c r="N3259">
        <f>Table_3[[#This Row],[Värde]]*100</f>
        <v>0</v>
      </c>
      <c r="O3259" t="str">
        <f>FIXED(Table_3[[#This Row],[Värde_num]],0)</f>
        <v>0</v>
      </c>
      <c r="P3259" t="str">
        <f>Table_3[[#This Row],[Undergrupp]]&amp;" ("&amp;Table_3[[#This Row],[Varde_heltal]]&amp;"%)"</f>
        <v>Partisympati: S+V+MP+C (0%)</v>
      </c>
    </row>
    <row r="3260" spans="1:16" x14ac:dyDescent="0.2">
      <c r="A3260" t="s">
        <v>15</v>
      </c>
      <c r="B3260" t="s">
        <v>125</v>
      </c>
      <c r="C3260" t="s">
        <v>75</v>
      </c>
      <c r="D3260" t="s">
        <v>1</v>
      </c>
      <c r="E3260" t="s">
        <v>17</v>
      </c>
      <c r="F3260" s="8">
        <v>2.8188614019187853E-2</v>
      </c>
      <c r="G3260" s="8">
        <v>1.8520853928557818E-2</v>
      </c>
      <c r="H3260" t="s">
        <v>123</v>
      </c>
      <c r="I3260">
        <v>458</v>
      </c>
      <c r="J3260">
        <v>461</v>
      </c>
      <c r="M3260" s="9">
        <f>(Table_3[[#This Row],[Värde]]-Table_3[[#This Row],[Total]])</f>
        <v>9.6677600906300357E-3</v>
      </c>
      <c r="N3260">
        <f>Table_3[[#This Row],[Värde]]*100</f>
        <v>2.8188614019187854</v>
      </c>
      <c r="O3260" t="str">
        <f>FIXED(Table_3[[#This Row],[Värde_num]],0)</f>
        <v>3</v>
      </c>
      <c r="P3260" t="str">
        <f>Table_3[[#This Row],[Undergrupp]]&amp;" ("&amp;Table_3[[#This Row],[Varde_heltal]]&amp;"%)"</f>
        <v>Kön: Man (3%)</v>
      </c>
    </row>
    <row r="3261" spans="1:16" x14ac:dyDescent="0.2">
      <c r="A3261" t="s">
        <v>15</v>
      </c>
      <c r="B3261" t="s">
        <v>125</v>
      </c>
      <c r="C3261" t="s">
        <v>75</v>
      </c>
      <c r="D3261" t="s">
        <v>1</v>
      </c>
      <c r="E3261" t="s">
        <v>18</v>
      </c>
      <c r="F3261" s="8">
        <v>7.7584596863060204E-3</v>
      </c>
      <c r="G3261" s="8">
        <v>1.8520853928557818E-2</v>
      </c>
      <c r="H3261" t="s">
        <v>124</v>
      </c>
      <c r="I3261">
        <v>447</v>
      </c>
      <c r="J3261">
        <v>414</v>
      </c>
      <c r="M3261" s="9">
        <f>(Table_3[[#This Row],[Värde]]-Table_3[[#This Row],[Total]])</f>
        <v>-1.0762394242251797E-2</v>
      </c>
      <c r="N3261">
        <f>Table_3[[#This Row],[Värde]]*100</f>
        <v>0.77584596863060207</v>
      </c>
      <c r="O3261" t="str">
        <f>FIXED(Table_3[[#This Row],[Värde_num]],0)</f>
        <v>1</v>
      </c>
      <c r="P3261" t="str">
        <f>Table_3[[#This Row],[Undergrupp]]&amp;" ("&amp;Table_3[[#This Row],[Varde_heltal]]&amp;"%)"</f>
        <v>Kön: Kvinna (1%)</v>
      </c>
    </row>
    <row r="3262" spans="1:16" x14ac:dyDescent="0.2">
      <c r="A3262" t="s">
        <v>15</v>
      </c>
      <c r="B3262" t="s">
        <v>125</v>
      </c>
      <c r="C3262" t="s">
        <v>75</v>
      </c>
      <c r="D3262" t="s">
        <v>2</v>
      </c>
      <c r="E3262" t="s">
        <v>20</v>
      </c>
      <c r="F3262" s="8">
        <v>5.2660566887472886E-2</v>
      </c>
      <c r="G3262" s="8">
        <v>1.8520853928557818E-2</v>
      </c>
      <c r="H3262" t="s">
        <v>123</v>
      </c>
      <c r="I3262">
        <v>182</v>
      </c>
      <c r="J3262">
        <v>213</v>
      </c>
      <c r="M3262" s="9">
        <f>(Table_3[[#This Row],[Värde]]-Table_3[[#This Row],[Total]])</f>
        <v>3.4139712958915068E-2</v>
      </c>
      <c r="N3262">
        <f>Table_3[[#This Row],[Värde]]*100</f>
        <v>5.2660566887472884</v>
      </c>
      <c r="O3262" t="str">
        <f>FIXED(Table_3[[#This Row],[Värde_num]],0)</f>
        <v>5</v>
      </c>
      <c r="P3262" t="str">
        <f>Table_3[[#This Row],[Undergrupp]]&amp;" ("&amp;Table_3[[#This Row],[Varde_heltal]]&amp;"%)"</f>
        <v>Ålder: 35-49 år (5%)</v>
      </c>
    </row>
    <row r="3263" spans="1:16" x14ac:dyDescent="0.2">
      <c r="A3263" t="s">
        <v>15</v>
      </c>
      <c r="B3263" t="s">
        <v>125</v>
      </c>
      <c r="C3263" t="s">
        <v>75</v>
      </c>
      <c r="D3263" t="s">
        <v>2</v>
      </c>
      <c r="E3263" t="s">
        <v>22</v>
      </c>
      <c r="F3263" s="8">
        <v>5.2106873404682849E-4</v>
      </c>
      <c r="G3263" s="8">
        <v>1.8520853928557818E-2</v>
      </c>
      <c r="H3263" t="s">
        <v>124</v>
      </c>
      <c r="I3263">
        <v>329</v>
      </c>
      <c r="J3263">
        <v>208</v>
      </c>
      <c r="M3263" s="9">
        <f>(Table_3[[#This Row],[Värde]]-Table_3[[#This Row],[Total]])</f>
        <v>-1.7999785194510988E-2</v>
      </c>
      <c r="N3263">
        <f>Table_3[[#This Row],[Värde]]*100</f>
        <v>5.2106873404682848E-2</v>
      </c>
      <c r="O3263" t="str">
        <f>FIXED(Table_3[[#This Row],[Värde_num]],0)</f>
        <v>0</v>
      </c>
      <c r="P3263" t="str">
        <f>Table_3[[#This Row],[Undergrupp]]&amp;" ("&amp;Table_3[[#This Row],[Varde_heltal]]&amp;"%)"</f>
        <v>Ålder: 65-84 år (0%)</v>
      </c>
    </row>
    <row r="3264" spans="1:16" x14ac:dyDescent="0.2">
      <c r="A3264" t="s">
        <v>15</v>
      </c>
      <c r="B3264" t="s">
        <v>125</v>
      </c>
      <c r="C3264" t="s">
        <v>75</v>
      </c>
      <c r="D3264" t="s">
        <v>3</v>
      </c>
      <c r="E3264" t="s">
        <v>24</v>
      </c>
      <c r="F3264" s="8">
        <v>7.8621889966547134E-2</v>
      </c>
      <c r="G3264" s="8">
        <v>1.8520853928557818E-2</v>
      </c>
      <c r="H3264" t="s">
        <v>123</v>
      </c>
      <c r="I3264">
        <v>96</v>
      </c>
      <c r="J3264">
        <v>117</v>
      </c>
      <c r="M3264" s="9">
        <f>(Table_3[[#This Row],[Värde]]-Table_3[[#This Row],[Total]])</f>
        <v>6.0101036037989317E-2</v>
      </c>
      <c r="N3264">
        <f>Table_3[[#This Row],[Värde]]*100</f>
        <v>7.8621889966547132</v>
      </c>
      <c r="O3264" t="str">
        <f>FIXED(Table_3[[#This Row],[Värde_num]],0)</f>
        <v>8</v>
      </c>
      <c r="P3264" t="str">
        <f>Table_3[[#This Row],[Undergrupp]]&amp;" ("&amp;Table_3[[#This Row],[Varde_heltal]]&amp;"%)"</f>
        <v>Man: 35-49 år (8%)</v>
      </c>
    </row>
    <row r="3265" spans="1:16" x14ac:dyDescent="0.2">
      <c r="A3265" t="s">
        <v>15</v>
      </c>
      <c r="B3265" t="s">
        <v>125</v>
      </c>
      <c r="C3265" t="s">
        <v>75</v>
      </c>
      <c r="D3265" t="s">
        <v>6</v>
      </c>
      <c r="E3265" t="s">
        <v>35</v>
      </c>
      <c r="F3265" s="8">
        <v>4.9270468842761546E-2</v>
      </c>
      <c r="G3265" s="8">
        <v>1.8520853928557818E-2</v>
      </c>
      <c r="H3265" t="s">
        <v>123</v>
      </c>
      <c r="I3265">
        <v>254</v>
      </c>
      <c r="J3265">
        <v>226</v>
      </c>
      <c r="M3265" s="9">
        <f>(Table_3[[#This Row],[Värde]]-Table_3[[#This Row],[Total]])</f>
        <v>3.0749614914203728E-2</v>
      </c>
      <c r="N3265">
        <f>Table_3[[#This Row],[Värde]]*100</f>
        <v>4.9270468842761543</v>
      </c>
      <c r="O3265" t="str">
        <f>FIXED(Table_3[[#This Row],[Värde_num]],0)</f>
        <v>5</v>
      </c>
      <c r="P3265" t="str">
        <f>Table_3[[#This Row],[Undergrupp]]&amp;" ("&amp;Table_3[[#This Row],[Varde_heltal]]&amp;"%)"</f>
        <v>Sysselsättning: Tjänsteman (5%)</v>
      </c>
    </row>
    <row r="3266" spans="1:16" x14ac:dyDescent="0.2">
      <c r="A3266" t="s">
        <v>15</v>
      </c>
      <c r="B3266" t="s">
        <v>125</v>
      </c>
      <c r="C3266" t="s">
        <v>75</v>
      </c>
      <c r="D3266" t="s">
        <v>6</v>
      </c>
      <c r="E3266" t="s">
        <v>37</v>
      </c>
      <c r="F3266" s="8">
        <v>0</v>
      </c>
      <c r="G3266" s="8">
        <v>1.8520853928557818E-2</v>
      </c>
      <c r="H3266" t="s">
        <v>124</v>
      </c>
      <c r="I3266">
        <v>304</v>
      </c>
      <c r="J3266">
        <v>196</v>
      </c>
      <c r="M3266" s="9">
        <f>(Table_3[[#This Row],[Värde]]-Table_3[[#This Row],[Total]])</f>
        <v>-1.8520853928557818E-2</v>
      </c>
      <c r="N3266">
        <f>Table_3[[#This Row],[Värde]]*100</f>
        <v>0</v>
      </c>
      <c r="O3266" t="str">
        <f>FIXED(Table_3[[#This Row],[Värde_num]],0)</f>
        <v>0</v>
      </c>
      <c r="P3266" t="str">
        <f>Table_3[[#This Row],[Undergrupp]]&amp;" ("&amp;Table_3[[#This Row],[Varde_heltal]]&amp;"%)"</f>
        <v>Sysselsättning: Pensionär (0%)</v>
      </c>
    </row>
    <row r="3267" spans="1:16" x14ac:dyDescent="0.2">
      <c r="A3267" t="s">
        <v>15</v>
      </c>
      <c r="B3267" t="s">
        <v>125</v>
      </c>
      <c r="C3267" t="s">
        <v>75</v>
      </c>
      <c r="D3267" t="s">
        <v>8</v>
      </c>
      <c r="E3267" t="s">
        <v>44</v>
      </c>
      <c r="F3267" s="8">
        <v>3.4845699186515901E-2</v>
      </c>
      <c r="G3267" s="8">
        <v>1.8520853928557818E-2</v>
      </c>
      <c r="H3267" t="s">
        <v>123</v>
      </c>
      <c r="I3267">
        <v>183</v>
      </c>
      <c r="J3267">
        <v>204</v>
      </c>
      <c r="M3267" s="9">
        <f>(Table_3[[#This Row],[Värde]]-Table_3[[#This Row],[Total]])</f>
        <v>1.6324845257958083E-2</v>
      </c>
      <c r="N3267">
        <f>Table_3[[#This Row],[Värde]]*100</f>
        <v>3.4845699186515899</v>
      </c>
      <c r="O3267" t="str">
        <f>FIXED(Table_3[[#This Row],[Värde_num]],0)</f>
        <v>3</v>
      </c>
      <c r="P3267" t="str">
        <f>Table_3[[#This Row],[Undergrupp]]&amp;" ("&amp;Table_3[[#This Row],[Varde_heltal]]&amp;"%)"</f>
        <v>Har hemmaboende barn i hushållet (3%)</v>
      </c>
    </row>
    <row r="3268" spans="1:16" x14ac:dyDescent="0.2">
      <c r="A3268" t="s">
        <v>15</v>
      </c>
      <c r="B3268" t="s">
        <v>125</v>
      </c>
      <c r="C3268" t="s">
        <v>75</v>
      </c>
      <c r="D3268" t="s">
        <v>10</v>
      </c>
      <c r="E3268" t="s">
        <v>50</v>
      </c>
      <c r="F3268" s="8">
        <v>4.3973039450291497E-2</v>
      </c>
      <c r="G3268" s="8">
        <v>1.8520853928557818E-2</v>
      </c>
      <c r="H3268" t="s">
        <v>123</v>
      </c>
      <c r="I3268">
        <v>193</v>
      </c>
      <c r="J3268">
        <v>224</v>
      </c>
      <c r="M3268" s="9">
        <f>(Table_3[[#This Row],[Värde]]-Table_3[[#This Row],[Total]])</f>
        <v>2.5452185521733679E-2</v>
      </c>
      <c r="N3268">
        <f>Table_3[[#This Row],[Värde]]*100</f>
        <v>4.39730394502915</v>
      </c>
      <c r="O3268" t="str">
        <f>FIXED(Table_3[[#This Row],[Värde_num]],0)</f>
        <v>4</v>
      </c>
      <c r="P3268" t="str">
        <f>Table_3[[#This Row],[Undergrupp]]&amp;" ("&amp;Table_3[[#This Row],[Varde_heltal]]&amp;"%)"</f>
        <v>Sektor: Privat (4%)</v>
      </c>
    </row>
    <row r="3269" spans="1:16" x14ac:dyDescent="0.2">
      <c r="A3269" t="s">
        <v>15</v>
      </c>
      <c r="B3269" t="s">
        <v>125</v>
      </c>
      <c r="C3269" t="s">
        <v>75</v>
      </c>
      <c r="D3269" t="s">
        <v>14</v>
      </c>
      <c r="E3269" t="s">
        <v>62</v>
      </c>
      <c r="F3269" s="8">
        <v>3.4998296779503307E-2</v>
      </c>
      <c r="G3269" s="8">
        <v>1.8520853928557818E-2</v>
      </c>
      <c r="H3269" t="s">
        <v>123</v>
      </c>
      <c r="I3269">
        <v>212</v>
      </c>
      <c r="J3269">
        <v>213</v>
      </c>
      <c r="M3269" s="9">
        <f>(Table_3[[#This Row],[Värde]]-Table_3[[#This Row],[Total]])</f>
        <v>1.647744285094549E-2</v>
      </c>
      <c r="N3269">
        <f>Table_3[[#This Row],[Värde]]*100</f>
        <v>3.4998296779503306</v>
      </c>
      <c r="O3269" t="str">
        <f>FIXED(Table_3[[#This Row],[Värde_num]],0)</f>
        <v>3</v>
      </c>
      <c r="P3269" t="str">
        <f>Table_3[[#This Row],[Undergrupp]]&amp;" ("&amp;Table_3[[#This Row],[Varde_heltal]]&amp;"%)"</f>
        <v>Boende i: Stockholm (3%)</v>
      </c>
    </row>
    <row r="3270" spans="1:16" x14ac:dyDescent="0.2">
      <c r="A3270" t="s">
        <v>15</v>
      </c>
      <c r="B3270" t="s">
        <v>125</v>
      </c>
      <c r="C3270" t="s">
        <v>75</v>
      </c>
      <c r="D3270" t="s">
        <v>15</v>
      </c>
      <c r="E3270" t="s">
        <v>71</v>
      </c>
      <c r="F3270" s="8">
        <v>0</v>
      </c>
      <c r="G3270" s="8">
        <v>1.8520853928557818E-2</v>
      </c>
      <c r="H3270" t="s">
        <v>124</v>
      </c>
      <c r="I3270">
        <v>299</v>
      </c>
      <c r="J3270">
        <v>273</v>
      </c>
      <c r="M3270" s="9">
        <f>(Table_3[[#This Row],[Värde]]-Table_3[[#This Row],[Total]])</f>
        <v>-1.8520853928557818E-2</v>
      </c>
      <c r="N3270">
        <f>Table_3[[#This Row],[Värde]]*100</f>
        <v>0</v>
      </c>
      <c r="O3270" t="str">
        <f>FIXED(Table_3[[#This Row],[Värde_num]],0)</f>
        <v>0</v>
      </c>
      <c r="P3270" t="str">
        <f>Table_3[[#This Row],[Undergrupp]]&amp;" ("&amp;Table_3[[#This Row],[Varde_heltal]]&amp;"%)"</f>
        <v>Partisympati: S (0%)</v>
      </c>
    </row>
    <row r="3271" spans="1:16" x14ac:dyDescent="0.2">
      <c r="A3271" t="s">
        <v>15</v>
      </c>
      <c r="B3271" t="s">
        <v>125</v>
      </c>
      <c r="C3271" t="s">
        <v>75</v>
      </c>
      <c r="D3271" t="s">
        <v>15</v>
      </c>
      <c r="E3271" t="s">
        <v>74</v>
      </c>
      <c r="F3271" s="8">
        <v>0</v>
      </c>
      <c r="G3271" s="8">
        <v>1.8520853928557818E-2</v>
      </c>
      <c r="H3271" t="s">
        <v>124</v>
      </c>
      <c r="I3271">
        <v>152</v>
      </c>
      <c r="J3271">
        <v>192</v>
      </c>
      <c r="M3271" s="9">
        <f>(Table_3[[#This Row],[Värde]]-Table_3[[#This Row],[Total]])</f>
        <v>-1.8520853928557818E-2</v>
      </c>
      <c r="N3271">
        <f>Table_3[[#This Row],[Värde]]*100</f>
        <v>0</v>
      </c>
      <c r="O3271" t="str">
        <f>FIXED(Table_3[[#This Row],[Värde_num]],0)</f>
        <v>0</v>
      </c>
      <c r="P3271" t="str">
        <f>Table_3[[#This Row],[Undergrupp]]&amp;" ("&amp;Table_3[[#This Row],[Varde_heltal]]&amp;"%)"</f>
        <v>Partisympati: SD (0%)</v>
      </c>
    </row>
    <row r="3272" spans="1:16" x14ac:dyDescent="0.2">
      <c r="A3272" t="s">
        <v>15</v>
      </c>
      <c r="B3272" t="s">
        <v>125</v>
      </c>
      <c r="C3272" t="s">
        <v>75</v>
      </c>
      <c r="D3272" t="s">
        <v>15</v>
      </c>
      <c r="E3272" t="s">
        <v>75</v>
      </c>
      <c r="F3272" s="8">
        <v>1</v>
      </c>
      <c r="G3272" s="8">
        <v>1.8520853928557818E-2</v>
      </c>
      <c r="H3272" t="s">
        <v>123</v>
      </c>
      <c r="I3272">
        <v>15</v>
      </c>
      <c r="J3272">
        <v>16</v>
      </c>
      <c r="M3272" s="9">
        <f>(Table_3[[#This Row],[Värde]]-Table_3[[#This Row],[Total]])</f>
        <v>0.98147914607144215</v>
      </c>
      <c r="N3272">
        <f>Table_3[[#This Row],[Värde]]*100</f>
        <v>100</v>
      </c>
      <c r="O3272" t="str">
        <f>FIXED(Table_3[[#This Row],[Värde_num]],0)</f>
        <v>100</v>
      </c>
      <c r="P3272" t="str">
        <f>Table_3[[#This Row],[Undergrupp]]&amp;" ("&amp;Table_3[[#This Row],[Varde_heltal]]&amp;"%)"</f>
        <v>Partisympati: Annat (100%)</v>
      </c>
    </row>
    <row r="3273" spans="1:16" x14ac:dyDescent="0.2">
      <c r="A3273" t="s">
        <v>15</v>
      </c>
      <c r="B3273" t="s">
        <v>125</v>
      </c>
      <c r="C3273" t="s">
        <v>75</v>
      </c>
      <c r="D3273" t="s">
        <v>15</v>
      </c>
      <c r="E3273" t="s">
        <v>76</v>
      </c>
      <c r="F3273" s="8">
        <v>0</v>
      </c>
      <c r="G3273" s="8">
        <v>1.8520853928557818E-2</v>
      </c>
      <c r="H3273" t="s">
        <v>124</v>
      </c>
      <c r="I3273">
        <v>220</v>
      </c>
      <c r="J3273">
        <v>225</v>
      </c>
      <c r="M3273" s="9">
        <f>(Table_3[[#This Row],[Värde]]-Table_3[[#This Row],[Total]])</f>
        <v>-1.8520853928557818E-2</v>
      </c>
      <c r="N3273">
        <f>Table_3[[#This Row],[Värde]]*100</f>
        <v>0</v>
      </c>
      <c r="O3273" t="str">
        <f>FIXED(Table_3[[#This Row],[Värde_num]],0)</f>
        <v>0</v>
      </c>
      <c r="P3273" t="str">
        <f>Table_3[[#This Row],[Undergrupp]]&amp;" ("&amp;Table_3[[#This Row],[Varde_heltal]]&amp;"%)"</f>
        <v>Partisympati: M+L+KD (0%)</v>
      </c>
    </row>
    <row r="3274" spans="1:16" x14ac:dyDescent="0.2">
      <c r="A3274" t="s">
        <v>15</v>
      </c>
      <c r="B3274" t="s">
        <v>125</v>
      </c>
      <c r="C3274" t="s">
        <v>75</v>
      </c>
      <c r="D3274" t="s">
        <v>15</v>
      </c>
      <c r="E3274" t="s">
        <v>77</v>
      </c>
      <c r="F3274" s="8">
        <v>0</v>
      </c>
      <c r="G3274" s="8">
        <v>1.8520853928557818E-2</v>
      </c>
      <c r="H3274" t="s">
        <v>124</v>
      </c>
      <c r="I3274">
        <v>518</v>
      </c>
      <c r="J3274">
        <v>441</v>
      </c>
      <c r="M3274" s="9">
        <f>(Table_3[[#This Row],[Värde]]-Table_3[[#This Row],[Total]])</f>
        <v>-1.8520853928557818E-2</v>
      </c>
      <c r="N3274">
        <f>Table_3[[#This Row],[Värde]]*100</f>
        <v>0</v>
      </c>
      <c r="O3274" t="str">
        <f>FIXED(Table_3[[#This Row],[Värde_num]],0)</f>
        <v>0</v>
      </c>
      <c r="P3274" t="str">
        <f>Table_3[[#This Row],[Undergrupp]]&amp;" ("&amp;Table_3[[#This Row],[Varde_heltal]]&amp;"%)"</f>
        <v>Partisympati: S+V+MP+C (0%)</v>
      </c>
    </row>
    <row r="3275" spans="1:16" x14ac:dyDescent="0.2">
      <c r="A3275" t="s">
        <v>15</v>
      </c>
      <c r="B3275" t="s">
        <v>125</v>
      </c>
      <c r="C3275" t="s">
        <v>76</v>
      </c>
      <c r="D3275" t="s">
        <v>1</v>
      </c>
      <c r="E3275" t="s">
        <v>17</v>
      </c>
      <c r="F3275" s="8">
        <v>0.28576241254529117</v>
      </c>
      <c r="G3275" s="8">
        <v>0.25732050930058536</v>
      </c>
      <c r="H3275" t="s">
        <v>123</v>
      </c>
      <c r="I3275">
        <v>458</v>
      </c>
      <c r="J3275">
        <v>461</v>
      </c>
      <c r="M3275" s="9">
        <f>(Table_3[[#This Row],[Värde]]-Table_3[[#This Row],[Total]])</f>
        <v>2.8441903244705802E-2</v>
      </c>
      <c r="N3275">
        <f>Table_3[[#This Row],[Värde]]*100</f>
        <v>28.576241254529116</v>
      </c>
      <c r="O3275" t="str">
        <f>FIXED(Table_3[[#This Row],[Värde_num]],0)</f>
        <v>29</v>
      </c>
      <c r="P3275" t="str">
        <f>Table_3[[#This Row],[Undergrupp]]&amp;" ("&amp;Table_3[[#This Row],[Varde_heltal]]&amp;"%)"</f>
        <v>Kön: Man (29%)</v>
      </c>
    </row>
    <row r="3276" spans="1:16" x14ac:dyDescent="0.2">
      <c r="A3276" t="s">
        <v>15</v>
      </c>
      <c r="B3276" t="s">
        <v>125</v>
      </c>
      <c r="C3276" t="s">
        <v>76</v>
      </c>
      <c r="D3276" t="s">
        <v>1</v>
      </c>
      <c r="E3276" t="s">
        <v>18</v>
      </c>
      <c r="F3276" s="8">
        <v>0.22565826563194302</v>
      </c>
      <c r="G3276" s="8">
        <v>0.25732050930058536</v>
      </c>
      <c r="H3276" t="s">
        <v>124</v>
      </c>
      <c r="I3276">
        <v>447</v>
      </c>
      <c r="J3276">
        <v>414</v>
      </c>
      <c r="M3276" s="9">
        <f>(Table_3[[#This Row],[Värde]]-Table_3[[#This Row],[Total]])</f>
        <v>-3.1662243668642343E-2</v>
      </c>
      <c r="N3276">
        <f>Table_3[[#This Row],[Värde]]*100</f>
        <v>22.565826563194303</v>
      </c>
      <c r="O3276" t="str">
        <f>FIXED(Table_3[[#This Row],[Värde_num]],0)</f>
        <v>23</v>
      </c>
      <c r="P3276" t="str">
        <f>Table_3[[#This Row],[Undergrupp]]&amp;" ("&amp;Table_3[[#This Row],[Varde_heltal]]&amp;"%)"</f>
        <v>Kön: Kvinna (23%)</v>
      </c>
    </row>
    <row r="3277" spans="1:16" x14ac:dyDescent="0.2">
      <c r="A3277" t="s">
        <v>15</v>
      </c>
      <c r="B3277" t="s">
        <v>125</v>
      </c>
      <c r="C3277" t="s">
        <v>76</v>
      </c>
      <c r="D3277" t="s">
        <v>3</v>
      </c>
      <c r="E3277" t="s">
        <v>23</v>
      </c>
      <c r="F3277" s="8">
        <v>0.32844493313974771</v>
      </c>
      <c r="G3277" s="8">
        <v>0.25732050930058536</v>
      </c>
      <c r="H3277" t="s">
        <v>123</v>
      </c>
      <c r="I3277">
        <v>52</v>
      </c>
      <c r="J3277">
        <v>128</v>
      </c>
      <c r="M3277" s="9">
        <f>(Table_3[[#This Row],[Värde]]-Table_3[[#This Row],[Total]])</f>
        <v>7.1124423839162343E-2</v>
      </c>
      <c r="N3277">
        <f>Table_3[[#This Row],[Värde]]*100</f>
        <v>32.844493313974773</v>
      </c>
      <c r="O3277" t="str">
        <f>FIXED(Table_3[[#This Row],[Värde_num]],0)</f>
        <v>33</v>
      </c>
      <c r="P3277" t="str">
        <f>Table_3[[#This Row],[Undergrupp]]&amp;" ("&amp;Table_3[[#This Row],[Varde_heltal]]&amp;"%)"</f>
        <v>Man: 18-34 år (33%)</v>
      </c>
    </row>
    <row r="3278" spans="1:16" x14ac:dyDescent="0.2">
      <c r="A3278" t="s">
        <v>15</v>
      </c>
      <c r="B3278" t="s">
        <v>125</v>
      </c>
      <c r="C3278" t="s">
        <v>76</v>
      </c>
      <c r="D3278" t="s">
        <v>4</v>
      </c>
      <c r="E3278" t="s">
        <v>27</v>
      </c>
      <c r="F3278" s="8">
        <v>0.14751961954631596</v>
      </c>
      <c r="G3278" s="8">
        <v>0.25732050930058536</v>
      </c>
      <c r="H3278" t="s">
        <v>124</v>
      </c>
      <c r="I3278">
        <v>74</v>
      </c>
      <c r="J3278">
        <v>119</v>
      </c>
      <c r="M3278" s="9">
        <f>(Table_3[[#This Row],[Värde]]-Table_3[[#This Row],[Total]])</f>
        <v>-0.10980088975426941</v>
      </c>
      <c r="N3278">
        <f>Table_3[[#This Row],[Värde]]*100</f>
        <v>14.751961954631595</v>
      </c>
      <c r="O3278" t="str">
        <f>FIXED(Table_3[[#This Row],[Värde_num]],0)</f>
        <v>15</v>
      </c>
      <c r="P3278" t="str">
        <f>Table_3[[#This Row],[Undergrupp]]&amp;" ("&amp;Table_3[[#This Row],[Varde_heltal]]&amp;"%)"</f>
        <v>Kvinna: 18-34 år (15%)</v>
      </c>
    </row>
    <row r="3279" spans="1:16" x14ac:dyDescent="0.2">
      <c r="A3279" t="s">
        <v>15</v>
      </c>
      <c r="B3279" t="s">
        <v>125</v>
      </c>
      <c r="C3279" t="s">
        <v>76</v>
      </c>
      <c r="D3279" t="s">
        <v>5</v>
      </c>
      <c r="E3279" t="s">
        <v>31</v>
      </c>
      <c r="F3279" s="8">
        <v>0.23378648855054235</v>
      </c>
      <c r="G3279" s="8">
        <v>0.25732050930058536</v>
      </c>
      <c r="H3279" t="s">
        <v>124</v>
      </c>
      <c r="I3279">
        <v>392</v>
      </c>
      <c r="J3279">
        <v>520</v>
      </c>
      <c r="M3279" s="9">
        <f>(Table_3[[#This Row],[Värde]]-Table_3[[#This Row],[Total]])</f>
        <v>-2.3534020750043017E-2</v>
      </c>
      <c r="N3279">
        <f>Table_3[[#This Row],[Värde]]*100</f>
        <v>23.378648855054234</v>
      </c>
      <c r="O3279" t="str">
        <f>FIXED(Table_3[[#This Row],[Värde_num]],0)</f>
        <v>23</v>
      </c>
      <c r="P3279" t="str">
        <f>Table_3[[#This Row],[Undergrupp]]&amp;" ("&amp;Table_3[[#This Row],[Varde_heltal]]&amp;"%)"</f>
        <v>Utbildning: Gymnasium eller lägre (23%)</v>
      </c>
    </row>
    <row r="3280" spans="1:16" x14ac:dyDescent="0.2">
      <c r="A3280" t="s">
        <v>15</v>
      </c>
      <c r="B3280" t="s">
        <v>125</v>
      </c>
      <c r="C3280" t="s">
        <v>76</v>
      </c>
      <c r="D3280" t="s">
        <v>5</v>
      </c>
      <c r="E3280" t="s">
        <v>32</v>
      </c>
      <c r="F3280" s="8">
        <v>0.29179231762872132</v>
      </c>
      <c r="G3280" s="8">
        <v>0.25732050930058536</v>
      </c>
      <c r="H3280" t="s">
        <v>123</v>
      </c>
      <c r="I3280">
        <v>513</v>
      </c>
      <c r="J3280">
        <v>355</v>
      </c>
      <c r="M3280" s="9">
        <f>(Table_3[[#This Row],[Värde]]-Table_3[[#This Row],[Total]])</f>
        <v>3.4471808328135956E-2</v>
      </c>
      <c r="N3280">
        <f>Table_3[[#This Row],[Värde]]*100</f>
        <v>29.179231762872131</v>
      </c>
      <c r="O3280" t="str">
        <f>FIXED(Table_3[[#This Row],[Värde_num]],0)</f>
        <v>29</v>
      </c>
      <c r="P3280" t="str">
        <f>Table_3[[#This Row],[Undergrupp]]&amp;" ("&amp;Table_3[[#This Row],[Varde_heltal]]&amp;"%)"</f>
        <v>Utbildning: Universitet/högskola (29%)</v>
      </c>
    </row>
    <row r="3281" spans="1:16" x14ac:dyDescent="0.2">
      <c r="A3281" t="s">
        <v>15</v>
      </c>
      <c r="B3281" t="s">
        <v>125</v>
      </c>
      <c r="C3281" t="s">
        <v>76</v>
      </c>
      <c r="D3281" t="s">
        <v>6</v>
      </c>
      <c r="E3281" t="s">
        <v>35</v>
      </c>
      <c r="F3281" s="8">
        <v>0.33363920307432232</v>
      </c>
      <c r="G3281" s="8">
        <v>0.25732050930058536</v>
      </c>
      <c r="H3281" t="s">
        <v>123</v>
      </c>
      <c r="I3281">
        <v>254</v>
      </c>
      <c r="J3281">
        <v>226</v>
      </c>
      <c r="M3281" s="9">
        <f>(Table_3[[#This Row],[Värde]]-Table_3[[#This Row],[Total]])</f>
        <v>7.6318693773736956E-2</v>
      </c>
      <c r="N3281">
        <f>Table_3[[#This Row],[Värde]]*100</f>
        <v>33.363920307432231</v>
      </c>
      <c r="O3281" t="str">
        <f>FIXED(Table_3[[#This Row],[Värde_num]],0)</f>
        <v>33</v>
      </c>
      <c r="P3281" t="str">
        <f>Table_3[[#This Row],[Undergrupp]]&amp;" ("&amp;Table_3[[#This Row],[Varde_heltal]]&amp;"%)"</f>
        <v>Sysselsättning: Tjänsteman (33%)</v>
      </c>
    </row>
    <row r="3282" spans="1:16" x14ac:dyDescent="0.2">
      <c r="A3282" t="s">
        <v>15</v>
      </c>
      <c r="B3282" t="s">
        <v>125</v>
      </c>
      <c r="C3282" t="s">
        <v>76</v>
      </c>
      <c r="D3282" t="s">
        <v>6</v>
      </c>
      <c r="E3282" t="s">
        <v>39</v>
      </c>
      <c r="F3282" s="8">
        <v>5.7479884302692727E-2</v>
      </c>
      <c r="G3282" s="8">
        <v>0.25732050930058536</v>
      </c>
      <c r="H3282" t="s">
        <v>124</v>
      </c>
      <c r="I3282">
        <v>57</v>
      </c>
      <c r="J3282">
        <v>62</v>
      </c>
      <c r="M3282" s="9">
        <f>(Table_3[[#This Row],[Värde]]-Table_3[[#This Row],[Total]])</f>
        <v>-0.19984062499789262</v>
      </c>
      <c r="N3282">
        <f>Table_3[[#This Row],[Värde]]*100</f>
        <v>5.747988430269273</v>
      </c>
      <c r="O3282" t="str">
        <f>FIXED(Table_3[[#This Row],[Värde_num]],0)</f>
        <v>6</v>
      </c>
      <c r="P3282" t="str">
        <f>Table_3[[#This Row],[Undergrupp]]&amp;" ("&amp;Table_3[[#This Row],[Varde_heltal]]&amp;"%)"</f>
        <v>Sysselsättning: Annan (6%)</v>
      </c>
    </row>
    <row r="3283" spans="1:16" x14ac:dyDescent="0.2">
      <c r="A3283" t="s">
        <v>15</v>
      </c>
      <c r="B3283" t="s">
        <v>125</v>
      </c>
      <c r="C3283" t="s">
        <v>76</v>
      </c>
      <c r="D3283" t="s">
        <v>7</v>
      </c>
      <c r="E3283" t="s">
        <v>40</v>
      </c>
      <c r="F3283" s="8">
        <v>0.20470548203163599</v>
      </c>
      <c r="G3283" s="8">
        <v>0.25732050930058536</v>
      </c>
      <c r="H3283" t="s">
        <v>124</v>
      </c>
      <c r="I3283">
        <v>224</v>
      </c>
      <c r="J3283">
        <v>275</v>
      </c>
      <c r="M3283" s="9">
        <f>(Table_3[[#This Row],[Värde]]-Table_3[[#This Row],[Total]])</f>
        <v>-5.2615027268949371E-2</v>
      </c>
      <c r="N3283">
        <f>Table_3[[#This Row],[Värde]]*100</f>
        <v>20.470548203163599</v>
      </c>
      <c r="O3283" t="str">
        <f>FIXED(Table_3[[#This Row],[Värde_num]],0)</f>
        <v>20</v>
      </c>
      <c r="P3283" t="str">
        <f>Table_3[[#This Row],[Undergrupp]]&amp;" ("&amp;Table_3[[#This Row],[Varde_heltal]]&amp;"%)"</f>
        <v>Boende: Hyreslägenhet (20%)</v>
      </c>
    </row>
    <row r="3284" spans="1:16" x14ac:dyDescent="0.2">
      <c r="A3284" t="s">
        <v>15</v>
      </c>
      <c r="B3284" t="s">
        <v>125</v>
      </c>
      <c r="C3284" t="s">
        <v>76</v>
      </c>
      <c r="D3284" t="s">
        <v>7</v>
      </c>
      <c r="E3284" t="s">
        <v>41</v>
      </c>
      <c r="F3284" s="8">
        <v>0.31703872493753793</v>
      </c>
      <c r="G3284" s="8">
        <v>0.25732050930058536</v>
      </c>
      <c r="H3284" t="s">
        <v>123</v>
      </c>
      <c r="I3284">
        <v>201</v>
      </c>
      <c r="J3284">
        <v>186</v>
      </c>
      <c r="M3284" s="9">
        <f>(Table_3[[#This Row],[Värde]]-Table_3[[#This Row],[Total]])</f>
        <v>5.9718215636952565E-2</v>
      </c>
      <c r="N3284">
        <f>Table_3[[#This Row],[Värde]]*100</f>
        <v>31.703872493753792</v>
      </c>
      <c r="O3284" t="str">
        <f>FIXED(Table_3[[#This Row],[Värde_num]],0)</f>
        <v>32</v>
      </c>
      <c r="P3284" t="str">
        <f>Table_3[[#This Row],[Undergrupp]]&amp;" ("&amp;Table_3[[#This Row],[Varde_heltal]]&amp;"%)"</f>
        <v>Boende: Bostadsrätt (32%)</v>
      </c>
    </row>
    <row r="3285" spans="1:16" x14ac:dyDescent="0.2">
      <c r="A3285" t="s">
        <v>15</v>
      </c>
      <c r="B3285" t="s">
        <v>125</v>
      </c>
      <c r="C3285" t="s">
        <v>76</v>
      </c>
      <c r="D3285" t="s">
        <v>9</v>
      </c>
      <c r="E3285" t="s">
        <v>46</v>
      </c>
      <c r="F3285" s="8">
        <v>0.42358562999512811</v>
      </c>
      <c r="G3285" s="8">
        <v>0.25732050930058536</v>
      </c>
      <c r="H3285" t="s">
        <v>123</v>
      </c>
      <c r="I3285">
        <v>138</v>
      </c>
      <c r="J3285">
        <v>154</v>
      </c>
      <c r="M3285" s="9">
        <f>(Table_3[[#This Row],[Värde]]-Table_3[[#This Row],[Total]])</f>
        <v>0.16626512069454275</v>
      </c>
      <c r="N3285">
        <f>Table_3[[#This Row],[Värde]]*100</f>
        <v>42.358562999512813</v>
      </c>
      <c r="O3285" t="str">
        <f>FIXED(Table_3[[#This Row],[Värde_num]],0)</f>
        <v>42</v>
      </c>
      <c r="P3285" t="str">
        <f>Table_3[[#This Row],[Undergrupp]]&amp;" ("&amp;Table_3[[#This Row],[Varde_heltal]]&amp;"%)"</f>
        <v>Fackligt medlemskap: Nej (42%)</v>
      </c>
    </row>
    <row r="3286" spans="1:16" x14ac:dyDescent="0.2">
      <c r="A3286" t="s">
        <v>15</v>
      </c>
      <c r="B3286" t="s">
        <v>125</v>
      </c>
      <c r="C3286" t="s">
        <v>76</v>
      </c>
      <c r="D3286" t="s">
        <v>9</v>
      </c>
      <c r="E3286" t="s">
        <v>47</v>
      </c>
      <c r="F3286" s="8">
        <v>0.11699731669023641</v>
      </c>
      <c r="G3286" s="8">
        <v>0.25732050930058536</v>
      </c>
      <c r="H3286" t="s">
        <v>124</v>
      </c>
      <c r="I3286">
        <v>59</v>
      </c>
      <c r="J3286">
        <v>67</v>
      </c>
      <c r="M3286" s="9">
        <f>(Table_3[[#This Row],[Värde]]-Table_3[[#This Row],[Total]])</f>
        <v>-0.14032319261034895</v>
      </c>
      <c r="N3286">
        <f>Table_3[[#This Row],[Värde]]*100</f>
        <v>11.699731669023642</v>
      </c>
      <c r="O3286" t="str">
        <f>FIXED(Table_3[[#This Row],[Värde_num]],0)</f>
        <v>12</v>
      </c>
      <c r="P3286" t="str">
        <f>Table_3[[#This Row],[Undergrupp]]&amp;" ("&amp;Table_3[[#This Row],[Varde_heltal]]&amp;"%)"</f>
        <v>Fackligt medlemskap: LO (12%)</v>
      </c>
    </row>
    <row r="3287" spans="1:16" x14ac:dyDescent="0.2">
      <c r="A3287" t="s">
        <v>15</v>
      </c>
      <c r="B3287" t="s">
        <v>125</v>
      </c>
      <c r="C3287" t="s">
        <v>76</v>
      </c>
      <c r="D3287" t="s">
        <v>10</v>
      </c>
      <c r="E3287" t="s">
        <v>50</v>
      </c>
      <c r="F3287" s="8">
        <v>0.30598650361864882</v>
      </c>
      <c r="G3287" s="8">
        <v>0.25732050930058536</v>
      </c>
      <c r="H3287" t="s">
        <v>123</v>
      </c>
      <c r="I3287">
        <v>193</v>
      </c>
      <c r="J3287">
        <v>224</v>
      </c>
      <c r="M3287" s="9">
        <f>(Table_3[[#This Row],[Värde]]-Table_3[[#This Row],[Total]])</f>
        <v>4.8665994318063455E-2</v>
      </c>
      <c r="N3287">
        <f>Table_3[[#This Row],[Värde]]*100</f>
        <v>30.59865036186488</v>
      </c>
      <c r="O3287" t="str">
        <f>FIXED(Table_3[[#This Row],[Värde_num]],0)</f>
        <v>31</v>
      </c>
      <c r="P3287" t="str">
        <f>Table_3[[#This Row],[Undergrupp]]&amp;" ("&amp;Table_3[[#This Row],[Varde_heltal]]&amp;"%)"</f>
        <v>Sektor: Privat (31%)</v>
      </c>
    </row>
    <row r="3288" spans="1:16" x14ac:dyDescent="0.2">
      <c r="A3288" t="s">
        <v>15</v>
      </c>
      <c r="B3288" t="s">
        <v>125</v>
      </c>
      <c r="C3288" t="s">
        <v>76</v>
      </c>
      <c r="D3288" t="s">
        <v>11</v>
      </c>
      <c r="E3288" t="s">
        <v>53</v>
      </c>
      <c r="F3288" s="8">
        <v>0.17965877168168254</v>
      </c>
      <c r="G3288" s="8">
        <v>0.25732050930058536</v>
      </c>
      <c r="H3288" t="s">
        <v>124</v>
      </c>
      <c r="I3288">
        <v>195</v>
      </c>
      <c r="J3288">
        <v>188</v>
      </c>
      <c r="M3288" s="9">
        <f>(Table_3[[#This Row],[Värde]]-Table_3[[#This Row],[Total]])</f>
        <v>-7.7661737618902826E-2</v>
      </c>
      <c r="N3288">
        <f>Table_3[[#This Row],[Värde]]*100</f>
        <v>17.965877168168255</v>
      </c>
      <c r="O3288" t="str">
        <f>FIXED(Table_3[[#This Row],[Värde_num]],0)</f>
        <v>18</v>
      </c>
      <c r="P3288" t="str">
        <f>Table_3[[#This Row],[Undergrupp]]&amp;" ("&amp;Table_3[[#This Row],[Varde_heltal]]&amp;"%)"</f>
        <v>Hushållsinkomst: 300k-499k (18%)</v>
      </c>
    </row>
    <row r="3289" spans="1:16" x14ac:dyDescent="0.2">
      <c r="A3289" t="s">
        <v>15</v>
      </c>
      <c r="B3289" t="s">
        <v>125</v>
      </c>
      <c r="C3289" t="s">
        <v>76</v>
      </c>
      <c r="D3289" t="s">
        <v>11</v>
      </c>
      <c r="E3289" t="s">
        <v>54</v>
      </c>
      <c r="F3289" s="8">
        <v>0.32711991207019842</v>
      </c>
      <c r="G3289" s="8">
        <v>0.25732050930058536</v>
      </c>
      <c r="H3289" t="s">
        <v>123</v>
      </c>
      <c r="I3289">
        <v>225</v>
      </c>
      <c r="J3289">
        <v>195</v>
      </c>
      <c r="M3289" s="9">
        <f>(Table_3[[#This Row],[Värde]]-Table_3[[#This Row],[Total]])</f>
        <v>6.979940276961305E-2</v>
      </c>
      <c r="N3289">
        <f>Table_3[[#This Row],[Värde]]*100</f>
        <v>32.711991207019842</v>
      </c>
      <c r="O3289" t="str">
        <f>FIXED(Table_3[[#This Row],[Värde_num]],0)</f>
        <v>33</v>
      </c>
      <c r="P3289" t="str">
        <f>Table_3[[#This Row],[Undergrupp]]&amp;" ("&amp;Table_3[[#This Row],[Varde_heltal]]&amp;"%)"</f>
        <v>Hushållsinkomst: 500k-799k (33%)</v>
      </c>
    </row>
    <row r="3290" spans="1:16" x14ac:dyDescent="0.2">
      <c r="A3290" t="s">
        <v>15</v>
      </c>
      <c r="B3290" t="s">
        <v>125</v>
      </c>
      <c r="C3290" t="s">
        <v>76</v>
      </c>
      <c r="D3290" t="s">
        <v>11</v>
      </c>
      <c r="E3290" t="s">
        <v>55</v>
      </c>
      <c r="F3290" s="8">
        <v>0.32201402159325249</v>
      </c>
      <c r="G3290" s="8">
        <v>0.25732050930058536</v>
      </c>
      <c r="H3290" t="s">
        <v>123</v>
      </c>
      <c r="I3290">
        <v>287</v>
      </c>
      <c r="J3290">
        <v>248</v>
      </c>
      <c r="M3290" s="9">
        <f>(Table_3[[#This Row],[Värde]]-Table_3[[#This Row],[Total]])</f>
        <v>6.4693512292667121E-2</v>
      </c>
      <c r="N3290">
        <f>Table_3[[#This Row],[Värde]]*100</f>
        <v>32.201402159325248</v>
      </c>
      <c r="O3290" t="str">
        <f>FIXED(Table_3[[#This Row],[Värde_num]],0)</f>
        <v>32</v>
      </c>
      <c r="P3290" t="str">
        <f>Table_3[[#This Row],[Undergrupp]]&amp;" ("&amp;Table_3[[#This Row],[Varde_heltal]]&amp;"%)"</f>
        <v>Hushållsinkomst: 800k- (32%)</v>
      </c>
    </row>
    <row r="3291" spans="1:16" x14ac:dyDescent="0.2">
      <c r="A3291" t="s">
        <v>15</v>
      </c>
      <c r="B3291" t="s">
        <v>125</v>
      </c>
      <c r="C3291" t="s">
        <v>76</v>
      </c>
      <c r="D3291" t="s">
        <v>12</v>
      </c>
      <c r="E3291" t="s">
        <v>56</v>
      </c>
      <c r="F3291" s="8">
        <v>0.30011305436143326</v>
      </c>
      <c r="G3291" s="8">
        <v>0.25732050930058536</v>
      </c>
      <c r="H3291" t="s">
        <v>123</v>
      </c>
      <c r="I3291">
        <v>434</v>
      </c>
      <c r="J3291">
        <v>361</v>
      </c>
      <c r="M3291" s="9">
        <f>(Table_3[[#This Row],[Värde]]-Table_3[[#This Row],[Total]])</f>
        <v>4.2792545060847897E-2</v>
      </c>
      <c r="N3291">
        <f>Table_3[[#This Row],[Värde]]*100</f>
        <v>30.011305436143328</v>
      </c>
      <c r="O3291" t="str">
        <f>FIXED(Table_3[[#This Row],[Värde_num]],0)</f>
        <v>30</v>
      </c>
      <c r="P3291" t="str">
        <f>Table_3[[#This Row],[Undergrupp]]&amp;" ("&amp;Table_3[[#This Row],[Varde_heltal]]&amp;"%)"</f>
        <v>Civilstånd: Gift/partnerskap (30%)</v>
      </c>
    </row>
    <row r="3292" spans="1:16" x14ac:dyDescent="0.2">
      <c r="A3292" t="s">
        <v>15</v>
      </c>
      <c r="B3292" t="s">
        <v>125</v>
      </c>
      <c r="C3292" t="s">
        <v>76</v>
      </c>
      <c r="D3292" t="s">
        <v>13</v>
      </c>
      <c r="E3292" t="s">
        <v>59</v>
      </c>
      <c r="F3292" s="8">
        <v>0.29811807901034293</v>
      </c>
      <c r="G3292" s="8">
        <v>0.25732050930058536</v>
      </c>
      <c r="H3292" t="s">
        <v>123</v>
      </c>
      <c r="I3292">
        <v>353</v>
      </c>
      <c r="J3292">
        <v>358</v>
      </c>
      <c r="M3292" s="9">
        <f>(Table_3[[#This Row],[Värde]]-Table_3[[#This Row],[Total]])</f>
        <v>4.0797569709757564E-2</v>
      </c>
      <c r="N3292">
        <f>Table_3[[#This Row],[Värde]]*100</f>
        <v>29.811807901034292</v>
      </c>
      <c r="O3292" t="str">
        <f>FIXED(Table_3[[#This Row],[Värde_num]],0)</f>
        <v>30</v>
      </c>
      <c r="P3292" t="str">
        <f>Table_3[[#This Row],[Undergrupp]]&amp;" ("&amp;Table_3[[#This Row],[Varde_heltal]]&amp;"%)"</f>
        <v>Boende i: Storstäder och storstadsnära kommuner (30%)</v>
      </c>
    </row>
    <row r="3293" spans="1:16" x14ac:dyDescent="0.2">
      <c r="A3293" t="s">
        <v>15</v>
      </c>
      <c r="B3293" t="s">
        <v>125</v>
      </c>
      <c r="C3293" t="s">
        <v>76</v>
      </c>
      <c r="D3293" t="s">
        <v>13</v>
      </c>
      <c r="E3293" t="s">
        <v>61</v>
      </c>
      <c r="F3293" s="8">
        <v>0.18218845886743401</v>
      </c>
      <c r="G3293" s="8">
        <v>0.25732050930058536</v>
      </c>
      <c r="H3293" t="s">
        <v>124</v>
      </c>
      <c r="I3293">
        <v>250</v>
      </c>
      <c r="J3293">
        <v>229</v>
      </c>
      <c r="M3293" s="9">
        <f>(Table_3[[#This Row],[Värde]]-Table_3[[#This Row],[Total]])</f>
        <v>-7.5132050433151354E-2</v>
      </c>
      <c r="N3293">
        <f>Table_3[[#This Row],[Värde]]*100</f>
        <v>18.218845886743402</v>
      </c>
      <c r="O3293" t="str">
        <f>FIXED(Table_3[[#This Row],[Värde_num]],0)</f>
        <v>18</v>
      </c>
      <c r="P3293" t="str">
        <f>Table_3[[#This Row],[Undergrupp]]&amp;" ("&amp;Table_3[[#This Row],[Varde_heltal]]&amp;"%)"</f>
        <v>Boende i: Mindre städer/tätorter och landsbygdskommuner (18%)</v>
      </c>
    </row>
    <row r="3294" spans="1:16" x14ac:dyDescent="0.2">
      <c r="A3294" t="s">
        <v>15</v>
      </c>
      <c r="B3294" t="s">
        <v>125</v>
      </c>
      <c r="C3294" t="s">
        <v>76</v>
      </c>
      <c r="D3294" t="s">
        <v>15</v>
      </c>
      <c r="E3294" t="s">
        <v>67</v>
      </c>
      <c r="F3294" s="8">
        <v>1</v>
      </c>
      <c r="G3294" s="8">
        <v>0.25732050930058536</v>
      </c>
      <c r="H3294" t="s">
        <v>123</v>
      </c>
      <c r="I3294">
        <v>146</v>
      </c>
      <c r="J3294">
        <v>157</v>
      </c>
      <c r="M3294" s="9">
        <f>(Table_3[[#This Row],[Värde]]-Table_3[[#This Row],[Total]])</f>
        <v>0.74267949069941464</v>
      </c>
      <c r="N3294">
        <f>Table_3[[#This Row],[Värde]]*100</f>
        <v>100</v>
      </c>
      <c r="O3294" t="str">
        <f>FIXED(Table_3[[#This Row],[Värde_num]],0)</f>
        <v>100</v>
      </c>
      <c r="P3294" t="str">
        <f>Table_3[[#This Row],[Undergrupp]]&amp;" ("&amp;Table_3[[#This Row],[Varde_heltal]]&amp;"%)"</f>
        <v>Partisympati: M (100%)</v>
      </c>
    </row>
    <row r="3295" spans="1:16" x14ac:dyDescent="0.2">
      <c r="A3295" t="s">
        <v>15</v>
      </c>
      <c r="B3295" t="s">
        <v>125</v>
      </c>
      <c r="C3295" t="s">
        <v>76</v>
      </c>
      <c r="D3295" t="s">
        <v>15</v>
      </c>
      <c r="E3295" t="s">
        <v>68</v>
      </c>
      <c r="F3295" s="8">
        <v>0.99999999999999989</v>
      </c>
      <c r="G3295" s="8">
        <v>0.25732050930058536</v>
      </c>
      <c r="H3295" t="s">
        <v>123</v>
      </c>
      <c r="I3295">
        <v>31</v>
      </c>
      <c r="J3295">
        <v>25</v>
      </c>
      <c r="M3295" s="9">
        <f>(Table_3[[#This Row],[Värde]]-Table_3[[#This Row],[Total]])</f>
        <v>0.74267949069941452</v>
      </c>
      <c r="N3295">
        <f>Table_3[[#This Row],[Värde]]*100</f>
        <v>99.999999999999986</v>
      </c>
      <c r="O3295" t="str">
        <f>FIXED(Table_3[[#This Row],[Värde_num]],0)</f>
        <v>100</v>
      </c>
      <c r="P3295" t="str">
        <f>Table_3[[#This Row],[Undergrupp]]&amp;" ("&amp;Table_3[[#This Row],[Varde_heltal]]&amp;"%)"</f>
        <v>Partisympati: L (100%)</v>
      </c>
    </row>
    <row r="3296" spans="1:16" x14ac:dyDescent="0.2">
      <c r="A3296" t="s">
        <v>15</v>
      </c>
      <c r="B3296" t="s">
        <v>125</v>
      </c>
      <c r="C3296" t="s">
        <v>76</v>
      </c>
      <c r="D3296" t="s">
        <v>15</v>
      </c>
      <c r="E3296" t="s">
        <v>69</v>
      </c>
      <c r="F3296" s="8">
        <v>0</v>
      </c>
      <c r="G3296" s="8">
        <v>0.25732050930058536</v>
      </c>
      <c r="H3296" t="s">
        <v>124</v>
      </c>
      <c r="I3296">
        <v>55</v>
      </c>
      <c r="J3296">
        <v>34</v>
      </c>
      <c r="M3296" s="9">
        <f>(Table_3[[#This Row],[Värde]]-Table_3[[#This Row],[Total]])</f>
        <v>-0.25732050930058536</v>
      </c>
      <c r="N3296">
        <f>Table_3[[#This Row],[Värde]]*100</f>
        <v>0</v>
      </c>
      <c r="O3296" t="str">
        <f>FIXED(Table_3[[#This Row],[Värde_num]],0)</f>
        <v>0</v>
      </c>
      <c r="P3296" t="str">
        <f>Table_3[[#This Row],[Undergrupp]]&amp;" ("&amp;Table_3[[#This Row],[Varde_heltal]]&amp;"%)"</f>
        <v>Partisympati: C (0%)</v>
      </c>
    </row>
    <row r="3297" spans="1:16" x14ac:dyDescent="0.2">
      <c r="A3297" t="s">
        <v>15</v>
      </c>
      <c r="B3297" t="s">
        <v>125</v>
      </c>
      <c r="C3297" t="s">
        <v>76</v>
      </c>
      <c r="D3297" t="s">
        <v>15</v>
      </c>
      <c r="E3297" t="s">
        <v>70</v>
      </c>
      <c r="F3297" s="8">
        <v>1</v>
      </c>
      <c r="G3297" s="8">
        <v>0.25732050930058536</v>
      </c>
      <c r="H3297" t="s">
        <v>123</v>
      </c>
      <c r="I3297">
        <v>43</v>
      </c>
      <c r="J3297">
        <v>43</v>
      </c>
      <c r="M3297" s="9">
        <f>(Table_3[[#This Row],[Värde]]-Table_3[[#This Row],[Total]])</f>
        <v>0.74267949069941464</v>
      </c>
      <c r="N3297">
        <f>Table_3[[#This Row],[Värde]]*100</f>
        <v>100</v>
      </c>
      <c r="O3297" t="str">
        <f>FIXED(Table_3[[#This Row],[Värde_num]],0)</f>
        <v>100</v>
      </c>
      <c r="P3297" t="str">
        <f>Table_3[[#This Row],[Undergrupp]]&amp;" ("&amp;Table_3[[#This Row],[Varde_heltal]]&amp;"%)"</f>
        <v>Partisympati: KD (100%)</v>
      </c>
    </row>
    <row r="3298" spans="1:16" x14ac:dyDescent="0.2">
      <c r="A3298" t="s">
        <v>15</v>
      </c>
      <c r="B3298" t="s">
        <v>125</v>
      </c>
      <c r="C3298" t="s">
        <v>76</v>
      </c>
      <c r="D3298" t="s">
        <v>15</v>
      </c>
      <c r="E3298" t="s">
        <v>71</v>
      </c>
      <c r="F3298" s="8">
        <v>0</v>
      </c>
      <c r="G3298" s="8">
        <v>0.25732050930058536</v>
      </c>
      <c r="H3298" t="s">
        <v>124</v>
      </c>
      <c r="I3298">
        <v>299</v>
      </c>
      <c r="J3298">
        <v>273</v>
      </c>
      <c r="M3298" s="9">
        <f>(Table_3[[#This Row],[Värde]]-Table_3[[#This Row],[Total]])</f>
        <v>-0.25732050930058536</v>
      </c>
      <c r="N3298">
        <f>Table_3[[#This Row],[Värde]]*100</f>
        <v>0</v>
      </c>
      <c r="O3298" t="str">
        <f>FIXED(Table_3[[#This Row],[Värde_num]],0)</f>
        <v>0</v>
      </c>
      <c r="P3298" t="str">
        <f>Table_3[[#This Row],[Undergrupp]]&amp;" ("&amp;Table_3[[#This Row],[Varde_heltal]]&amp;"%)"</f>
        <v>Partisympati: S (0%)</v>
      </c>
    </row>
    <row r="3299" spans="1:16" x14ac:dyDescent="0.2">
      <c r="A3299" t="s">
        <v>15</v>
      </c>
      <c r="B3299" t="s">
        <v>125</v>
      </c>
      <c r="C3299" t="s">
        <v>76</v>
      </c>
      <c r="D3299" t="s">
        <v>15</v>
      </c>
      <c r="E3299" t="s">
        <v>72</v>
      </c>
      <c r="F3299" s="8">
        <v>0</v>
      </c>
      <c r="G3299" s="8">
        <v>0.25732050930058536</v>
      </c>
      <c r="H3299" t="s">
        <v>124</v>
      </c>
      <c r="I3299">
        <v>79</v>
      </c>
      <c r="J3299">
        <v>63</v>
      </c>
      <c r="M3299" s="9">
        <f>(Table_3[[#This Row],[Värde]]-Table_3[[#This Row],[Total]])</f>
        <v>-0.25732050930058536</v>
      </c>
      <c r="N3299">
        <f>Table_3[[#This Row],[Värde]]*100</f>
        <v>0</v>
      </c>
      <c r="O3299" t="str">
        <f>FIXED(Table_3[[#This Row],[Värde_num]],0)</f>
        <v>0</v>
      </c>
      <c r="P3299" t="str">
        <f>Table_3[[#This Row],[Undergrupp]]&amp;" ("&amp;Table_3[[#This Row],[Varde_heltal]]&amp;"%)"</f>
        <v>Partisympati: V (0%)</v>
      </c>
    </row>
    <row r="3300" spans="1:16" x14ac:dyDescent="0.2">
      <c r="A3300" t="s">
        <v>15</v>
      </c>
      <c r="B3300" t="s">
        <v>125</v>
      </c>
      <c r="C3300" t="s">
        <v>76</v>
      </c>
      <c r="D3300" t="s">
        <v>15</v>
      </c>
      <c r="E3300" t="s">
        <v>73</v>
      </c>
      <c r="F3300" s="8">
        <v>0</v>
      </c>
      <c r="G3300" s="8">
        <v>0.25732050930058536</v>
      </c>
      <c r="H3300" t="s">
        <v>124</v>
      </c>
      <c r="I3300">
        <v>85</v>
      </c>
      <c r="J3300">
        <v>71</v>
      </c>
      <c r="M3300" s="9">
        <f>(Table_3[[#This Row],[Värde]]-Table_3[[#This Row],[Total]])</f>
        <v>-0.25732050930058536</v>
      </c>
      <c r="N3300">
        <f>Table_3[[#This Row],[Värde]]*100</f>
        <v>0</v>
      </c>
      <c r="O3300" t="str">
        <f>FIXED(Table_3[[#This Row],[Värde_num]],0)</f>
        <v>0</v>
      </c>
      <c r="P3300" t="str">
        <f>Table_3[[#This Row],[Undergrupp]]&amp;" ("&amp;Table_3[[#This Row],[Varde_heltal]]&amp;"%)"</f>
        <v>Partisympati: MP (0%)</v>
      </c>
    </row>
    <row r="3301" spans="1:16" x14ac:dyDescent="0.2">
      <c r="A3301" t="s">
        <v>15</v>
      </c>
      <c r="B3301" t="s">
        <v>125</v>
      </c>
      <c r="C3301" t="s">
        <v>76</v>
      </c>
      <c r="D3301" t="s">
        <v>15</v>
      </c>
      <c r="E3301" t="s">
        <v>74</v>
      </c>
      <c r="F3301" s="8">
        <v>0</v>
      </c>
      <c r="G3301" s="8">
        <v>0.25732050930058536</v>
      </c>
      <c r="H3301" t="s">
        <v>124</v>
      </c>
      <c r="I3301">
        <v>152</v>
      </c>
      <c r="J3301">
        <v>192</v>
      </c>
      <c r="M3301" s="9">
        <f>(Table_3[[#This Row],[Värde]]-Table_3[[#This Row],[Total]])</f>
        <v>-0.25732050930058536</v>
      </c>
      <c r="N3301">
        <f>Table_3[[#This Row],[Värde]]*100</f>
        <v>0</v>
      </c>
      <c r="O3301" t="str">
        <f>FIXED(Table_3[[#This Row],[Värde_num]],0)</f>
        <v>0</v>
      </c>
      <c r="P3301" t="str">
        <f>Table_3[[#This Row],[Undergrupp]]&amp;" ("&amp;Table_3[[#This Row],[Varde_heltal]]&amp;"%)"</f>
        <v>Partisympati: SD (0%)</v>
      </c>
    </row>
    <row r="3302" spans="1:16" x14ac:dyDescent="0.2">
      <c r="A3302" t="s">
        <v>15</v>
      </c>
      <c r="B3302" t="s">
        <v>125</v>
      </c>
      <c r="C3302" t="s">
        <v>76</v>
      </c>
      <c r="D3302" t="s">
        <v>15</v>
      </c>
      <c r="E3302" t="s">
        <v>75</v>
      </c>
      <c r="F3302" s="8">
        <v>0</v>
      </c>
      <c r="G3302" s="8">
        <v>0.25732050930058536</v>
      </c>
      <c r="H3302" t="s">
        <v>124</v>
      </c>
      <c r="I3302">
        <v>15</v>
      </c>
      <c r="J3302">
        <v>16</v>
      </c>
      <c r="M3302" s="9">
        <f>(Table_3[[#This Row],[Värde]]-Table_3[[#This Row],[Total]])</f>
        <v>-0.25732050930058536</v>
      </c>
      <c r="N3302">
        <f>Table_3[[#This Row],[Värde]]*100</f>
        <v>0</v>
      </c>
      <c r="O3302" t="str">
        <f>FIXED(Table_3[[#This Row],[Värde_num]],0)</f>
        <v>0</v>
      </c>
      <c r="P3302" t="str">
        <f>Table_3[[#This Row],[Undergrupp]]&amp;" ("&amp;Table_3[[#This Row],[Varde_heltal]]&amp;"%)"</f>
        <v>Partisympati: Annat (0%)</v>
      </c>
    </row>
    <row r="3303" spans="1:16" x14ac:dyDescent="0.2">
      <c r="A3303" t="s">
        <v>15</v>
      </c>
      <c r="B3303" t="s">
        <v>125</v>
      </c>
      <c r="C3303" t="s">
        <v>76</v>
      </c>
      <c r="D3303" t="s">
        <v>15</v>
      </c>
      <c r="E3303" t="s">
        <v>76</v>
      </c>
      <c r="F3303" s="8">
        <v>1</v>
      </c>
      <c r="G3303" s="8">
        <v>0.25732050930058536</v>
      </c>
      <c r="H3303" t="s">
        <v>123</v>
      </c>
      <c r="I3303">
        <v>220</v>
      </c>
      <c r="J3303">
        <v>225</v>
      </c>
      <c r="M3303" s="9">
        <f>(Table_3[[#This Row],[Värde]]-Table_3[[#This Row],[Total]])</f>
        <v>0.74267949069941464</v>
      </c>
      <c r="N3303">
        <f>Table_3[[#This Row],[Värde]]*100</f>
        <v>100</v>
      </c>
      <c r="O3303" t="str">
        <f>FIXED(Table_3[[#This Row],[Värde_num]],0)</f>
        <v>100</v>
      </c>
      <c r="P3303" t="str">
        <f>Table_3[[#This Row],[Undergrupp]]&amp;" ("&amp;Table_3[[#This Row],[Varde_heltal]]&amp;"%)"</f>
        <v>Partisympati: M+L+KD (100%)</v>
      </c>
    </row>
    <row r="3304" spans="1:16" x14ac:dyDescent="0.2">
      <c r="A3304" t="s">
        <v>15</v>
      </c>
      <c r="B3304" t="s">
        <v>125</v>
      </c>
      <c r="C3304" t="s">
        <v>76</v>
      </c>
      <c r="D3304" t="s">
        <v>15</v>
      </c>
      <c r="E3304" t="s">
        <v>77</v>
      </c>
      <c r="F3304" s="8">
        <v>0</v>
      </c>
      <c r="G3304" s="8">
        <v>0.25732050930058536</v>
      </c>
      <c r="H3304" t="s">
        <v>124</v>
      </c>
      <c r="I3304">
        <v>518</v>
      </c>
      <c r="J3304">
        <v>441</v>
      </c>
      <c r="M3304" s="9">
        <f>(Table_3[[#This Row],[Värde]]-Table_3[[#This Row],[Total]])</f>
        <v>-0.25732050930058536</v>
      </c>
      <c r="N3304">
        <f>Table_3[[#This Row],[Värde]]*100</f>
        <v>0</v>
      </c>
      <c r="O3304" t="str">
        <f>FIXED(Table_3[[#This Row],[Värde_num]],0)</f>
        <v>0</v>
      </c>
      <c r="P3304" t="str">
        <f>Table_3[[#This Row],[Undergrupp]]&amp;" ("&amp;Table_3[[#This Row],[Varde_heltal]]&amp;"%)"</f>
        <v>Partisympati: S+V+MP+C (0%)</v>
      </c>
    </row>
    <row r="3305" spans="1:16" x14ac:dyDescent="0.2">
      <c r="A3305" t="s">
        <v>15</v>
      </c>
      <c r="B3305" t="s">
        <v>125</v>
      </c>
      <c r="C3305" t="s">
        <v>77</v>
      </c>
      <c r="D3305" t="s">
        <v>1</v>
      </c>
      <c r="E3305" t="s">
        <v>17</v>
      </c>
      <c r="F3305" s="8">
        <v>0.39188224776706643</v>
      </c>
      <c r="G3305" s="8">
        <v>0.50444538482214951</v>
      </c>
      <c r="H3305" t="s">
        <v>124</v>
      </c>
      <c r="I3305">
        <v>458</v>
      </c>
      <c r="J3305">
        <v>461</v>
      </c>
      <c r="M3305" s="9">
        <f>(Table_3[[#This Row],[Värde]]-Table_3[[#This Row],[Total]])</f>
        <v>-0.11256313705508308</v>
      </c>
      <c r="N3305">
        <f>Table_3[[#This Row],[Värde]]*100</f>
        <v>39.18822477670664</v>
      </c>
      <c r="O3305" t="str">
        <f>FIXED(Table_3[[#This Row],[Värde_num]],0)</f>
        <v>39</v>
      </c>
      <c r="P3305" t="str">
        <f>Table_3[[#This Row],[Undergrupp]]&amp;" ("&amp;Table_3[[#This Row],[Varde_heltal]]&amp;"%)"</f>
        <v>Kön: Man (39%)</v>
      </c>
    </row>
    <row r="3306" spans="1:16" x14ac:dyDescent="0.2">
      <c r="A3306" t="s">
        <v>15</v>
      </c>
      <c r="B3306" t="s">
        <v>125</v>
      </c>
      <c r="C3306" t="s">
        <v>77</v>
      </c>
      <c r="D3306" t="s">
        <v>1</v>
      </c>
      <c r="E3306" t="s">
        <v>18</v>
      </c>
      <c r="F3306" s="8">
        <v>0.62975350653542661</v>
      </c>
      <c r="G3306" s="8">
        <v>0.50444538482214951</v>
      </c>
      <c r="H3306" t="s">
        <v>123</v>
      </c>
      <c r="I3306">
        <v>447</v>
      </c>
      <c r="J3306">
        <v>414</v>
      </c>
      <c r="M3306" s="9">
        <f>(Table_3[[#This Row],[Värde]]-Table_3[[#This Row],[Total]])</f>
        <v>0.1253081217132771</v>
      </c>
      <c r="N3306">
        <f>Table_3[[#This Row],[Värde]]*100</f>
        <v>62.975350653542662</v>
      </c>
      <c r="O3306" t="str">
        <f>FIXED(Table_3[[#This Row],[Värde_num]],0)</f>
        <v>63</v>
      </c>
      <c r="P3306" t="str">
        <f>Table_3[[#This Row],[Undergrupp]]&amp;" ("&amp;Table_3[[#This Row],[Varde_heltal]]&amp;"%)"</f>
        <v>Kön: Kvinna (63%)</v>
      </c>
    </row>
    <row r="3307" spans="1:16" x14ac:dyDescent="0.2">
      <c r="A3307" t="s">
        <v>15</v>
      </c>
      <c r="B3307" t="s">
        <v>125</v>
      </c>
      <c r="C3307" t="s">
        <v>77</v>
      </c>
      <c r="D3307" t="s">
        <v>2</v>
      </c>
      <c r="E3307" t="s">
        <v>19</v>
      </c>
      <c r="F3307" s="8">
        <v>0.62688969486100499</v>
      </c>
      <c r="G3307" s="8">
        <v>0.50444538482214951</v>
      </c>
      <c r="H3307" t="s">
        <v>123</v>
      </c>
      <c r="I3307">
        <v>126</v>
      </c>
      <c r="J3307">
        <v>247</v>
      </c>
      <c r="M3307" s="9">
        <f>(Table_3[[#This Row],[Värde]]-Table_3[[#This Row],[Total]])</f>
        <v>0.12244431003885548</v>
      </c>
      <c r="N3307">
        <f>Table_3[[#This Row],[Värde]]*100</f>
        <v>62.688969486100497</v>
      </c>
      <c r="O3307" t="str">
        <f>FIXED(Table_3[[#This Row],[Värde_num]],0)</f>
        <v>63</v>
      </c>
      <c r="P3307" t="str">
        <f>Table_3[[#This Row],[Undergrupp]]&amp;" ("&amp;Table_3[[#This Row],[Varde_heltal]]&amp;"%)"</f>
        <v>Ålder: 18-34 år (63%)</v>
      </c>
    </row>
    <row r="3308" spans="1:16" x14ac:dyDescent="0.2">
      <c r="A3308" t="s">
        <v>15</v>
      </c>
      <c r="B3308" t="s">
        <v>125</v>
      </c>
      <c r="C3308" t="s">
        <v>77</v>
      </c>
      <c r="D3308" t="s">
        <v>3</v>
      </c>
      <c r="E3308" t="s">
        <v>24</v>
      </c>
      <c r="F3308" s="8">
        <v>0.34654418067147413</v>
      </c>
      <c r="G3308" s="8">
        <v>0.50444538482214951</v>
      </c>
      <c r="H3308" t="s">
        <v>124</v>
      </c>
      <c r="I3308">
        <v>96</v>
      </c>
      <c r="J3308">
        <v>117</v>
      </c>
      <c r="M3308" s="9">
        <f>(Table_3[[#This Row],[Värde]]-Table_3[[#This Row],[Total]])</f>
        <v>-0.15790120415067538</v>
      </c>
      <c r="N3308">
        <f>Table_3[[#This Row],[Värde]]*100</f>
        <v>34.654418067147411</v>
      </c>
      <c r="O3308" t="str">
        <f>FIXED(Table_3[[#This Row],[Värde_num]],0)</f>
        <v>35</v>
      </c>
      <c r="P3308" t="str">
        <f>Table_3[[#This Row],[Undergrupp]]&amp;" ("&amp;Table_3[[#This Row],[Varde_heltal]]&amp;"%)"</f>
        <v>Man: 35-49 år (35%)</v>
      </c>
    </row>
    <row r="3309" spans="1:16" x14ac:dyDescent="0.2">
      <c r="A3309" t="s">
        <v>15</v>
      </c>
      <c r="B3309" t="s">
        <v>125</v>
      </c>
      <c r="C3309" t="s">
        <v>77</v>
      </c>
      <c r="D3309" t="s">
        <v>3</v>
      </c>
      <c r="E3309" t="s">
        <v>25</v>
      </c>
      <c r="F3309" s="8">
        <v>0.35047035704387924</v>
      </c>
      <c r="G3309" s="8">
        <v>0.50444538482214951</v>
      </c>
      <c r="H3309" t="s">
        <v>124</v>
      </c>
      <c r="I3309">
        <v>144</v>
      </c>
      <c r="J3309">
        <v>112</v>
      </c>
      <c r="M3309" s="9">
        <f>(Table_3[[#This Row],[Värde]]-Table_3[[#This Row],[Total]])</f>
        <v>-0.15397502777827027</v>
      </c>
      <c r="N3309">
        <f>Table_3[[#This Row],[Värde]]*100</f>
        <v>35.047035704387923</v>
      </c>
      <c r="O3309" t="str">
        <f>FIXED(Table_3[[#This Row],[Värde_num]],0)</f>
        <v>35</v>
      </c>
      <c r="P3309" t="str">
        <f>Table_3[[#This Row],[Undergrupp]]&amp;" ("&amp;Table_3[[#This Row],[Varde_heltal]]&amp;"%)"</f>
        <v>Man: 50-64 år (35%)</v>
      </c>
    </row>
    <row r="3310" spans="1:16" x14ac:dyDescent="0.2">
      <c r="A3310" t="s">
        <v>15</v>
      </c>
      <c r="B3310" t="s">
        <v>125</v>
      </c>
      <c r="C3310" t="s">
        <v>77</v>
      </c>
      <c r="D3310" t="s">
        <v>3</v>
      </c>
      <c r="E3310" t="s">
        <v>26</v>
      </c>
      <c r="F3310" s="8">
        <v>0.40777378438299827</v>
      </c>
      <c r="G3310" s="8">
        <v>0.50444538482214951</v>
      </c>
      <c r="H3310" t="s">
        <v>124</v>
      </c>
      <c r="I3310">
        <v>166</v>
      </c>
      <c r="J3310">
        <v>103</v>
      </c>
      <c r="M3310" s="9">
        <f>(Table_3[[#This Row],[Värde]]-Table_3[[#This Row],[Total]])</f>
        <v>-9.667160043915124E-2</v>
      </c>
      <c r="N3310">
        <f>Table_3[[#This Row],[Värde]]*100</f>
        <v>40.777378438299827</v>
      </c>
      <c r="O3310" t="str">
        <f>FIXED(Table_3[[#This Row],[Värde_num]],0)</f>
        <v>41</v>
      </c>
      <c r="P3310" t="str">
        <f>Table_3[[#This Row],[Undergrupp]]&amp;" ("&amp;Table_3[[#This Row],[Varde_heltal]]&amp;"%)"</f>
        <v>Man: 65-84 år (41%)</v>
      </c>
    </row>
    <row r="3311" spans="1:16" x14ac:dyDescent="0.2">
      <c r="A3311" t="s">
        <v>15</v>
      </c>
      <c r="B3311" t="s">
        <v>125</v>
      </c>
      <c r="C3311" t="s">
        <v>77</v>
      </c>
      <c r="D3311" t="s">
        <v>4</v>
      </c>
      <c r="E3311" t="s">
        <v>27</v>
      </c>
      <c r="F3311" s="8">
        <v>0.81011072806392892</v>
      </c>
      <c r="G3311" s="8">
        <v>0.50444538482214951</v>
      </c>
      <c r="H3311" t="s">
        <v>123</v>
      </c>
      <c r="I3311">
        <v>74</v>
      </c>
      <c r="J3311">
        <v>119</v>
      </c>
      <c r="M3311" s="9">
        <f>(Table_3[[#This Row],[Värde]]-Table_3[[#This Row],[Total]])</f>
        <v>0.30566534324177941</v>
      </c>
      <c r="N3311">
        <f>Table_3[[#This Row],[Värde]]*100</f>
        <v>81.011072806392889</v>
      </c>
      <c r="O3311" t="str">
        <f>FIXED(Table_3[[#This Row],[Värde_num]],0)</f>
        <v>81</v>
      </c>
      <c r="P3311" t="str">
        <f>Table_3[[#This Row],[Undergrupp]]&amp;" ("&amp;Table_3[[#This Row],[Varde_heltal]]&amp;"%)"</f>
        <v>Kvinna: 18-34 år (81%)</v>
      </c>
    </row>
    <row r="3312" spans="1:16" x14ac:dyDescent="0.2">
      <c r="A3312" t="s">
        <v>15</v>
      </c>
      <c r="B3312" t="s">
        <v>125</v>
      </c>
      <c r="C3312" t="s">
        <v>77</v>
      </c>
      <c r="D3312" t="s">
        <v>4</v>
      </c>
      <c r="E3312" t="s">
        <v>28</v>
      </c>
      <c r="F3312" s="8">
        <v>0.60253095751492747</v>
      </c>
      <c r="G3312" s="8">
        <v>0.50444538482214951</v>
      </c>
      <c r="H3312" t="s">
        <v>123</v>
      </c>
      <c r="I3312">
        <v>86</v>
      </c>
      <c r="J3312">
        <v>95</v>
      </c>
      <c r="M3312" s="9">
        <f>(Table_3[[#This Row],[Värde]]-Table_3[[#This Row],[Total]])</f>
        <v>9.8085572692777956E-2</v>
      </c>
      <c r="N3312">
        <f>Table_3[[#This Row],[Värde]]*100</f>
        <v>60.253095751492744</v>
      </c>
      <c r="O3312" t="str">
        <f>FIXED(Table_3[[#This Row],[Värde_num]],0)</f>
        <v>60</v>
      </c>
      <c r="P3312" t="str">
        <f>Table_3[[#This Row],[Undergrupp]]&amp;" ("&amp;Table_3[[#This Row],[Varde_heltal]]&amp;"%)"</f>
        <v>Kvinna: 35-49 år (60%)</v>
      </c>
    </row>
    <row r="3313" spans="1:16" x14ac:dyDescent="0.2">
      <c r="A3313" t="s">
        <v>15</v>
      </c>
      <c r="B3313" t="s">
        <v>125</v>
      </c>
      <c r="C3313" t="s">
        <v>77</v>
      </c>
      <c r="D3313" t="s">
        <v>6</v>
      </c>
      <c r="E3313" t="s">
        <v>33</v>
      </c>
      <c r="F3313" s="8">
        <v>0.63925210537950772</v>
      </c>
      <c r="G3313" s="8">
        <v>0.50444538482214951</v>
      </c>
      <c r="H3313" t="s">
        <v>123</v>
      </c>
      <c r="I3313">
        <v>75</v>
      </c>
      <c r="J3313">
        <v>141</v>
      </c>
      <c r="M3313" s="9">
        <f>(Table_3[[#This Row],[Värde]]-Table_3[[#This Row],[Total]])</f>
        <v>0.13480672055735821</v>
      </c>
      <c r="N3313">
        <f>Table_3[[#This Row],[Värde]]*100</f>
        <v>63.925210537950775</v>
      </c>
      <c r="O3313" t="str">
        <f>FIXED(Table_3[[#This Row],[Värde_num]],0)</f>
        <v>64</v>
      </c>
      <c r="P3313" t="str">
        <f>Table_3[[#This Row],[Undergrupp]]&amp;" ("&amp;Table_3[[#This Row],[Varde_heltal]]&amp;"%)"</f>
        <v>Sysselsättning: Studerande (64%)</v>
      </c>
    </row>
    <row r="3314" spans="1:16" x14ac:dyDescent="0.2">
      <c r="A3314" t="s">
        <v>15</v>
      </c>
      <c r="B3314" t="s">
        <v>125</v>
      </c>
      <c r="C3314" t="s">
        <v>77</v>
      </c>
      <c r="D3314" t="s">
        <v>7</v>
      </c>
      <c r="E3314" t="s">
        <v>40</v>
      </c>
      <c r="F3314" s="8">
        <v>0.60085590811340173</v>
      </c>
      <c r="G3314" s="8">
        <v>0.50444538482214951</v>
      </c>
      <c r="H3314" t="s">
        <v>123</v>
      </c>
      <c r="I3314">
        <v>224</v>
      </c>
      <c r="J3314">
        <v>275</v>
      </c>
      <c r="M3314" s="9">
        <f>(Table_3[[#This Row],[Värde]]-Table_3[[#This Row],[Total]])</f>
        <v>9.6410523291252215E-2</v>
      </c>
      <c r="N3314">
        <f>Table_3[[#This Row],[Värde]]*100</f>
        <v>60.085590811340175</v>
      </c>
      <c r="O3314" t="str">
        <f>FIXED(Table_3[[#This Row],[Värde_num]],0)</f>
        <v>60</v>
      </c>
      <c r="P3314" t="str">
        <f>Table_3[[#This Row],[Undergrupp]]&amp;" ("&amp;Table_3[[#This Row],[Varde_heltal]]&amp;"%)"</f>
        <v>Boende: Hyreslägenhet (60%)</v>
      </c>
    </row>
    <row r="3315" spans="1:16" x14ac:dyDescent="0.2">
      <c r="A3315" t="s">
        <v>15</v>
      </c>
      <c r="B3315" t="s">
        <v>125</v>
      </c>
      <c r="C3315" t="s">
        <v>77</v>
      </c>
      <c r="D3315" t="s">
        <v>7</v>
      </c>
      <c r="E3315" t="s">
        <v>42</v>
      </c>
      <c r="F3315" s="8">
        <v>0.42532333278185236</v>
      </c>
      <c r="G3315" s="8">
        <v>0.50444538482214951</v>
      </c>
      <c r="H3315" t="s">
        <v>124</v>
      </c>
      <c r="I3315">
        <v>449</v>
      </c>
      <c r="J3315">
        <v>373</v>
      </c>
      <c r="M3315" s="9">
        <f>(Table_3[[#This Row],[Värde]]-Table_3[[#This Row],[Total]])</f>
        <v>-7.9122052040297153E-2</v>
      </c>
      <c r="N3315">
        <f>Table_3[[#This Row],[Värde]]*100</f>
        <v>42.532333278185234</v>
      </c>
      <c r="O3315" t="str">
        <f>FIXED(Table_3[[#This Row],[Värde_num]],0)</f>
        <v>43</v>
      </c>
      <c r="P3315" t="str">
        <f>Table_3[[#This Row],[Undergrupp]]&amp;" ("&amp;Table_3[[#This Row],[Varde_heltal]]&amp;"%)"</f>
        <v>Boende: Villa/radhus (43%)</v>
      </c>
    </row>
    <row r="3316" spans="1:16" x14ac:dyDescent="0.2">
      <c r="A3316" t="s">
        <v>15</v>
      </c>
      <c r="B3316" t="s">
        <v>125</v>
      </c>
      <c r="C3316" t="s">
        <v>77</v>
      </c>
      <c r="D3316" t="s">
        <v>7</v>
      </c>
      <c r="E3316" t="s">
        <v>43</v>
      </c>
      <c r="F3316" s="8">
        <v>0.8591498217847261</v>
      </c>
      <c r="G3316" s="8">
        <v>0.50444538482214951</v>
      </c>
      <c r="H3316" t="s">
        <v>123</v>
      </c>
      <c r="I3316">
        <v>11</v>
      </c>
      <c r="J3316">
        <v>13</v>
      </c>
      <c r="M3316" s="9">
        <f>(Table_3[[#This Row],[Värde]]-Table_3[[#This Row],[Total]])</f>
        <v>0.35470443696257659</v>
      </c>
      <c r="N3316">
        <f>Table_3[[#This Row],[Värde]]*100</f>
        <v>85.914982178472613</v>
      </c>
      <c r="O3316" t="str">
        <f>FIXED(Table_3[[#This Row],[Värde_num]],0)</f>
        <v>86</v>
      </c>
      <c r="P3316" t="str">
        <f>Table_3[[#This Row],[Undergrupp]]&amp;" ("&amp;Table_3[[#This Row],[Varde_heltal]]&amp;"%)"</f>
        <v>Boende: Övrigt (inneboende m.fl.) (86%)</v>
      </c>
    </row>
    <row r="3317" spans="1:16" x14ac:dyDescent="0.2">
      <c r="A3317" t="s">
        <v>15</v>
      </c>
      <c r="B3317" t="s">
        <v>125</v>
      </c>
      <c r="C3317" t="s">
        <v>77</v>
      </c>
      <c r="D3317" t="s">
        <v>9</v>
      </c>
      <c r="E3317" t="s">
        <v>46</v>
      </c>
      <c r="F3317" s="8">
        <v>0.27659940112584425</v>
      </c>
      <c r="G3317" s="8">
        <v>0.50444538482214951</v>
      </c>
      <c r="H3317" t="s">
        <v>124</v>
      </c>
      <c r="I3317">
        <v>138</v>
      </c>
      <c r="J3317">
        <v>154</v>
      </c>
      <c r="M3317" s="9">
        <f>(Table_3[[#This Row],[Värde]]-Table_3[[#This Row],[Total]])</f>
        <v>-0.22784598369630527</v>
      </c>
      <c r="N3317">
        <f>Table_3[[#This Row],[Värde]]*100</f>
        <v>27.659940112584426</v>
      </c>
      <c r="O3317" t="str">
        <f>FIXED(Table_3[[#This Row],[Värde_num]],0)</f>
        <v>28</v>
      </c>
      <c r="P3317" t="str">
        <f>Table_3[[#This Row],[Undergrupp]]&amp;" ("&amp;Table_3[[#This Row],[Varde_heltal]]&amp;"%)"</f>
        <v>Fackligt medlemskap: Nej (28%)</v>
      </c>
    </row>
    <row r="3318" spans="1:16" x14ac:dyDescent="0.2">
      <c r="A3318" t="s">
        <v>15</v>
      </c>
      <c r="B3318" t="s">
        <v>125</v>
      </c>
      <c r="C3318" t="s">
        <v>77</v>
      </c>
      <c r="D3318" t="s">
        <v>9</v>
      </c>
      <c r="E3318" t="s">
        <v>49</v>
      </c>
      <c r="F3318" s="8">
        <v>0.69481260420515223</v>
      </c>
      <c r="G3318" s="8">
        <v>0.50444538482214951</v>
      </c>
      <c r="H3318" t="s">
        <v>123</v>
      </c>
      <c r="I3318">
        <v>81</v>
      </c>
      <c r="J3318">
        <v>57</v>
      </c>
      <c r="M3318" s="9">
        <f>(Table_3[[#This Row],[Värde]]-Table_3[[#This Row],[Total]])</f>
        <v>0.19036721938300272</v>
      </c>
      <c r="N3318">
        <f>Table_3[[#This Row],[Värde]]*100</f>
        <v>69.481260420515227</v>
      </c>
      <c r="O3318" t="str">
        <f>FIXED(Table_3[[#This Row],[Värde_num]],0)</f>
        <v>69</v>
      </c>
      <c r="P3318" t="str">
        <f>Table_3[[#This Row],[Undergrupp]]&amp;" ("&amp;Table_3[[#This Row],[Varde_heltal]]&amp;"%)"</f>
        <v>Fackligt medlemskap: Saco (69%)</v>
      </c>
    </row>
    <row r="3319" spans="1:16" x14ac:dyDescent="0.2">
      <c r="A3319" t="s">
        <v>15</v>
      </c>
      <c r="B3319" t="s">
        <v>125</v>
      </c>
      <c r="C3319" t="s">
        <v>77</v>
      </c>
      <c r="D3319" t="s">
        <v>10</v>
      </c>
      <c r="E3319" t="s">
        <v>50</v>
      </c>
      <c r="F3319" s="8">
        <v>0.41435257495683508</v>
      </c>
      <c r="G3319" s="8">
        <v>0.50444538482214951</v>
      </c>
      <c r="H3319" t="s">
        <v>124</v>
      </c>
      <c r="I3319">
        <v>193</v>
      </c>
      <c r="J3319">
        <v>224</v>
      </c>
      <c r="M3319" s="9">
        <f>(Table_3[[#This Row],[Värde]]-Table_3[[#This Row],[Total]])</f>
        <v>-9.0092809865314427E-2</v>
      </c>
      <c r="N3319">
        <f>Table_3[[#This Row],[Värde]]*100</f>
        <v>41.435257495683508</v>
      </c>
      <c r="O3319" t="str">
        <f>FIXED(Table_3[[#This Row],[Värde_num]],0)</f>
        <v>41</v>
      </c>
      <c r="P3319" t="str">
        <f>Table_3[[#This Row],[Undergrupp]]&amp;" ("&amp;Table_3[[#This Row],[Varde_heltal]]&amp;"%)"</f>
        <v>Sektor: Privat (41%)</v>
      </c>
    </row>
    <row r="3320" spans="1:16" x14ac:dyDescent="0.2">
      <c r="A3320" t="s">
        <v>15</v>
      </c>
      <c r="B3320" t="s">
        <v>125</v>
      </c>
      <c r="C3320" t="s">
        <v>77</v>
      </c>
      <c r="D3320" t="s">
        <v>11</v>
      </c>
      <c r="E3320" t="s">
        <v>52</v>
      </c>
      <c r="F3320" s="8">
        <v>0.57581946649006677</v>
      </c>
      <c r="G3320" s="8">
        <v>0.50444538482214951</v>
      </c>
      <c r="H3320" t="s">
        <v>123</v>
      </c>
      <c r="I3320">
        <v>139</v>
      </c>
      <c r="J3320">
        <v>175</v>
      </c>
      <c r="M3320" s="9">
        <f>(Table_3[[#This Row],[Värde]]-Table_3[[#This Row],[Total]])</f>
        <v>7.1374081667917255E-2</v>
      </c>
      <c r="N3320">
        <f>Table_3[[#This Row],[Värde]]*100</f>
        <v>57.581946649006674</v>
      </c>
      <c r="O3320" t="str">
        <f>FIXED(Table_3[[#This Row],[Värde_num]],0)</f>
        <v>58</v>
      </c>
      <c r="P3320" t="str">
        <f>Table_3[[#This Row],[Undergrupp]]&amp;" ("&amp;Table_3[[#This Row],[Varde_heltal]]&amp;"%)"</f>
        <v>Hushållsinkomst: -299k (58%)</v>
      </c>
    </row>
    <row r="3321" spans="1:16" x14ac:dyDescent="0.2">
      <c r="A3321" t="s">
        <v>15</v>
      </c>
      <c r="B3321" t="s">
        <v>125</v>
      </c>
      <c r="C3321" t="s">
        <v>77</v>
      </c>
      <c r="D3321" t="s">
        <v>11</v>
      </c>
      <c r="E3321" t="s">
        <v>53</v>
      </c>
      <c r="F3321" s="8">
        <v>0.56904599491534147</v>
      </c>
      <c r="G3321" s="8">
        <v>0.50444538482214951</v>
      </c>
      <c r="H3321" t="s">
        <v>123</v>
      </c>
      <c r="I3321">
        <v>195</v>
      </c>
      <c r="J3321">
        <v>188</v>
      </c>
      <c r="M3321" s="9">
        <f>(Table_3[[#This Row],[Värde]]-Table_3[[#This Row],[Total]])</f>
        <v>6.4600610093191957E-2</v>
      </c>
      <c r="N3321">
        <f>Table_3[[#This Row],[Värde]]*100</f>
        <v>56.90459949153415</v>
      </c>
      <c r="O3321" t="str">
        <f>FIXED(Table_3[[#This Row],[Värde_num]],0)</f>
        <v>57</v>
      </c>
      <c r="P3321" t="str">
        <f>Table_3[[#This Row],[Undergrupp]]&amp;" ("&amp;Table_3[[#This Row],[Varde_heltal]]&amp;"%)"</f>
        <v>Hushållsinkomst: 300k-499k (57%)</v>
      </c>
    </row>
    <row r="3322" spans="1:16" x14ac:dyDescent="0.2">
      <c r="A3322" t="s">
        <v>15</v>
      </c>
      <c r="B3322" t="s">
        <v>125</v>
      </c>
      <c r="C3322" t="s">
        <v>77</v>
      </c>
      <c r="D3322" t="s">
        <v>11</v>
      </c>
      <c r="E3322" t="s">
        <v>54</v>
      </c>
      <c r="F3322" s="8">
        <v>0.38724586584596549</v>
      </c>
      <c r="G3322" s="8">
        <v>0.50444538482214951</v>
      </c>
      <c r="H3322" t="s">
        <v>124</v>
      </c>
      <c r="I3322">
        <v>225</v>
      </c>
      <c r="J3322">
        <v>195</v>
      </c>
      <c r="M3322" s="9">
        <f>(Table_3[[#This Row],[Värde]]-Table_3[[#This Row],[Total]])</f>
        <v>-0.11719951897618403</v>
      </c>
      <c r="N3322">
        <f>Table_3[[#This Row],[Värde]]*100</f>
        <v>38.724586584596551</v>
      </c>
      <c r="O3322" t="str">
        <f>FIXED(Table_3[[#This Row],[Värde_num]],0)</f>
        <v>39</v>
      </c>
      <c r="P3322" t="str">
        <f>Table_3[[#This Row],[Undergrupp]]&amp;" ("&amp;Table_3[[#This Row],[Varde_heltal]]&amp;"%)"</f>
        <v>Hushållsinkomst: 500k-799k (39%)</v>
      </c>
    </row>
    <row r="3323" spans="1:16" x14ac:dyDescent="0.2">
      <c r="A3323" t="s">
        <v>15</v>
      </c>
      <c r="B3323" t="s">
        <v>125</v>
      </c>
      <c r="C3323" t="s">
        <v>77</v>
      </c>
      <c r="D3323" t="s">
        <v>12</v>
      </c>
      <c r="E3323" t="s">
        <v>56</v>
      </c>
      <c r="F3323" s="8">
        <v>0.45729047375355508</v>
      </c>
      <c r="G3323" s="8">
        <v>0.50444538482214951</v>
      </c>
      <c r="H3323" t="s">
        <v>124</v>
      </c>
      <c r="I3323">
        <v>434</v>
      </c>
      <c r="J3323">
        <v>361</v>
      </c>
      <c r="M3323" s="9">
        <f>(Table_3[[#This Row],[Värde]]-Table_3[[#This Row],[Total]])</f>
        <v>-4.7154911068594429E-2</v>
      </c>
      <c r="N3323">
        <f>Table_3[[#This Row],[Värde]]*100</f>
        <v>45.729047375355506</v>
      </c>
      <c r="O3323" t="str">
        <f>FIXED(Table_3[[#This Row],[Värde_num]],0)</f>
        <v>46</v>
      </c>
      <c r="P3323" t="str">
        <f>Table_3[[#This Row],[Undergrupp]]&amp;" ("&amp;Table_3[[#This Row],[Varde_heltal]]&amp;"%)"</f>
        <v>Civilstånd: Gift/partnerskap (46%)</v>
      </c>
    </row>
    <row r="3324" spans="1:16" x14ac:dyDescent="0.2">
      <c r="A3324" t="s">
        <v>15</v>
      </c>
      <c r="B3324" t="s">
        <v>125</v>
      </c>
      <c r="C3324" t="s">
        <v>77</v>
      </c>
      <c r="D3324" t="s">
        <v>14</v>
      </c>
      <c r="E3324" t="s">
        <v>64</v>
      </c>
      <c r="F3324" s="8">
        <v>0.42893945551643209</v>
      </c>
      <c r="G3324" s="8">
        <v>0.50444538482214951</v>
      </c>
      <c r="H3324" t="s">
        <v>124</v>
      </c>
      <c r="I3324">
        <v>201</v>
      </c>
      <c r="J3324">
        <v>204</v>
      </c>
      <c r="M3324" s="9">
        <f>(Table_3[[#This Row],[Värde]]-Table_3[[#This Row],[Total]])</f>
        <v>-7.5505929305717423E-2</v>
      </c>
      <c r="N3324">
        <f>Table_3[[#This Row],[Värde]]*100</f>
        <v>42.893945551643206</v>
      </c>
      <c r="O3324" t="str">
        <f>FIXED(Table_3[[#This Row],[Värde_num]],0)</f>
        <v>43</v>
      </c>
      <c r="P3324" t="str">
        <f>Table_3[[#This Row],[Undergrupp]]&amp;" ("&amp;Table_3[[#This Row],[Varde_heltal]]&amp;"%)"</f>
        <v>Boende i: Södra (43%)</v>
      </c>
    </row>
    <row r="3325" spans="1:16" x14ac:dyDescent="0.2">
      <c r="A3325" t="s">
        <v>15</v>
      </c>
      <c r="B3325" t="s">
        <v>125</v>
      </c>
      <c r="C3325" t="s">
        <v>77</v>
      </c>
      <c r="D3325" t="s">
        <v>15</v>
      </c>
      <c r="E3325" t="s">
        <v>67</v>
      </c>
      <c r="F3325" s="8">
        <v>0</v>
      </c>
      <c r="G3325" s="8">
        <v>0.50444538482214951</v>
      </c>
      <c r="H3325" t="s">
        <v>124</v>
      </c>
      <c r="I3325">
        <v>146</v>
      </c>
      <c r="J3325">
        <v>157</v>
      </c>
      <c r="M3325" s="9">
        <f>(Table_3[[#This Row],[Värde]]-Table_3[[#This Row],[Total]])</f>
        <v>-0.50444538482214951</v>
      </c>
      <c r="N3325">
        <f>Table_3[[#This Row],[Värde]]*100</f>
        <v>0</v>
      </c>
      <c r="O3325" t="str">
        <f>FIXED(Table_3[[#This Row],[Värde_num]],0)</f>
        <v>0</v>
      </c>
      <c r="P3325" t="str">
        <f>Table_3[[#This Row],[Undergrupp]]&amp;" ("&amp;Table_3[[#This Row],[Varde_heltal]]&amp;"%)"</f>
        <v>Partisympati: M (0%)</v>
      </c>
    </row>
    <row r="3326" spans="1:16" x14ac:dyDescent="0.2">
      <c r="A3326" t="s">
        <v>15</v>
      </c>
      <c r="B3326" t="s">
        <v>125</v>
      </c>
      <c r="C3326" t="s">
        <v>77</v>
      </c>
      <c r="D3326" t="s">
        <v>15</v>
      </c>
      <c r="E3326" t="s">
        <v>68</v>
      </c>
      <c r="F3326" s="8">
        <v>0</v>
      </c>
      <c r="G3326" s="8">
        <v>0.50444538482214951</v>
      </c>
      <c r="H3326" t="s">
        <v>124</v>
      </c>
      <c r="I3326">
        <v>31</v>
      </c>
      <c r="J3326">
        <v>25</v>
      </c>
      <c r="M3326" s="9">
        <f>(Table_3[[#This Row],[Värde]]-Table_3[[#This Row],[Total]])</f>
        <v>-0.50444538482214951</v>
      </c>
      <c r="N3326">
        <f>Table_3[[#This Row],[Värde]]*100</f>
        <v>0</v>
      </c>
      <c r="O3326" t="str">
        <f>FIXED(Table_3[[#This Row],[Värde_num]],0)</f>
        <v>0</v>
      </c>
      <c r="P3326" t="str">
        <f>Table_3[[#This Row],[Undergrupp]]&amp;" ("&amp;Table_3[[#This Row],[Varde_heltal]]&amp;"%)"</f>
        <v>Partisympati: L (0%)</v>
      </c>
    </row>
    <row r="3327" spans="1:16" x14ac:dyDescent="0.2">
      <c r="A3327" t="s">
        <v>15</v>
      </c>
      <c r="B3327" t="s">
        <v>125</v>
      </c>
      <c r="C3327" t="s">
        <v>77</v>
      </c>
      <c r="D3327" t="s">
        <v>15</v>
      </c>
      <c r="E3327" t="s">
        <v>69</v>
      </c>
      <c r="F3327" s="8">
        <v>1</v>
      </c>
      <c r="G3327" s="8">
        <v>0.50444538482214951</v>
      </c>
      <c r="H3327" t="s">
        <v>123</v>
      </c>
      <c r="I3327">
        <v>55</v>
      </c>
      <c r="J3327">
        <v>34</v>
      </c>
      <c r="M3327" s="9">
        <f>(Table_3[[#This Row],[Värde]]-Table_3[[#This Row],[Total]])</f>
        <v>0.49555461517785049</v>
      </c>
      <c r="N3327">
        <f>Table_3[[#This Row],[Värde]]*100</f>
        <v>100</v>
      </c>
      <c r="O3327" t="str">
        <f>FIXED(Table_3[[#This Row],[Värde_num]],0)</f>
        <v>100</v>
      </c>
      <c r="P3327" t="str">
        <f>Table_3[[#This Row],[Undergrupp]]&amp;" ("&amp;Table_3[[#This Row],[Varde_heltal]]&amp;"%)"</f>
        <v>Partisympati: C (100%)</v>
      </c>
    </row>
    <row r="3328" spans="1:16" x14ac:dyDescent="0.2">
      <c r="A3328" t="s">
        <v>15</v>
      </c>
      <c r="B3328" t="s">
        <v>125</v>
      </c>
      <c r="C3328" t="s">
        <v>77</v>
      </c>
      <c r="D3328" t="s">
        <v>15</v>
      </c>
      <c r="E3328" t="s">
        <v>70</v>
      </c>
      <c r="F3328" s="8">
        <v>0</v>
      </c>
      <c r="G3328" s="8">
        <v>0.50444538482214951</v>
      </c>
      <c r="H3328" t="s">
        <v>124</v>
      </c>
      <c r="I3328">
        <v>43</v>
      </c>
      <c r="J3328">
        <v>43</v>
      </c>
      <c r="M3328" s="9">
        <f>(Table_3[[#This Row],[Värde]]-Table_3[[#This Row],[Total]])</f>
        <v>-0.50444538482214951</v>
      </c>
      <c r="N3328">
        <f>Table_3[[#This Row],[Värde]]*100</f>
        <v>0</v>
      </c>
      <c r="O3328" t="str">
        <f>FIXED(Table_3[[#This Row],[Värde_num]],0)</f>
        <v>0</v>
      </c>
      <c r="P3328" t="str">
        <f>Table_3[[#This Row],[Undergrupp]]&amp;" ("&amp;Table_3[[#This Row],[Varde_heltal]]&amp;"%)"</f>
        <v>Partisympati: KD (0%)</v>
      </c>
    </row>
    <row r="3329" spans="1:16" x14ac:dyDescent="0.2">
      <c r="A3329" t="s">
        <v>15</v>
      </c>
      <c r="B3329" t="s">
        <v>125</v>
      </c>
      <c r="C3329" t="s">
        <v>77</v>
      </c>
      <c r="D3329" t="s">
        <v>15</v>
      </c>
      <c r="E3329" t="s">
        <v>71</v>
      </c>
      <c r="F3329" s="8">
        <v>1</v>
      </c>
      <c r="G3329" s="8">
        <v>0.50444538482214951</v>
      </c>
      <c r="H3329" t="s">
        <v>123</v>
      </c>
      <c r="I3329">
        <v>299</v>
      </c>
      <c r="J3329">
        <v>273</v>
      </c>
      <c r="M3329" s="9">
        <f>(Table_3[[#This Row],[Värde]]-Table_3[[#This Row],[Total]])</f>
        <v>0.49555461517785049</v>
      </c>
      <c r="N3329">
        <f>Table_3[[#This Row],[Värde]]*100</f>
        <v>100</v>
      </c>
      <c r="O3329" t="str">
        <f>FIXED(Table_3[[#This Row],[Värde_num]],0)</f>
        <v>100</v>
      </c>
      <c r="P3329" t="str">
        <f>Table_3[[#This Row],[Undergrupp]]&amp;" ("&amp;Table_3[[#This Row],[Varde_heltal]]&amp;"%)"</f>
        <v>Partisympati: S (100%)</v>
      </c>
    </row>
    <row r="3330" spans="1:16" x14ac:dyDescent="0.2">
      <c r="A3330" t="s">
        <v>15</v>
      </c>
      <c r="B3330" t="s">
        <v>125</v>
      </c>
      <c r="C3330" t="s">
        <v>77</v>
      </c>
      <c r="D3330" t="s">
        <v>15</v>
      </c>
      <c r="E3330" t="s">
        <v>72</v>
      </c>
      <c r="F3330" s="8">
        <v>1</v>
      </c>
      <c r="G3330" s="8">
        <v>0.50444538482214951</v>
      </c>
      <c r="H3330" t="s">
        <v>123</v>
      </c>
      <c r="I3330">
        <v>79</v>
      </c>
      <c r="J3330">
        <v>63</v>
      </c>
      <c r="M3330" s="9">
        <f>(Table_3[[#This Row],[Värde]]-Table_3[[#This Row],[Total]])</f>
        <v>0.49555461517785049</v>
      </c>
      <c r="N3330">
        <f>Table_3[[#This Row],[Värde]]*100</f>
        <v>100</v>
      </c>
      <c r="O3330" t="str">
        <f>FIXED(Table_3[[#This Row],[Värde_num]],0)</f>
        <v>100</v>
      </c>
      <c r="P3330" t="str">
        <f>Table_3[[#This Row],[Undergrupp]]&amp;" ("&amp;Table_3[[#This Row],[Varde_heltal]]&amp;"%)"</f>
        <v>Partisympati: V (100%)</v>
      </c>
    </row>
    <row r="3331" spans="1:16" x14ac:dyDescent="0.2">
      <c r="A3331" t="s">
        <v>15</v>
      </c>
      <c r="B3331" t="s">
        <v>125</v>
      </c>
      <c r="C3331" t="s">
        <v>77</v>
      </c>
      <c r="D3331" t="s">
        <v>15</v>
      </c>
      <c r="E3331" t="s">
        <v>73</v>
      </c>
      <c r="F3331" s="8">
        <v>1</v>
      </c>
      <c r="G3331" s="8">
        <v>0.50444538482214951</v>
      </c>
      <c r="H3331" t="s">
        <v>123</v>
      </c>
      <c r="I3331">
        <v>85</v>
      </c>
      <c r="J3331">
        <v>71</v>
      </c>
      <c r="M3331" s="9">
        <f>(Table_3[[#This Row],[Värde]]-Table_3[[#This Row],[Total]])</f>
        <v>0.49555461517785049</v>
      </c>
      <c r="N3331">
        <f>Table_3[[#This Row],[Värde]]*100</f>
        <v>100</v>
      </c>
      <c r="O3331" t="str">
        <f>FIXED(Table_3[[#This Row],[Värde_num]],0)</f>
        <v>100</v>
      </c>
      <c r="P3331" t="str">
        <f>Table_3[[#This Row],[Undergrupp]]&amp;" ("&amp;Table_3[[#This Row],[Varde_heltal]]&amp;"%)"</f>
        <v>Partisympati: MP (100%)</v>
      </c>
    </row>
    <row r="3332" spans="1:16" x14ac:dyDescent="0.2">
      <c r="A3332" t="s">
        <v>15</v>
      </c>
      <c r="B3332" t="s">
        <v>125</v>
      </c>
      <c r="C3332" t="s">
        <v>77</v>
      </c>
      <c r="D3332" t="s">
        <v>15</v>
      </c>
      <c r="E3332" t="s">
        <v>74</v>
      </c>
      <c r="F3332" s="8">
        <v>0</v>
      </c>
      <c r="G3332" s="8">
        <v>0.50444538482214951</v>
      </c>
      <c r="H3332" t="s">
        <v>124</v>
      </c>
      <c r="I3332">
        <v>152</v>
      </c>
      <c r="J3332">
        <v>192</v>
      </c>
      <c r="M3332" s="9">
        <f>(Table_3[[#This Row],[Värde]]-Table_3[[#This Row],[Total]])</f>
        <v>-0.50444538482214951</v>
      </c>
      <c r="N3332">
        <f>Table_3[[#This Row],[Värde]]*100</f>
        <v>0</v>
      </c>
      <c r="O3332" t="str">
        <f>FIXED(Table_3[[#This Row],[Värde_num]],0)</f>
        <v>0</v>
      </c>
      <c r="P3332" t="str">
        <f>Table_3[[#This Row],[Undergrupp]]&amp;" ("&amp;Table_3[[#This Row],[Varde_heltal]]&amp;"%)"</f>
        <v>Partisympati: SD (0%)</v>
      </c>
    </row>
    <row r="3333" spans="1:16" x14ac:dyDescent="0.2">
      <c r="A3333" t="s">
        <v>15</v>
      </c>
      <c r="B3333" t="s">
        <v>125</v>
      </c>
      <c r="C3333" t="s">
        <v>77</v>
      </c>
      <c r="D3333" t="s">
        <v>15</v>
      </c>
      <c r="E3333" t="s">
        <v>75</v>
      </c>
      <c r="F3333" s="8">
        <v>0</v>
      </c>
      <c r="G3333" s="8">
        <v>0.50444538482214951</v>
      </c>
      <c r="H3333" t="s">
        <v>124</v>
      </c>
      <c r="I3333">
        <v>15</v>
      </c>
      <c r="J3333">
        <v>16</v>
      </c>
      <c r="M3333" s="9">
        <f>(Table_3[[#This Row],[Värde]]-Table_3[[#This Row],[Total]])</f>
        <v>-0.50444538482214951</v>
      </c>
      <c r="N3333">
        <f>Table_3[[#This Row],[Värde]]*100</f>
        <v>0</v>
      </c>
      <c r="O3333" t="str">
        <f>FIXED(Table_3[[#This Row],[Värde_num]],0)</f>
        <v>0</v>
      </c>
      <c r="P3333" t="str">
        <f>Table_3[[#This Row],[Undergrupp]]&amp;" ("&amp;Table_3[[#This Row],[Varde_heltal]]&amp;"%)"</f>
        <v>Partisympati: Annat (0%)</v>
      </c>
    </row>
    <row r="3334" spans="1:16" x14ac:dyDescent="0.2">
      <c r="A3334" t="s">
        <v>15</v>
      </c>
      <c r="B3334" t="s">
        <v>125</v>
      </c>
      <c r="C3334" t="s">
        <v>77</v>
      </c>
      <c r="D3334" t="s">
        <v>15</v>
      </c>
      <c r="E3334" t="s">
        <v>76</v>
      </c>
      <c r="F3334" s="8">
        <v>0</v>
      </c>
      <c r="G3334" s="8">
        <v>0.50444538482214951</v>
      </c>
      <c r="H3334" t="s">
        <v>124</v>
      </c>
      <c r="I3334">
        <v>220</v>
      </c>
      <c r="J3334">
        <v>225</v>
      </c>
      <c r="M3334" s="9">
        <f>(Table_3[[#This Row],[Värde]]-Table_3[[#This Row],[Total]])</f>
        <v>-0.50444538482214951</v>
      </c>
      <c r="N3334">
        <f>Table_3[[#This Row],[Värde]]*100</f>
        <v>0</v>
      </c>
      <c r="O3334" t="str">
        <f>FIXED(Table_3[[#This Row],[Värde_num]],0)</f>
        <v>0</v>
      </c>
      <c r="P3334" t="str">
        <f>Table_3[[#This Row],[Undergrupp]]&amp;" ("&amp;Table_3[[#This Row],[Varde_heltal]]&amp;"%)"</f>
        <v>Partisympati: M+L+KD (0%)</v>
      </c>
    </row>
    <row r="3335" spans="1:16" x14ac:dyDescent="0.2">
      <c r="A3335" t="s">
        <v>15</v>
      </c>
      <c r="B3335" t="s">
        <v>125</v>
      </c>
      <c r="C3335" t="s">
        <v>77</v>
      </c>
      <c r="D3335" t="s">
        <v>15</v>
      </c>
      <c r="E3335" t="s">
        <v>77</v>
      </c>
      <c r="F3335" s="8">
        <v>1</v>
      </c>
      <c r="G3335" s="8">
        <v>0.50444538482214951</v>
      </c>
      <c r="H3335" t="s">
        <v>123</v>
      </c>
      <c r="I3335">
        <v>518</v>
      </c>
      <c r="J3335">
        <v>441</v>
      </c>
      <c r="M3335" s="9">
        <f>(Table_3[[#This Row],[Värde]]-Table_3[[#This Row],[Total]])</f>
        <v>0.49555461517785049</v>
      </c>
      <c r="N3335">
        <f>Table_3[[#This Row],[Värde]]*100</f>
        <v>100</v>
      </c>
      <c r="O3335" t="str">
        <f>FIXED(Table_3[[#This Row],[Värde_num]],0)</f>
        <v>100</v>
      </c>
      <c r="P3335" t="str">
        <f>Table_3[[#This Row],[Undergrupp]]&amp;" ("&amp;Table_3[[#This Row],[Varde_heltal]]&amp;"%)"</f>
        <v>Partisympati: S+V+MP+C (100%)</v>
      </c>
    </row>
  </sheetData>
  <conditionalFormatting sqref="I1:L1048576">
    <cfRule type="cellIs" dxfId="2" priority="1" operator="lessThan">
      <formula>80</formula>
    </cfRule>
    <cfRule type="cellIs" dxfId="1" priority="2" operator="between">
      <formula>80</formula>
      <formula>100</formula>
    </cfRule>
  </conditionalFormatting>
  <conditionalFormatting sqref="M1:M1048576">
    <cfRule type="cellIs" dxfId="0" priority="3" operator="between">
      <formula>-0.03</formula>
      <formula>0.03</formula>
    </cfRule>
  </conditionalFormatting>
  <pageMargins left="0.7" right="0.7" top="0.75" bottom="0.75" header="0.3" footer="0.3"/>
  <pageSetup paperSize="9" orientation="portrait" horizontalDpi="0" verticalDpi="0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A6DF90BCF8EDF4988E364B77ED59D0C" ma:contentTypeVersion="19" ma:contentTypeDescription="Skapa ett nytt dokument." ma:contentTypeScope="" ma:versionID="7d2fb31241eeaa252a61d6e1607e8abb">
  <xsd:schema xmlns:xsd="http://www.w3.org/2001/XMLSchema" xmlns:xs="http://www.w3.org/2001/XMLSchema" xmlns:p="http://schemas.microsoft.com/office/2006/metadata/properties" xmlns:ns2="2872c28b-68a9-4fc5-b87d-7e2e6b02cd0a" xmlns:ns3="4c4dbb00-3733-427c-b889-ed247978b561" targetNamespace="http://schemas.microsoft.com/office/2006/metadata/properties" ma:root="true" ma:fieldsID="fd1e495b9089277a85bdb59b43aa5271" ns2:_="" ns3:_="">
    <xsd:import namespace="2872c28b-68a9-4fc5-b87d-7e2e6b02cd0a"/>
    <xsd:import namespace="4c4dbb00-3733-427c-b889-ed247978b56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TIdochDatum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72c28b-68a9-4fc5-b87d-7e2e6b02cd0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TIdochDatum" ma:index="21" nillable="true" ma:displayName="TId och Datum" ma:format="DateOnly" ma:internalName="TIdochDatum">
      <xsd:simpleType>
        <xsd:restriction base="dms:DateTime"/>
      </xsd:simpleType>
    </xsd:element>
    <xsd:element name="lcf76f155ced4ddcb4097134ff3c332f" ma:index="23" nillable="true" ma:taxonomy="true" ma:internalName="lcf76f155ced4ddcb4097134ff3c332f" ma:taxonomyFieldName="MediaServiceImageTags" ma:displayName="Bildmarkeringar" ma:readOnly="false" ma:fieldId="{5cf76f15-5ced-4ddc-b409-7134ff3c332f}" ma:taxonomyMulti="true" ma:sspId="5a05698f-6dc7-4579-b014-7b076f52159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4dbb00-3733-427c-b889-ed247978b561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41d494f2-d6ea-4a23-ab49-473ae5ad3317}" ma:internalName="TaxCatchAll" ma:showField="CatchAllData" ma:web="4c4dbb00-3733-427c-b889-ed247978b56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IdochDatum xmlns="2872c28b-68a9-4fc5-b87d-7e2e6b02cd0a" xsi:nil="true"/>
    <lcf76f155ced4ddcb4097134ff3c332f xmlns="2872c28b-68a9-4fc5-b87d-7e2e6b02cd0a">
      <Terms xmlns="http://schemas.microsoft.com/office/infopath/2007/PartnerControls"/>
    </lcf76f155ced4ddcb4097134ff3c332f>
    <TaxCatchAll xmlns="4c4dbb00-3733-427c-b889-ed247978b561" xsi:nil="true"/>
  </documentManagement>
</p:properties>
</file>

<file path=customXml/itemProps1.xml><?xml version="1.0" encoding="utf-8"?>
<ds:datastoreItem xmlns:ds="http://schemas.openxmlformats.org/officeDocument/2006/customXml" ds:itemID="{CA51DC60-D070-4F62-A4D4-FD85D79B077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1B4DB8D-5708-42CE-B4B8-2E20BD09A94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872c28b-68a9-4fc5-b87d-7e2e6b02cd0a"/>
    <ds:schemaRef ds:uri="4c4dbb00-3733-427c-b889-ed247978b56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7E156D5-5531-478A-9756-3E8E0EDE8D44}">
  <ds:schemaRefs>
    <ds:schemaRef ds:uri="http://schemas.microsoft.com/office/2006/metadata/properties"/>
    <ds:schemaRef ds:uri="http://schemas.microsoft.com/office/infopath/2007/PartnerControls"/>
    <ds:schemaRef ds:uri="2872c28b-68a9-4fc5-b87d-7e2e6b02cd0a"/>
    <ds:schemaRef ds:uri="4c4dbb00-3733-427c-b889-ed247978b56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Tables</vt:lpstr>
      <vt:lpstr>Signifikanser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Susanne Isberg</cp:lastModifiedBy>
  <cp:lastPrinted>2025-10-28T14:24:57Z</cp:lastPrinted>
  <dcterms:created xsi:type="dcterms:W3CDTF">2017-02-27T12:59:54Z</dcterms:created>
  <dcterms:modified xsi:type="dcterms:W3CDTF">2025-10-29T08:30:28Z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0x010100DA6DF90BCF8EDF4988E364B77ED59D0C</vt:lpwstr>
  </property>
  <property fmtid="{D5CDD505-2E9C-101B-9397-08002B2CF9AE}" pid="3" name="MediaServiceImageTags">
    <vt:lpwstr/>
  </property>
  <property fmtid="{D5CDD505-2E9C-101B-9397-08002B2CF9AE}" pid="4" name="MSIP_Label_3101a9c8-ef71-45dc-a7eb-6586a9826b1a_Enabled">
    <vt:lpwstr>true</vt:lpwstr>
  </property>
  <property fmtid="{D5CDD505-2E9C-101B-9397-08002B2CF9AE}" pid="5" name="MSIP_Label_3101a9c8-ef71-45dc-a7eb-6586a9826b1a_SetDate">
    <vt:lpwstr>2025-10-23T10:42:25Z</vt:lpwstr>
  </property>
  <property fmtid="{D5CDD505-2E9C-101B-9397-08002B2CF9AE}" pid="6" name="MSIP_Label_3101a9c8-ef71-45dc-a7eb-6586a9826b1a_Method">
    <vt:lpwstr>Standard</vt:lpwstr>
  </property>
  <property fmtid="{D5CDD505-2E9C-101B-9397-08002B2CF9AE}" pid="7" name="MSIP_Label_3101a9c8-ef71-45dc-a7eb-6586a9826b1a_Name">
    <vt:lpwstr>3101a9c8-ef71-45dc-a7eb-6586a9826b1a</vt:lpwstr>
  </property>
  <property fmtid="{D5CDD505-2E9C-101B-9397-08002B2CF9AE}" pid="8" name="MSIP_Label_3101a9c8-ef71-45dc-a7eb-6586a9826b1a_SiteId">
    <vt:lpwstr>d6b6b690-08af-4e14-bab6-f83cef2c16e0</vt:lpwstr>
  </property>
  <property fmtid="{D5CDD505-2E9C-101B-9397-08002B2CF9AE}" pid="9" name="MSIP_Label_3101a9c8-ef71-45dc-a7eb-6586a9826b1a_ActionId">
    <vt:lpwstr>ae61cbe4-a97d-41fd-837c-cbb294d8998f</vt:lpwstr>
  </property>
  <property fmtid="{D5CDD505-2E9C-101B-9397-08002B2CF9AE}" pid="10" name="MSIP_Label_3101a9c8-ef71-45dc-a7eb-6586a9826b1a_ContentBits">
    <vt:lpwstr>0</vt:lpwstr>
  </property>
  <property fmtid="{D5CDD505-2E9C-101B-9397-08002B2CF9AE}" pid="11" name="MSIP_Label_3101a9c8-ef71-45dc-a7eb-6586a9826b1a_Tag">
    <vt:lpwstr>50, 3, 0, 1</vt:lpwstr>
  </property>
</Properties>
</file>